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16D02A2E-DBBD-453C-81FE-E571CC36814F}" xr6:coauthVersionLast="36" xr6:coauthVersionMax="47" xr10:uidLastSave="{00000000-0000-0000-0000-000000000000}"/>
  <bookViews>
    <workbookView xWindow="2550" yWindow="915" windowWidth="17280" windowHeight="8970" xr2:uid="{3FBB2BFD-78C0-48D5-BF04-846B02A3EE22}"/>
  </bookViews>
  <sheets>
    <sheet name="Sheet1" sheetId="1" r:id="rId1"/>
    <sheet name="Hydrograph_Tes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8" i="3" l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06" i="3"/>
  <c r="E307" i="3" s="1"/>
  <c r="R60" i="3" l="1"/>
  <c r="M60" i="3"/>
  <c r="L60" i="3"/>
  <c r="R59" i="3"/>
  <c r="M59" i="3"/>
  <c r="L59" i="3"/>
  <c r="R58" i="3"/>
  <c r="M58" i="3"/>
  <c r="L58" i="3"/>
  <c r="R57" i="3"/>
  <c r="Q57" i="3"/>
  <c r="P57" i="3"/>
  <c r="O57" i="3"/>
  <c r="M57" i="3"/>
  <c r="L57" i="3"/>
  <c r="R56" i="3"/>
  <c r="M56" i="3"/>
  <c r="L56" i="3"/>
  <c r="Q2" i="3"/>
  <c r="Q56" i="3" s="1"/>
  <c r="P2" i="3"/>
  <c r="P56" i="3" s="1"/>
  <c r="N2" i="3"/>
  <c r="N59" i="3" s="1"/>
  <c r="O2" i="3"/>
  <c r="O59" i="3" s="1"/>
  <c r="E325" i="3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P59" i="3" l="1"/>
  <c r="Q59" i="3"/>
  <c r="M3" i="3"/>
  <c r="N57" i="3"/>
  <c r="N60" i="3"/>
  <c r="O60" i="3"/>
  <c r="N58" i="3"/>
  <c r="P60" i="3"/>
  <c r="O58" i="3"/>
  <c r="Q60" i="3"/>
  <c r="N56" i="3"/>
  <c r="N3" i="3" s="1"/>
  <c r="P58" i="3"/>
  <c r="P3" i="3" s="1"/>
  <c r="O56" i="3"/>
  <c r="O3" i="3" s="1"/>
  <c r="Q58" i="3"/>
  <c r="Q3" i="3" s="1"/>
  <c r="R3" i="3"/>
  <c r="L3" i="3"/>
  <c r="S7" i="3"/>
  <c r="T7" i="3" s="1"/>
  <c r="S8" i="3"/>
  <c r="T8" i="3" s="1"/>
  <c r="S9" i="3"/>
  <c r="T9" i="3" s="1"/>
  <c r="S10" i="3"/>
  <c r="T10" i="3" s="1"/>
  <c r="S11" i="3"/>
  <c r="T11" i="3" s="1"/>
  <c r="S12" i="3"/>
  <c r="T12" i="3" s="1"/>
  <c r="S13" i="3"/>
  <c r="T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45" i="3"/>
  <c r="T45" i="3" s="1"/>
  <c r="S46" i="3"/>
  <c r="T46" i="3" s="1"/>
  <c r="S47" i="3"/>
  <c r="T47" i="3" s="1"/>
  <c r="S48" i="3"/>
  <c r="T48" i="3" s="1"/>
  <c r="S49" i="3"/>
  <c r="T49" i="3" s="1"/>
  <c r="S50" i="3"/>
  <c r="T50" i="3" s="1"/>
  <c r="S51" i="3"/>
  <c r="T51" i="3" s="1"/>
  <c r="S52" i="3"/>
  <c r="T52" i="3" s="1"/>
  <c r="S53" i="3"/>
  <c r="T53" i="3" s="1"/>
  <c r="S54" i="3"/>
  <c r="T54" i="3" s="1"/>
  <c r="S55" i="3"/>
  <c r="T55" i="3" s="1"/>
  <c r="S56" i="3"/>
  <c r="T56" i="3" s="1"/>
  <c r="S57" i="3"/>
  <c r="T57" i="3" s="1"/>
  <c r="S58" i="3"/>
  <c r="T58" i="3" s="1"/>
  <c r="S59" i="3"/>
  <c r="T59" i="3" s="1"/>
  <c r="S60" i="3"/>
  <c r="T60" i="3" s="1"/>
  <c r="S61" i="3"/>
  <c r="T61" i="3" s="1"/>
  <c r="S62" i="3"/>
  <c r="T62" i="3" s="1"/>
  <c r="S63" i="3"/>
  <c r="T63" i="3" s="1"/>
  <c r="S64" i="3"/>
  <c r="T64" i="3" s="1"/>
  <c r="S65" i="3"/>
  <c r="T65" i="3" s="1"/>
  <c r="S66" i="3"/>
  <c r="T66" i="3" s="1"/>
  <c r="S67" i="3"/>
  <c r="T67" i="3" s="1"/>
  <c r="S68" i="3"/>
  <c r="T68" i="3" s="1"/>
  <c r="S69" i="3"/>
  <c r="T69" i="3" s="1"/>
  <c r="S70" i="3"/>
  <c r="T70" i="3" s="1"/>
  <c r="S71" i="3"/>
  <c r="T71" i="3" s="1"/>
  <c r="S72" i="3"/>
  <c r="T72" i="3" s="1"/>
  <c r="S73" i="3"/>
  <c r="T73" i="3" s="1"/>
  <c r="S74" i="3"/>
  <c r="T74" i="3" s="1"/>
  <c r="S75" i="3"/>
  <c r="T75" i="3" s="1"/>
  <c r="S76" i="3"/>
  <c r="T76" i="3" s="1"/>
  <c r="S77" i="3"/>
  <c r="T77" i="3" s="1"/>
  <c r="S78" i="3"/>
  <c r="T78" i="3" s="1"/>
  <c r="S79" i="3"/>
  <c r="T79" i="3" s="1"/>
  <c r="S80" i="3"/>
  <c r="T80" i="3" s="1"/>
  <c r="S81" i="3"/>
  <c r="T81" i="3" s="1"/>
  <c r="S82" i="3"/>
  <c r="T82" i="3" s="1"/>
  <c r="S83" i="3"/>
  <c r="T83" i="3" s="1"/>
  <c r="S84" i="3"/>
  <c r="T84" i="3" s="1"/>
  <c r="S85" i="3"/>
  <c r="T85" i="3" s="1"/>
  <c r="S86" i="3"/>
  <c r="T86" i="3" s="1"/>
  <c r="S87" i="3"/>
  <c r="T87" i="3" s="1"/>
  <c r="S88" i="3"/>
  <c r="T88" i="3" s="1"/>
  <c r="S89" i="3"/>
  <c r="T89" i="3" s="1"/>
  <c r="S90" i="3"/>
  <c r="T90" i="3" s="1"/>
  <c r="S91" i="3"/>
  <c r="T91" i="3" s="1"/>
  <c r="S92" i="3"/>
  <c r="T92" i="3" s="1"/>
  <c r="S93" i="3"/>
  <c r="T93" i="3" s="1"/>
  <c r="S94" i="3"/>
  <c r="T94" i="3" s="1"/>
  <c r="S95" i="3"/>
  <c r="T95" i="3" s="1"/>
  <c r="S96" i="3"/>
  <c r="T96" i="3" s="1"/>
  <c r="S97" i="3"/>
  <c r="T97" i="3" s="1"/>
  <c r="S98" i="3"/>
  <c r="T98" i="3" s="1"/>
  <c r="S99" i="3"/>
  <c r="T99" i="3" s="1"/>
  <c r="S100" i="3"/>
  <c r="T100" i="3" s="1"/>
  <c r="S101" i="3"/>
  <c r="T101" i="3" s="1"/>
  <c r="S102" i="3"/>
  <c r="T102" i="3" s="1"/>
  <c r="S103" i="3"/>
  <c r="T103" i="3" s="1"/>
  <c r="S104" i="3"/>
  <c r="T104" i="3" s="1"/>
  <c r="S105" i="3"/>
  <c r="T105" i="3" s="1"/>
  <c r="S106" i="3"/>
  <c r="T106" i="3" s="1"/>
  <c r="S107" i="3"/>
  <c r="T107" i="3" s="1"/>
  <c r="S108" i="3"/>
  <c r="T108" i="3" s="1"/>
  <c r="S109" i="3"/>
  <c r="T109" i="3" s="1"/>
  <c r="S110" i="3"/>
  <c r="T110" i="3" s="1"/>
  <c r="S111" i="3"/>
  <c r="T111" i="3" s="1"/>
  <c r="S112" i="3"/>
  <c r="T112" i="3" s="1"/>
  <c r="S113" i="3"/>
  <c r="T113" i="3" s="1"/>
  <c r="S114" i="3"/>
  <c r="T114" i="3" s="1"/>
  <c r="S115" i="3"/>
  <c r="T115" i="3" s="1"/>
  <c r="S116" i="3"/>
  <c r="T116" i="3" s="1"/>
  <c r="S117" i="3"/>
  <c r="T117" i="3" s="1"/>
  <c r="S118" i="3"/>
  <c r="T118" i="3" s="1"/>
  <c r="S119" i="3"/>
  <c r="T119" i="3" s="1"/>
  <c r="S120" i="3"/>
  <c r="T120" i="3" s="1"/>
  <c r="S121" i="3"/>
  <c r="T121" i="3" s="1"/>
  <c r="S122" i="3"/>
  <c r="T122" i="3" s="1"/>
  <c r="S123" i="3"/>
  <c r="T123" i="3" s="1"/>
  <c r="S124" i="3"/>
  <c r="T124" i="3" s="1"/>
  <c r="S125" i="3"/>
  <c r="T125" i="3" s="1"/>
  <c r="S126" i="3"/>
  <c r="T126" i="3" s="1"/>
  <c r="S127" i="3"/>
  <c r="T127" i="3" s="1"/>
  <c r="S128" i="3"/>
  <c r="T128" i="3" s="1"/>
  <c r="S129" i="3"/>
  <c r="T129" i="3" s="1"/>
  <c r="S130" i="3"/>
  <c r="T130" i="3" s="1"/>
  <c r="S131" i="3"/>
  <c r="T131" i="3" s="1"/>
  <c r="S132" i="3"/>
  <c r="T132" i="3" s="1"/>
  <c r="S133" i="3"/>
  <c r="T133" i="3" s="1"/>
  <c r="S134" i="3"/>
  <c r="T134" i="3" s="1"/>
  <c r="S135" i="3"/>
  <c r="T135" i="3" s="1"/>
  <c r="S136" i="3"/>
  <c r="T136" i="3" s="1"/>
  <c r="S137" i="3"/>
  <c r="T137" i="3" s="1"/>
  <c r="S138" i="3"/>
  <c r="T138" i="3" s="1"/>
  <c r="S139" i="3"/>
  <c r="T139" i="3" s="1"/>
  <c r="S140" i="3"/>
  <c r="T140" i="3" s="1"/>
  <c r="S141" i="3"/>
  <c r="T141" i="3" s="1"/>
  <c r="S142" i="3"/>
  <c r="T142" i="3" s="1"/>
  <c r="S143" i="3"/>
  <c r="T143" i="3" s="1"/>
  <c r="S144" i="3"/>
  <c r="T144" i="3" s="1"/>
  <c r="S145" i="3"/>
  <c r="T145" i="3" s="1"/>
  <c r="S146" i="3"/>
  <c r="T146" i="3" s="1"/>
  <c r="S147" i="3"/>
  <c r="T147" i="3" s="1"/>
  <c r="S148" i="3"/>
  <c r="T148" i="3" s="1"/>
  <c r="S149" i="3"/>
  <c r="T149" i="3" s="1"/>
  <c r="S150" i="3"/>
  <c r="T150" i="3" s="1"/>
  <c r="S151" i="3"/>
  <c r="T151" i="3" s="1"/>
  <c r="S152" i="3"/>
  <c r="T152" i="3" s="1"/>
  <c r="S153" i="3"/>
  <c r="T153" i="3" s="1"/>
  <c r="S154" i="3"/>
  <c r="T154" i="3" s="1"/>
  <c r="S155" i="3"/>
  <c r="T155" i="3" s="1"/>
  <c r="S156" i="3"/>
  <c r="T156" i="3" s="1"/>
  <c r="S157" i="3"/>
  <c r="T157" i="3" s="1"/>
  <c r="S158" i="3"/>
  <c r="T158" i="3" s="1"/>
  <c r="S159" i="3"/>
  <c r="T159" i="3" s="1"/>
  <c r="S160" i="3"/>
  <c r="T160" i="3" s="1"/>
  <c r="S161" i="3"/>
  <c r="T161" i="3" s="1"/>
  <c r="S162" i="3"/>
  <c r="T162" i="3" s="1"/>
  <c r="S163" i="3"/>
  <c r="T163" i="3" s="1"/>
  <c r="S164" i="3"/>
  <c r="T164" i="3" s="1"/>
  <c r="S165" i="3"/>
  <c r="T165" i="3" s="1"/>
  <c r="S166" i="3"/>
  <c r="T166" i="3" s="1"/>
  <c r="S167" i="3"/>
  <c r="T167" i="3" s="1"/>
  <c r="S168" i="3"/>
  <c r="T168" i="3" s="1"/>
  <c r="S169" i="3"/>
  <c r="T169" i="3" s="1"/>
  <c r="S170" i="3"/>
  <c r="T170" i="3" s="1"/>
  <c r="S171" i="3"/>
  <c r="T171" i="3" s="1"/>
  <c r="S172" i="3"/>
  <c r="T172" i="3" s="1"/>
  <c r="S173" i="3"/>
  <c r="T173" i="3" s="1"/>
  <c r="S174" i="3"/>
  <c r="T174" i="3" s="1"/>
  <c r="S175" i="3"/>
  <c r="T175" i="3" s="1"/>
  <c r="S176" i="3"/>
  <c r="T176" i="3" s="1"/>
  <c r="S177" i="3"/>
  <c r="T177" i="3" s="1"/>
  <c r="S178" i="3"/>
  <c r="T178" i="3" s="1"/>
  <c r="S179" i="3"/>
  <c r="T179" i="3" s="1"/>
  <c r="S180" i="3"/>
  <c r="T180" i="3" s="1"/>
  <c r="S181" i="3"/>
  <c r="T181" i="3" s="1"/>
  <c r="S182" i="3"/>
  <c r="T182" i="3" s="1"/>
  <c r="S183" i="3"/>
  <c r="T183" i="3" s="1"/>
  <c r="S184" i="3"/>
  <c r="T184" i="3" s="1"/>
  <c r="S185" i="3"/>
  <c r="T185" i="3" s="1"/>
  <c r="S186" i="3"/>
  <c r="T186" i="3" s="1"/>
  <c r="S187" i="3"/>
  <c r="T187" i="3" s="1"/>
  <c r="S188" i="3"/>
  <c r="T188" i="3" s="1"/>
  <c r="S189" i="3"/>
  <c r="T189" i="3" s="1"/>
  <c r="S190" i="3"/>
  <c r="T190" i="3" s="1"/>
  <c r="S191" i="3"/>
  <c r="T191" i="3" s="1"/>
  <c r="S192" i="3"/>
  <c r="T192" i="3" s="1"/>
  <c r="S193" i="3"/>
  <c r="T193" i="3" s="1"/>
  <c r="S194" i="3"/>
  <c r="T194" i="3" s="1"/>
  <c r="S195" i="3"/>
  <c r="T195" i="3" s="1"/>
  <c r="S196" i="3"/>
  <c r="T196" i="3" s="1"/>
  <c r="S197" i="3"/>
  <c r="T197" i="3" s="1"/>
  <c r="S198" i="3"/>
  <c r="T198" i="3" s="1"/>
  <c r="S199" i="3"/>
  <c r="T199" i="3" s="1"/>
  <c r="S200" i="3"/>
  <c r="T200" i="3" s="1"/>
  <c r="S201" i="3"/>
  <c r="T201" i="3" s="1"/>
  <c r="S202" i="3"/>
  <c r="T202" i="3" s="1"/>
  <c r="S203" i="3"/>
  <c r="T203" i="3" s="1"/>
  <c r="S204" i="3"/>
  <c r="T204" i="3" s="1"/>
  <c r="S205" i="3"/>
  <c r="T205" i="3" s="1"/>
  <c r="S206" i="3"/>
  <c r="T206" i="3" s="1"/>
  <c r="S207" i="3"/>
  <c r="T207" i="3" s="1"/>
  <c r="S208" i="3"/>
  <c r="T208" i="3" s="1"/>
  <c r="S209" i="3"/>
  <c r="T209" i="3" s="1"/>
  <c r="S210" i="3"/>
  <c r="T210" i="3" s="1"/>
  <c r="S211" i="3"/>
  <c r="T211" i="3" s="1"/>
  <c r="S212" i="3"/>
  <c r="T212" i="3" s="1"/>
  <c r="S213" i="3"/>
  <c r="T213" i="3" s="1"/>
  <c r="S214" i="3"/>
  <c r="T214" i="3" s="1"/>
  <c r="S215" i="3"/>
  <c r="T215" i="3" s="1"/>
  <c r="S216" i="3"/>
  <c r="T216" i="3" s="1"/>
  <c r="S217" i="3"/>
  <c r="T217" i="3" s="1"/>
  <c r="S218" i="3"/>
  <c r="T218" i="3" s="1"/>
  <c r="S219" i="3"/>
  <c r="T219" i="3" s="1"/>
  <c r="S220" i="3"/>
  <c r="T220" i="3" s="1"/>
  <c r="S221" i="3"/>
  <c r="T221" i="3" s="1"/>
  <c r="S222" i="3"/>
  <c r="T222" i="3" s="1"/>
  <c r="S223" i="3"/>
  <c r="T223" i="3" s="1"/>
  <c r="S224" i="3"/>
  <c r="T224" i="3" s="1"/>
  <c r="S225" i="3"/>
  <c r="T225" i="3" s="1"/>
  <c r="S226" i="3"/>
  <c r="T226" i="3" s="1"/>
  <c r="S227" i="3"/>
  <c r="T227" i="3" s="1"/>
  <c r="S228" i="3"/>
  <c r="T228" i="3" s="1"/>
  <c r="S229" i="3"/>
  <c r="T229" i="3" s="1"/>
  <c r="S230" i="3"/>
  <c r="T230" i="3" s="1"/>
  <c r="S231" i="3"/>
  <c r="T231" i="3" s="1"/>
  <c r="S232" i="3"/>
  <c r="T232" i="3" s="1"/>
  <c r="S233" i="3"/>
  <c r="T233" i="3" s="1"/>
  <c r="S234" i="3"/>
  <c r="T234" i="3" s="1"/>
  <c r="S235" i="3"/>
  <c r="T235" i="3" s="1"/>
  <c r="S236" i="3"/>
  <c r="T236" i="3" s="1"/>
  <c r="S237" i="3"/>
  <c r="T237" i="3" s="1"/>
  <c r="S238" i="3"/>
  <c r="T238" i="3" s="1"/>
  <c r="S239" i="3"/>
  <c r="T239" i="3" s="1"/>
  <c r="S240" i="3"/>
  <c r="T240" i="3" s="1"/>
  <c r="S241" i="3"/>
  <c r="T241" i="3" s="1"/>
  <c r="S242" i="3"/>
  <c r="T242" i="3" s="1"/>
  <c r="S243" i="3"/>
  <c r="T243" i="3" s="1"/>
  <c r="S244" i="3"/>
  <c r="T244" i="3" s="1"/>
  <c r="S245" i="3"/>
  <c r="T245" i="3" s="1"/>
  <c r="S246" i="3"/>
  <c r="T246" i="3" s="1"/>
  <c r="S247" i="3"/>
  <c r="T247" i="3" s="1"/>
  <c r="S248" i="3"/>
  <c r="T248" i="3" s="1"/>
  <c r="S249" i="3"/>
  <c r="T249" i="3" s="1"/>
  <c r="S250" i="3"/>
  <c r="T250" i="3" s="1"/>
  <c r="S251" i="3"/>
  <c r="T251" i="3" s="1"/>
  <c r="S252" i="3"/>
  <c r="T252" i="3" s="1"/>
  <c r="S253" i="3"/>
  <c r="T253" i="3" s="1"/>
  <c r="S254" i="3"/>
  <c r="T254" i="3" s="1"/>
  <c r="S255" i="3"/>
  <c r="T255" i="3" s="1"/>
  <c r="S256" i="3"/>
  <c r="T256" i="3" s="1"/>
  <c r="S257" i="3"/>
  <c r="T257" i="3" s="1"/>
  <c r="S258" i="3"/>
  <c r="T258" i="3" s="1"/>
  <c r="S259" i="3"/>
  <c r="T259" i="3" s="1"/>
  <c r="S260" i="3"/>
  <c r="T260" i="3" s="1"/>
  <c r="S261" i="3"/>
  <c r="T261" i="3" s="1"/>
  <c r="S262" i="3"/>
  <c r="T262" i="3" s="1"/>
  <c r="S263" i="3"/>
  <c r="T263" i="3" s="1"/>
  <c r="S264" i="3"/>
  <c r="T264" i="3" s="1"/>
  <c r="S265" i="3"/>
  <c r="T265" i="3" s="1"/>
  <c r="S266" i="3"/>
  <c r="T266" i="3" s="1"/>
  <c r="S267" i="3"/>
  <c r="T267" i="3" s="1"/>
  <c r="S268" i="3"/>
  <c r="T268" i="3" s="1"/>
  <c r="S269" i="3"/>
  <c r="T269" i="3" s="1"/>
  <c r="S270" i="3"/>
  <c r="T270" i="3" s="1"/>
  <c r="S271" i="3"/>
  <c r="T271" i="3" s="1"/>
  <c r="S272" i="3"/>
  <c r="T272" i="3" s="1"/>
  <c r="S273" i="3"/>
  <c r="T273" i="3" s="1"/>
  <c r="S274" i="3"/>
  <c r="T274" i="3" s="1"/>
  <c r="S275" i="3"/>
  <c r="T275" i="3" s="1"/>
  <c r="S276" i="3"/>
  <c r="T276" i="3" s="1"/>
  <c r="S277" i="3"/>
  <c r="T277" i="3" s="1"/>
  <c r="S278" i="3"/>
  <c r="T278" i="3" s="1"/>
  <c r="S279" i="3"/>
  <c r="T279" i="3" s="1"/>
  <c r="S280" i="3"/>
  <c r="T280" i="3" s="1"/>
  <c r="S281" i="3"/>
  <c r="T281" i="3" s="1"/>
  <c r="S282" i="3"/>
  <c r="T282" i="3" s="1"/>
  <c r="S283" i="3"/>
  <c r="T283" i="3" s="1"/>
  <c r="S284" i="3"/>
  <c r="T284" i="3" s="1"/>
  <c r="S285" i="3"/>
  <c r="T285" i="3" s="1"/>
  <c r="S286" i="3"/>
  <c r="T286" i="3" s="1"/>
  <c r="S287" i="3"/>
  <c r="T287" i="3" s="1"/>
  <c r="S288" i="3"/>
  <c r="T288" i="3" s="1"/>
  <c r="S289" i="3"/>
  <c r="T289" i="3" s="1"/>
  <c r="S290" i="3"/>
  <c r="T290" i="3" s="1"/>
  <c r="S291" i="3"/>
  <c r="T291" i="3" s="1"/>
  <c r="S292" i="3"/>
  <c r="T292" i="3" s="1"/>
  <c r="S293" i="3"/>
  <c r="T293" i="3" s="1"/>
  <c r="S294" i="3"/>
  <c r="T294" i="3" s="1"/>
  <c r="S295" i="3"/>
  <c r="T295" i="3" s="1"/>
  <c r="S296" i="3"/>
  <c r="T296" i="3" s="1"/>
  <c r="S297" i="3"/>
  <c r="T297" i="3" s="1"/>
  <c r="S298" i="3"/>
  <c r="T298" i="3" s="1"/>
  <c r="S299" i="3"/>
  <c r="T299" i="3" s="1"/>
  <c r="S300" i="3"/>
  <c r="T300" i="3" s="1"/>
  <c r="S301" i="3"/>
  <c r="T301" i="3" s="1"/>
  <c r="S302" i="3"/>
  <c r="T302" i="3" s="1"/>
  <c r="S303" i="3"/>
  <c r="T303" i="3" s="1"/>
  <c r="S304" i="3"/>
  <c r="T304" i="3" s="1"/>
  <c r="S305" i="3"/>
  <c r="T305" i="3" s="1"/>
  <c r="S306" i="3"/>
  <c r="T306" i="3" s="1"/>
  <c r="S307" i="3"/>
  <c r="T307" i="3" s="1"/>
  <c r="S308" i="3"/>
  <c r="T308" i="3" s="1"/>
  <c r="S309" i="3"/>
  <c r="T309" i="3" s="1"/>
  <c r="S310" i="3"/>
  <c r="T310" i="3" s="1"/>
  <c r="S311" i="3"/>
  <c r="T311" i="3" s="1"/>
  <c r="S312" i="3"/>
  <c r="T312" i="3" s="1"/>
  <c r="S313" i="3"/>
  <c r="T313" i="3" s="1"/>
  <c r="S314" i="3"/>
  <c r="T314" i="3" s="1"/>
  <c r="S315" i="3"/>
  <c r="T315" i="3" s="1"/>
  <c r="S316" i="3"/>
  <c r="T316" i="3" s="1"/>
  <c r="S317" i="3"/>
  <c r="T317" i="3" s="1"/>
  <c r="S318" i="3"/>
  <c r="T318" i="3" s="1"/>
  <c r="S319" i="3"/>
  <c r="T319" i="3" s="1"/>
  <c r="S320" i="3"/>
  <c r="T320" i="3" s="1"/>
  <c r="S321" i="3"/>
  <c r="T321" i="3" s="1"/>
  <c r="S322" i="3"/>
  <c r="T322" i="3" s="1"/>
  <c r="S323" i="3"/>
  <c r="T323" i="3" s="1"/>
  <c r="S324" i="3"/>
  <c r="T324" i="3" s="1"/>
  <c r="S325" i="3"/>
  <c r="T325" i="3" s="1"/>
  <c r="S326" i="3"/>
  <c r="T326" i="3" s="1"/>
  <c r="S327" i="3"/>
  <c r="T327" i="3" s="1"/>
  <c r="S328" i="3"/>
  <c r="T328" i="3" s="1"/>
  <c r="S329" i="3"/>
  <c r="T329" i="3" s="1"/>
  <c r="S330" i="3"/>
  <c r="T330" i="3" s="1"/>
  <c r="S331" i="3"/>
  <c r="T331" i="3" s="1"/>
  <c r="S332" i="3"/>
  <c r="T332" i="3" s="1"/>
  <c r="S333" i="3"/>
  <c r="T333" i="3" s="1"/>
  <c r="S334" i="3"/>
  <c r="T334" i="3" s="1"/>
  <c r="S335" i="3"/>
  <c r="T335" i="3" s="1"/>
  <c r="S336" i="3"/>
  <c r="T336" i="3" s="1"/>
  <c r="S337" i="3"/>
  <c r="T337" i="3" s="1"/>
  <c r="S338" i="3"/>
  <c r="T338" i="3" s="1"/>
  <c r="S339" i="3"/>
  <c r="T339" i="3" s="1"/>
  <c r="S340" i="3"/>
  <c r="T340" i="3" s="1"/>
  <c r="S341" i="3"/>
  <c r="T341" i="3" s="1"/>
  <c r="S342" i="3"/>
  <c r="T342" i="3" s="1"/>
  <c r="S343" i="3"/>
  <c r="T343" i="3" s="1"/>
  <c r="S344" i="3"/>
  <c r="T344" i="3" s="1"/>
  <c r="S345" i="3"/>
  <c r="T345" i="3" s="1"/>
  <c r="S346" i="3"/>
  <c r="T346" i="3" s="1"/>
  <c r="S347" i="3"/>
  <c r="T347" i="3" s="1"/>
  <c r="S348" i="3"/>
  <c r="T348" i="3" s="1"/>
  <c r="S349" i="3"/>
  <c r="T349" i="3" s="1"/>
  <c r="S350" i="3"/>
  <c r="T350" i="3" s="1"/>
  <c r="S351" i="3"/>
  <c r="T351" i="3" s="1"/>
  <c r="S352" i="3"/>
  <c r="T352" i="3" s="1"/>
  <c r="S353" i="3"/>
  <c r="T353" i="3" s="1"/>
  <c r="S354" i="3"/>
  <c r="T354" i="3" s="1"/>
  <c r="S355" i="3"/>
  <c r="T355" i="3" s="1"/>
  <c r="S356" i="3"/>
  <c r="T356" i="3" s="1"/>
  <c r="S357" i="3"/>
  <c r="T357" i="3" s="1"/>
  <c r="S358" i="3"/>
  <c r="T358" i="3" s="1"/>
  <c r="S359" i="3"/>
  <c r="T359" i="3" s="1"/>
  <c r="S360" i="3"/>
  <c r="T360" i="3" s="1"/>
  <c r="S361" i="3"/>
  <c r="T361" i="3" s="1"/>
  <c r="S362" i="3"/>
  <c r="T362" i="3" s="1"/>
  <c r="S363" i="3"/>
  <c r="T363" i="3" s="1"/>
  <c r="S364" i="3"/>
  <c r="T364" i="3" s="1"/>
  <c r="S365" i="3"/>
  <c r="T365" i="3" s="1"/>
  <c r="S6" i="3"/>
  <c r="T6" i="3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6" i="3"/>
  <c r="F3" i="3" l="1"/>
  <c r="T3" i="3"/>
  <c r="C7" i="3"/>
  <c r="C8" i="3" l="1"/>
  <c r="B8" i="3" s="1"/>
  <c r="B7" i="3"/>
  <c r="D7" i="3"/>
  <c r="D8" i="3" l="1"/>
  <c r="C9" i="3"/>
  <c r="B9" i="3" s="1"/>
  <c r="C10" i="3"/>
  <c r="B10" i="3" s="1"/>
  <c r="D9" i="3"/>
  <c r="C11" i="3" l="1"/>
  <c r="B11" i="3" s="1"/>
  <c r="D10" i="3"/>
  <c r="C12" i="3" l="1"/>
  <c r="B12" i="3" s="1"/>
  <c r="D11" i="3"/>
  <c r="D12" i="3" l="1"/>
  <c r="C13" i="3"/>
  <c r="B13" i="3" s="1"/>
  <c r="C14" i="3" l="1"/>
  <c r="B14" i="3" s="1"/>
  <c r="D13" i="3"/>
  <c r="C15" i="3" l="1"/>
  <c r="B15" i="3" s="1"/>
  <c r="D14" i="3"/>
  <c r="C16" i="3" l="1"/>
  <c r="B16" i="3" s="1"/>
  <c r="D15" i="3"/>
  <c r="C17" i="3" l="1"/>
  <c r="B17" i="3" s="1"/>
  <c r="D16" i="3"/>
  <c r="C18" i="3" l="1"/>
  <c r="B18" i="3" s="1"/>
  <c r="D17" i="3"/>
  <c r="D18" i="3" l="1"/>
  <c r="C19" i="3"/>
  <c r="B19" i="3" s="1"/>
  <c r="D19" i="3" l="1"/>
  <c r="C20" i="3"/>
  <c r="B20" i="3" s="1"/>
  <c r="C21" i="3" l="1"/>
  <c r="B21" i="3" s="1"/>
  <c r="D20" i="3"/>
  <c r="C22" i="3" l="1"/>
  <c r="B22" i="3" s="1"/>
  <c r="D21" i="3"/>
  <c r="C23" i="3" l="1"/>
  <c r="B23" i="3" s="1"/>
  <c r="D22" i="3"/>
  <c r="C24" i="3" l="1"/>
  <c r="B24" i="3" s="1"/>
  <c r="D23" i="3"/>
  <c r="D24" i="3" l="1"/>
  <c r="C25" i="3"/>
  <c r="B25" i="3" s="1"/>
  <c r="D25" i="3" l="1"/>
  <c r="C26" i="3"/>
  <c r="B26" i="3" s="1"/>
  <c r="C27" i="3" l="1"/>
  <c r="B27" i="3" s="1"/>
  <c r="D26" i="3"/>
  <c r="C28" i="3" l="1"/>
  <c r="B28" i="3" s="1"/>
  <c r="D27" i="3"/>
  <c r="C29" i="3" l="1"/>
  <c r="B29" i="3" s="1"/>
  <c r="D28" i="3"/>
  <c r="C30" i="3" l="1"/>
  <c r="B30" i="3" s="1"/>
  <c r="D29" i="3"/>
  <c r="D30" i="3" l="1"/>
  <c r="C31" i="3"/>
  <c r="B31" i="3" s="1"/>
  <c r="C32" i="3" l="1"/>
  <c r="B32" i="3" s="1"/>
  <c r="D31" i="3"/>
  <c r="C33" i="3" l="1"/>
  <c r="B33" i="3" s="1"/>
  <c r="D32" i="3"/>
  <c r="C34" i="3" l="1"/>
  <c r="B34" i="3" s="1"/>
  <c r="D33" i="3"/>
  <c r="C35" i="3" l="1"/>
  <c r="B35" i="3" s="1"/>
  <c r="D34" i="3"/>
  <c r="C36" i="3" l="1"/>
  <c r="B36" i="3" s="1"/>
  <c r="D35" i="3"/>
  <c r="D36" i="3" l="1"/>
  <c r="C37" i="3"/>
  <c r="B37" i="3" s="1"/>
  <c r="C38" i="3" l="1"/>
  <c r="B38" i="3" s="1"/>
  <c r="D37" i="3"/>
  <c r="C39" i="3" l="1"/>
  <c r="B39" i="3" s="1"/>
  <c r="D38" i="3"/>
  <c r="C40" i="3" l="1"/>
  <c r="B40" i="3" s="1"/>
  <c r="D39" i="3"/>
  <c r="C41" i="3" l="1"/>
  <c r="B41" i="3" s="1"/>
  <c r="D40" i="3"/>
  <c r="C42" i="3" l="1"/>
  <c r="B42" i="3" s="1"/>
  <c r="D41" i="3"/>
  <c r="D42" i="3" l="1"/>
  <c r="C43" i="3"/>
  <c r="B43" i="3" s="1"/>
  <c r="C44" i="3" l="1"/>
  <c r="B44" i="3" s="1"/>
  <c r="D43" i="3"/>
  <c r="C45" i="3" l="1"/>
  <c r="B45" i="3" s="1"/>
  <c r="D44" i="3"/>
  <c r="C46" i="3" l="1"/>
  <c r="B46" i="3" s="1"/>
  <c r="D45" i="3"/>
  <c r="C47" i="3" l="1"/>
  <c r="B47" i="3" s="1"/>
  <c r="D46" i="3"/>
  <c r="C48" i="3" l="1"/>
  <c r="B48" i="3" s="1"/>
  <c r="D47" i="3"/>
  <c r="D48" i="3" l="1"/>
  <c r="C49" i="3"/>
  <c r="B49" i="3" s="1"/>
  <c r="C50" i="3" l="1"/>
  <c r="B50" i="3" s="1"/>
  <c r="D49" i="3"/>
  <c r="C51" i="3" l="1"/>
  <c r="B51" i="3" s="1"/>
  <c r="D50" i="3"/>
  <c r="C52" i="3" l="1"/>
  <c r="B52" i="3" s="1"/>
  <c r="D51" i="3"/>
  <c r="C53" i="3" l="1"/>
  <c r="B53" i="3" s="1"/>
  <c r="D52" i="3"/>
  <c r="C54" i="3" l="1"/>
  <c r="B54" i="3" s="1"/>
  <c r="D53" i="3"/>
  <c r="D54" i="3" l="1"/>
  <c r="C55" i="3"/>
  <c r="B55" i="3" s="1"/>
  <c r="D55" i="3" l="1"/>
  <c r="C56" i="3"/>
  <c r="B56" i="3" s="1"/>
  <c r="C57" i="3" l="1"/>
  <c r="B57" i="3" s="1"/>
  <c r="D56" i="3"/>
  <c r="C58" i="3" l="1"/>
  <c r="B58" i="3" s="1"/>
  <c r="D57" i="3"/>
  <c r="C59" i="3" l="1"/>
  <c r="B59" i="3" s="1"/>
  <c r="D58" i="3"/>
  <c r="C60" i="3" l="1"/>
  <c r="B60" i="3" s="1"/>
  <c r="D59" i="3"/>
  <c r="D60" i="3" l="1"/>
  <c r="C61" i="3"/>
  <c r="B61" i="3" s="1"/>
  <c r="D61" i="3" l="1"/>
  <c r="C62" i="3"/>
  <c r="B62" i="3" s="1"/>
  <c r="C63" i="3" l="1"/>
  <c r="B63" i="3" s="1"/>
  <c r="D62" i="3"/>
  <c r="C64" i="3" l="1"/>
  <c r="B64" i="3" s="1"/>
  <c r="D63" i="3"/>
  <c r="C65" i="3" l="1"/>
  <c r="B65" i="3" s="1"/>
  <c r="D64" i="3"/>
  <c r="C66" i="3" l="1"/>
  <c r="B66" i="3" s="1"/>
  <c r="D65" i="3"/>
  <c r="D66" i="3" l="1"/>
  <c r="C67" i="3"/>
  <c r="B67" i="3" s="1"/>
  <c r="C68" i="3" l="1"/>
  <c r="B68" i="3" s="1"/>
  <c r="D67" i="3"/>
  <c r="C69" i="3" l="1"/>
  <c r="B69" i="3" s="1"/>
  <c r="D68" i="3"/>
  <c r="C70" i="3" l="1"/>
  <c r="B70" i="3" s="1"/>
  <c r="D69" i="3"/>
  <c r="C71" i="3" l="1"/>
  <c r="B71" i="3" s="1"/>
  <c r="D70" i="3"/>
  <c r="C72" i="3" l="1"/>
  <c r="B72" i="3" s="1"/>
  <c r="D71" i="3"/>
  <c r="D72" i="3" l="1"/>
  <c r="C73" i="3"/>
  <c r="B73" i="3" s="1"/>
  <c r="C74" i="3" l="1"/>
  <c r="B74" i="3" s="1"/>
  <c r="D73" i="3"/>
  <c r="C75" i="3" l="1"/>
  <c r="B75" i="3" s="1"/>
  <c r="D74" i="3"/>
  <c r="C76" i="3" l="1"/>
  <c r="B76" i="3" s="1"/>
  <c r="D75" i="3"/>
  <c r="C77" i="3" l="1"/>
  <c r="B77" i="3" s="1"/>
  <c r="D76" i="3"/>
  <c r="C78" i="3" l="1"/>
  <c r="B78" i="3" s="1"/>
  <c r="D77" i="3"/>
  <c r="D78" i="3" l="1"/>
  <c r="C79" i="3"/>
  <c r="B79" i="3" s="1"/>
  <c r="C80" i="3" l="1"/>
  <c r="B80" i="3" s="1"/>
  <c r="D79" i="3"/>
  <c r="C81" i="3" l="1"/>
  <c r="B81" i="3" s="1"/>
  <c r="D80" i="3"/>
  <c r="C82" i="3" l="1"/>
  <c r="B82" i="3" s="1"/>
  <c r="D81" i="3"/>
  <c r="C83" i="3" l="1"/>
  <c r="B83" i="3" s="1"/>
  <c r="D82" i="3"/>
  <c r="C84" i="3" l="1"/>
  <c r="B84" i="3" s="1"/>
  <c r="D83" i="3"/>
  <c r="D84" i="3" l="1"/>
  <c r="C85" i="3"/>
  <c r="B85" i="3" s="1"/>
  <c r="C86" i="3" l="1"/>
  <c r="B86" i="3" s="1"/>
  <c r="D85" i="3"/>
  <c r="C87" i="3" l="1"/>
  <c r="B87" i="3" s="1"/>
  <c r="D86" i="3"/>
  <c r="C88" i="3" l="1"/>
  <c r="B88" i="3" s="1"/>
  <c r="D87" i="3"/>
  <c r="C89" i="3" l="1"/>
  <c r="B89" i="3" s="1"/>
  <c r="D88" i="3"/>
  <c r="C90" i="3" l="1"/>
  <c r="B90" i="3" s="1"/>
  <c r="D89" i="3"/>
  <c r="D90" i="3" l="1"/>
  <c r="C91" i="3"/>
  <c r="B91" i="3" s="1"/>
  <c r="D91" i="3" l="1"/>
  <c r="C92" i="3"/>
  <c r="B92" i="3" s="1"/>
  <c r="C93" i="3" l="1"/>
  <c r="B93" i="3" s="1"/>
  <c r="D92" i="3"/>
  <c r="C94" i="3" l="1"/>
  <c r="B94" i="3" s="1"/>
  <c r="D93" i="3"/>
  <c r="C95" i="3" l="1"/>
  <c r="B95" i="3" s="1"/>
  <c r="D94" i="3"/>
  <c r="C96" i="3" l="1"/>
  <c r="B96" i="3" s="1"/>
  <c r="D95" i="3"/>
  <c r="D96" i="3" l="1"/>
  <c r="C97" i="3"/>
  <c r="B97" i="3" s="1"/>
  <c r="C98" i="3" l="1"/>
  <c r="B98" i="3" s="1"/>
  <c r="D97" i="3"/>
  <c r="C99" i="3" l="1"/>
  <c r="B99" i="3" s="1"/>
  <c r="D98" i="3"/>
  <c r="C100" i="3" l="1"/>
  <c r="B100" i="3" s="1"/>
  <c r="D99" i="3"/>
  <c r="C101" i="3" l="1"/>
  <c r="B101" i="3" s="1"/>
  <c r="D100" i="3"/>
  <c r="C102" i="3" l="1"/>
  <c r="B102" i="3" s="1"/>
  <c r="D101" i="3"/>
  <c r="D102" i="3" l="1"/>
  <c r="C103" i="3"/>
  <c r="B103" i="3" s="1"/>
  <c r="C104" i="3" l="1"/>
  <c r="B104" i="3" s="1"/>
  <c r="D103" i="3"/>
  <c r="C105" i="3" l="1"/>
  <c r="B105" i="3" s="1"/>
  <c r="D104" i="3"/>
  <c r="C106" i="3" l="1"/>
  <c r="B106" i="3" s="1"/>
  <c r="D105" i="3"/>
  <c r="C107" i="3" l="1"/>
  <c r="B107" i="3" s="1"/>
  <c r="D106" i="3"/>
  <c r="C108" i="3" l="1"/>
  <c r="B108" i="3" s="1"/>
  <c r="D107" i="3"/>
  <c r="D108" i="3" l="1"/>
  <c r="C109" i="3"/>
  <c r="B109" i="3" s="1"/>
  <c r="C110" i="3" l="1"/>
  <c r="B110" i="3" s="1"/>
  <c r="D109" i="3"/>
  <c r="C111" i="3" l="1"/>
  <c r="B111" i="3" s="1"/>
  <c r="D110" i="3"/>
  <c r="C112" i="3" l="1"/>
  <c r="B112" i="3" s="1"/>
  <c r="D111" i="3"/>
  <c r="C113" i="3" l="1"/>
  <c r="B113" i="3" s="1"/>
  <c r="D112" i="3"/>
  <c r="C114" i="3" l="1"/>
  <c r="B114" i="3" s="1"/>
  <c r="D113" i="3"/>
  <c r="D114" i="3" l="1"/>
  <c r="C115" i="3"/>
  <c r="B115" i="3" s="1"/>
  <c r="C116" i="3" l="1"/>
  <c r="B116" i="3" s="1"/>
  <c r="D115" i="3"/>
  <c r="C117" i="3" l="1"/>
  <c r="B117" i="3" s="1"/>
  <c r="D116" i="3"/>
  <c r="C118" i="3" l="1"/>
  <c r="B118" i="3" s="1"/>
  <c r="D117" i="3"/>
  <c r="C119" i="3" l="1"/>
  <c r="B119" i="3" s="1"/>
  <c r="D118" i="3"/>
  <c r="C120" i="3" l="1"/>
  <c r="B120" i="3" s="1"/>
  <c r="D119" i="3"/>
  <c r="D120" i="3" l="1"/>
  <c r="C121" i="3"/>
  <c r="B121" i="3" s="1"/>
  <c r="C122" i="3" l="1"/>
  <c r="B122" i="3" s="1"/>
  <c r="D121" i="3"/>
  <c r="C123" i="3" l="1"/>
  <c r="B123" i="3" s="1"/>
  <c r="D122" i="3"/>
  <c r="C124" i="3" l="1"/>
  <c r="B124" i="3" s="1"/>
  <c r="D123" i="3"/>
  <c r="C125" i="3" l="1"/>
  <c r="B125" i="3" s="1"/>
  <c r="D124" i="3"/>
  <c r="C126" i="3" l="1"/>
  <c r="B126" i="3" s="1"/>
  <c r="D125" i="3"/>
  <c r="D126" i="3" l="1"/>
  <c r="C127" i="3"/>
  <c r="B127" i="3" s="1"/>
  <c r="D127" i="3" l="1"/>
  <c r="C128" i="3"/>
  <c r="B128" i="3" s="1"/>
  <c r="C129" i="3" l="1"/>
  <c r="B129" i="3" s="1"/>
  <c r="D128" i="3"/>
  <c r="C130" i="3" l="1"/>
  <c r="B130" i="3" s="1"/>
  <c r="D129" i="3"/>
  <c r="C131" i="3" l="1"/>
  <c r="B131" i="3" s="1"/>
  <c r="D130" i="3"/>
  <c r="C132" i="3" l="1"/>
  <c r="B132" i="3" s="1"/>
  <c r="D131" i="3"/>
  <c r="D132" i="3" l="1"/>
  <c r="C133" i="3"/>
  <c r="B133" i="3" s="1"/>
  <c r="C134" i="3" l="1"/>
  <c r="B134" i="3" s="1"/>
  <c r="D133" i="3"/>
  <c r="C135" i="3" l="1"/>
  <c r="B135" i="3" s="1"/>
  <c r="D134" i="3"/>
  <c r="C136" i="3" l="1"/>
  <c r="B136" i="3" s="1"/>
  <c r="D135" i="3"/>
  <c r="C137" i="3" l="1"/>
  <c r="B137" i="3" s="1"/>
  <c r="D136" i="3"/>
  <c r="C138" i="3" l="1"/>
  <c r="B138" i="3" s="1"/>
  <c r="D137" i="3"/>
  <c r="D138" i="3" l="1"/>
  <c r="C139" i="3"/>
  <c r="B139" i="3" s="1"/>
  <c r="C140" i="3" l="1"/>
  <c r="B140" i="3" s="1"/>
  <c r="D139" i="3"/>
  <c r="C141" i="3" l="1"/>
  <c r="B141" i="3" s="1"/>
  <c r="D140" i="3"/>
  <c r="C142" i="3" l="1"/>
  <c r="B142" i="3" s="1"/>
  <c r="D141" i="3"/>
  <c r="C143" i="3" l="1"/>
  <c r="B143" i="3" s="1"/>
  <c r="D142" i="3"/>
  <c r="C144" i="3" l="1"/>
  <c r="B144" i="3" s="1"/>
  <c r="D143" i="3"/>
  <c r="D144" i="3" l="1"/>
  <c r="C145" i="3"/>
  <c r="B145" i="3" s="1"/>
  <c r="C146" i="3" l="1"/>
  <c r="B146" i="3" s="1"/>
  <c r="D145" i="3"/>
  <c r="C147" i="3" l="1"/>
  <c r="B147" i="3" s="1"/>
  <c r="D146" i="3"/>
  <c r="C148" i="3" l="1"/>
  <c r="B148" i="3" s="1"/>
  <c r="D147" i="3"/>
  <c r="C149" i="3" l="1"/>
  <c r="B149" i="3" s="1"/>
  <c r="D148" i="3"/>
  <c r="C150" i="3" l="1"/>
  <c r="B150" i="3" s="1"/>
  <c r="D149" i="3"/>
  <c r="D150" i="3" l="1"/>
  <c r="C151" i="3"/>
  <c r="B151" i="3" s="1"/>
  <c r="C152" i="3" l="1"/>
  <c r="B152" i="3" s="1"/>
  <c r="D151" i="3"/>
  <c r="C153" i="3" l="1"/>
  <c r="B153" i="3" s="1"/>
  <c r="D152" i="3"/>
  <c r="C154" i="3" l="1"/>
  <c r="B154" i="3" s="1"/>
  <c r="D153" i="3"/>
  <c r="C155" i="3" l="1"/>
  <c r="B155" i="3" s="1"/>
  <c r="D154" i="3"/>
  <c r="C156" i="3" l="1"/>
  <c r="B156" i="3" s="1"/>
  <c r="D155" i="3"/>
  <c r="D156" i="3" l="1"/>
  <c r="C157" i="3"/>
  <c r="B157" i="3" s="1"/>
  <c r="C158" i="3" l="1"/>
  <c r="B158" i="3" s="1"/>
  <c r="D157" i="3"/>
  <c r="C159" i="3" l="1"/>
  <c r="B159" i="3" s="1"/>
  <c r="D158" i="3"/>
  <c r="C160" i="3" l="1"/>
  <c r="B160" i="3" s="1"/>
  <c r="D159" i="3"/>
  <c r="C161" i="3" l="1"/>
  <c r="B161" i="3" s="1"/>
  <c r="D160" i="3"/>
  <c r="C162" i="3" l="1"/>
  <c r="B162" i="3" s="1"/>
  <c r="D161" i="3"/>
  <c r="D162" i="3" l="1"/>
  <c r="C163" i="3"/>
  <c r="B163" i="3" s="1"/>
  <c r="D163" i="3" l="1"/>
  <c r="C164" i="3"/>
  <c r="B164" i="3" s="1"/>
  <c r="C165" i="3" l="1"/>
  <c r="B165" i="3" s="1"/>
  <c r="D164" i="3"/>
  <c r="C166" i="3" l="1"/>
  <c r="B166" i="3" s="1"/>
  <c r="D165" i="3"/>
  <c r="C167" i="3" l="1"/>
  <c r="B167" i="3" s="1"/>
  <c r="D166" i="3"/>
  <c r="C168" i="3" l="1"/>
  <c r="B168" i="3" s="1"/>
  <c r="D167" i="3"/>
  <c r="D168" i="3" l="1"/>
  <c r="C169" i="3"/>
  <c r="B169" i="3" s="1"/>
  <c r="C170" i="3" l="1"/>
  <c r="B170" i="3" s="1"/>
  <c r="D169" i="3"/>
  <c r="C171" i="3" l="1"/>
  <c r="B171" i="3" s="1"/>
  <c r="D170" i="3"/>
  <c r="C172" i="3" l="1"/>
  <c r="B172" i="3" s="1"/>
  <c r="D171" i="3"/>
  <c r="C173" i="3" l="1"/>
  <c r="B173" i="3" s="1"/>
  <c r="D172" i="3"/>
  <c r="C174" i="3" l="1"/>
  <c r="B174" i="3" s="1"/>
  <c r="D173" i="3"/>
  <c r="D174" i="3" l="1"/>
  <c r="C175" i="3"/>
  <c r="B175" i="3" s="1"/>
  <c r="C176" i="3" l="1"/>
  <c r="B176" i="3" s="1"/>
  <c r="D175" i="3"/>
  <c r="C177" i="3" l="1"/>
  <c r="B177" i="3" s="1"/>
  <c r="D176" i="3"/>
  <c r="C178" i="3" l="1"/>
  <c r="B178" i="3" s="1"/>
  <c r="D177" i="3"/>
  <c r="C179" i="3" l="1"/>
  <c r="B179" i="3" s="1"/>
  <c r="D178" i="3"/>
  <c r="C180" i="3" l="1"/>
  <c r="B180" i="3" s="1"/>
  <c r="D179" i="3"/>
  <c r="D180" i="3" l="1"/>
  <c r="C181" i="3"/>
  <c r="B181" i="3" s="1"/>
  <c r="C182" i="3" l="1"/>
  <c r="B182" i="3" s="1"/>
  <c r="D181" i="3"/>
  <c r="C183" i="3" l="1"/>
  <c r="B183" i="3" s="1"/>
  <c r="D182" i="3"/>
  <c r="C184" i="3" l="1"/>
  <c r="B184" i="3" s="1"/>
  <c r="D183" i="3"/>
  <c r="C185" i="3" l="1"/>
  <c r="B185" i="3" s="1"/>
  <c r="D184" i="3"/>
  <c r="C186" i="3" l="1"/>
  <c r="B186" i="3" s="1"/>
  <c r="D185" i="3"/>
  <c r="D186" i="3" l="1"/>
  <c r="C187" i="3"/>
  <c r="B187" i="3" s="1"/>
  <c r="C188" i="3" l="1"/>
  <c r="B188" i="3" s="1"/>
  <c r="D187" i="3"/>
  <c r="C189" i="3" l="1"/>
  <c r="B189" i="3" s="1"/>
  <c r="D188" i="3"/>
  <c r="C190" i="3" l="1"/>
  <c r="B190" i="3" s="1"/>
  <c r="D189" i="3"/>
  <c r="C191" i="3" l="1"/>
  <c r="B191" i="3" s="1"/>
  <c r="D190" i="3"/>
  <c r="C192" i="3" l="1"/>
  <c r="B192" i="3" s="1"/>
  <c r="D191" i="3"/>
  <c r="D192" i="3" l="1"/>
  <c r="C193" i="3"/>
  <c r="B193" i="3" s="1"/>
  <c r="C194" i="3" l="1"/>
  <c r="B194" i="3" s="1"/>
  <c r="D193" i="3"/>
  <c r="C195" i="3" l="1"/>
  <c r="B195" i="3" s="1"/>
  <c r="D194" i="3"/>
  <c r="C196" i="3" l="1"/>
  <c r="B196" i="3" s="1"/>
  <c r="D195" i="3"/>
  <c r="C197" i="3" l="1"/>
  <c r="B197" i="3" s="1"/>
  <c r="D196" i="3"/>
  <c r="C198" i="3" l="1"/>
  <c r="B198" i="3" s="1"/>
  <c r="D197" i="3"/>
  <c r="D198" i="3" l="1"/>
  <c r="C199" i="3"/>
  <c r="B199" i="3" s="1"/>
  <c r="D199" i="3" l="1"/>
  <c r="C200" i="3"/>
  <c r="B200" i="3" s="1"/>
  <c r="C201" i="3" l="1"/>
  <c r="B201" i="3" s="1"/>
  <c r="D200" i="3"/>
  <c r="C202" i="3" l="1"/>
  <c r="B202" i="3" s="1"/>
  <c r="D201" i="3"/>
  <c r="C203" i="3" l="1"/>
  <c r="B203" i="3" s="1"/>
  <c r="D202" i="3"/>
  <c r="C204" i="3" l="1"/>
  <c r="B204" i="3" s="1"/>
  <c r="D203" i="3"/>
  <c r="D204" i="3" l="1"/>
  <c r="C205" i="3"/>
  <c r="B205" i="3" s="1"/>
  <c r="D205" i="3" l="1"/>
  <c r="C206" i="3"/>
  <c r="B206" i="3" s="1"/>
  <c r="C207" i="3" l="1"/>
  <c r="B207" i="3" s="1"/>
  <c r="D206" i="3"/>
  <c r="C208" i="3" l="1"/>
  <c r="B208" i="3" s="1"/>
  <c r="D207" i="3"/>
  <c r="C209" i="3" l="1"/>
  <c r="B209" i="3" s="1"/>
  <c r="D208" i="3"/>
  <c r="C210" i="3" l="1"/>
  <c r="B210" i="3" s="1"/>
  <c r="D209" i="3"/>
  <c r="D210" i="3" l="1"/>
  <c r="C211" i="3"/>
  <c r="B211" i="3" s="1"/>
  <c r="C212" i="3" l="1"/>
  <c r="B212" i="3" s="1"/>
  <c r="D211" i="3"/>
  <c r="C213" i="3" l="1"/>
  <c r="B213" i="3" s="1"/>
  <c r="D212" i="3"/>
  <c r="C214" i="3" l="1"/>
  <c r="B214" i="3" s="1"/>
  <c r="D213" i="3"/>
  <c r="C215" i="3" l="1"/>
  <c r="B215" i="3" s="1"/>
  <c r="D214" i="3"/>
  <c r="C216" i="3" l="1"/>
  <c r="B216" i="3" s="1"/>
  <c r="D215" i="3"/>
  <c r="D216" i="3" l="1"/>
  <c r="C217" i="3"/>
  <c r="B217" i="3" s="1"/>
  <c r="C218" i="3" l="1"/>
  <c r="B218" i="3" s="1"/>
  <c r="D217" i="3"/>
  <c r="C219" i="3" l="1"/>
  <c r="B219" i="3" s="1"/>
  <c r="D218" i="3"/>
  <c r="C220" i="3" l="1"/>
  <c r="B220" i="3" s="1"/>
  <c r="D219" i="3"/>
  <c r="C221" i="3" l="1"/>
  <c r="B221" i="3" s="1"/>
  <c r="D220" i="3"/>
  <c r="C222" i="3" l="1"/>
  <c r="B222" i="3" s="1"/>
  <c r="D221" i="3"/>
  <c r="D222" i="3" l="1"/>
  <c r="C223" i="3"/>
  <c r="B223" i="3" s="1"/>
  <c r="C224" i="3" l="1"/>
  <c r="B224" i="3" s="1"/>
  <c r="D223" i="3"/>
  <c r="C225" i="3" l="1"/>
  <c r="B225" i="3" s="1"/>
  <c r="D224" i="3"/>
  <c r="C226" i="3" l="1"/>
  <c r="B226" i="3" s="1"/>
  <c r="D225" i="3"/>
  <c r="C227" i="3" l="1"/>
  <c r="B227" i="3" s="1"/>
  <c r="D226" i="3"/>
  <c r="C228" i="3" l="1"/>
  <c r="B228" i="3" s="1"/>
  <c r="D227" i="3"/>
  <c r="D228" i="3" l="1"/>
  <c r="C229" i="3"/>
  <c r="B229" i="3" s="1"/>
  <c r="C230" i="3" l="1"/>
  <c r="B230" i="3" s="1"/>
  <c r="D229" i="3"/>
  <c r="C231" i="3" l="1"/>
  <c r="B231" i="3" s="1"/>
  <c r="D230" i="3"/>
  <c r="C232" i="3" l="1"/>
  <c r="B232" i="3" s="1"/>
  <c r="D231" i="3"/>
  <c r="C233" i="3" l="1"/>
  <c r="B233" i="3" s="1"/>
  <c r="D232" i="3"/>
  <c r="C234" i="3" l="1"/>
  <c r="B234" i="3" s="1"/>
  <c r="D233" i="3"/>
  <c r="D234" i="3" l="1"/>
  <c r="C235" i="3"/>
  <c r="B235" i="3" s="1"/>
  <c r="D235" i="3" l="1"/>
  <c r="C236" i="3"/>
  <c r="B236" i="3" s="1"/>
  <c r="C237" i="3" l="1"/>
  <c r="B237" i="3" s="1"/>
  <c r="D236" i="3"/>
  <c r="C238" i="3" l="1"/>
  <c r="B238" i="3" s="1"/>
  <c r="D237" i="3"/>
  <c r="C239" i="3" l="1"/>
  <c r="B239" i="3" s="1"/>
  <c r="D238" i="3"/>
  <c r="C240" i="3" l="1"/>
  <c r="B240" i="3" s="1"/>
  <c r="D239" i="3"/>
  <c r="D240" i="3" l="1"/>
  <c r="C241" i="3"/>
  <c r="B241" i="3" s="1"/>
  <c r="C242" i="3" l="1"/>
  <c r="B242" i="3" s="1"/>
  <c r="D241" i="3"/>
  <c r="C243" i="3" l="1"/>
  <c r="B243" i="3" s="1"/>
  <c r="D242" i="3"/>
  <c r="C244" i="3" l="1"/>
  <c r="B244" i="3" s="1"/>
  <c r="D243" i="3"/>
  <c r="C245" i="3" l="1"/>
  <c r="B245" i="3" s="1"/>
  <c r="D244" i="3"/>
  <c r="C246" i="3" l="1"/>
  <c r="B246" i="3" s="1"/>
  <c r="D245" i="3"/>
  <c r="D246" i="3" l="1"/>
  <c r="C247" i="3"/>
  <c r="B247" i="3" s="1"/>
  <c r="C248" i="3" l="1"/>
  <c r="B248" i="3" s="1"/>
  <c r="D247" i="3"/>
  <c r="C249" i="3" l="1"/>
  <c r="B249" i="3" s="1"/>
  <c r="D248" i="3"/>
  <c r="C250" i="3" l="1"/>
  <c r="B250" i="3" s="1"/>
  <c r="D249" i="3"/>
  <c r="C251" i="3" l="1"/>
  <c r="B251" i="3" s="1"/>
  <c r="D250" i="3"/>
  <c r="C252" i="3" l="1"/>
  <c r="B252" i="3" s="1"/>
  <c r="D251" i="3"/>
  <c r="D252" i="3" l="1"/>
  <c r="C253" i="3"/>
  <c r="B253" i="3" s="1"/>
  <c r="C254" i="3" l="1"/>
  <c r="B254" i="3" s="1"/>
  <c r="D253" i="3"/>
  <c r="C255" i="3" l="1"/>
  <c r="B255" i="3" s="1"/>
  <c r="D254" i="3"/>
  <c r="C256" i="3" l="1"/>
  <c r="B256" i="3" s="1"/>
  <c r="D255" i="3"/>
  <c r="C257" i="3" l="1"/>
  <c r="B257" i="3" s="1"/>
  <c r="D256" i="3"/>
  <c r="C258" i="3" l="1"/>
  <c r="B258" i="3" s="1"/>
  <c r="D257" i="3"/>
  <c r="D258" i="3" l="1"/>
  <c r="C259" i="3"/>
  <c r="B259" i="3" s="1"/>
  <c r="C260" i="3" l="1"/>
  <c r="B260" i="3" s="1"/>
  <c r="D259" i="3"/>
  <c r="C261" i="3" l="1"/>
  <c r="B261" i="3" s="1"/>
  <c r="D260" i="3"/>
  <c r="C262" i="3" l="1"/>
  <c r="B262" i="3" s="1"/>
  <c r="D261" i="3"/>
  <c r="C263" i="3" l="1"/>
  <c r="B263" i="3" s="1"/>
  <c r="D262" i="3"/>
  <c r="C264" i="3" l="1"/>
  <c r="B264" i="3" s="1"/>
  <c r="D263" i="3"/>
  <c r="D264" i="3" l="1"/>
  <c r="C265" i="3"/>
  <c r="B265" i="3" s="1"/>
  <c r="C266" i="3" l="1"/>
  <c r="B266" i="3" s="1"/>
  <c r="D265" i="3"/>
  <c r="C267" i="3" l="1"/>
  <c r="B267" i="3" s="1"/>
  <c r="D266" i="3"/>
  <c r="C268" i="3" l="1"/>
  <c r="B268" i="3" s="1"/>
  <c r="D267" i="3"/>
  <c r="C269" i="3" l="1"/>
  <c r="B269" i="3" s="1"/>
  <c r="D268" i="3"/>
  <c r="C270" i="3" l="1"/>
  <c r="B270" i="3" s="1"/>
  <c r="D269" i="3"/>
  <c r="D270" i="3" l="1"/>
  <c r="C271" i="3"/>
  <c r="B271" i="3" s="1"/>
  <c r="D271" i="3" l="1"/>
  <c r="C272" i="3"/>
  <c r="B272" i="3" s="1"/>
  <c r="C273" i="3" l="1"/>
  <c r="B273" i="3" s="1"/>
  <c r="D272" i="3"/>
  <c r="C274" i="3" l="1"/>
  <c r="B274" i="3" s="1"/>
  <c r="D273" i="3"/>
  <c r="C275" i="3" l="1"/>
  <c r="B275" i="3" s="1"/>
  <c r="D274" i="3"/>
  <c r="C276" i="3" l="1"/>
  <c r="B276" i="3" s="1"/>
  <c r="D275" i="3"/>
  <c r="D276" i="3" l="1"/>
  <c r="C277" i="3"/>
  <c r="B277" i="3" s="1"/>
  <c r="D277" i="3" l="1"/>
  <c r="C278" i="3"/>
  <c r="B278" i="3" s="1"/>
  <c r="C279" i="3" l="1"/>
  <c r="B279" i="3" s="1"/>
  <c r="D278" i="3"/>
  <c r="C280" i="3" l="1"/>
  <c r="B280" i="3" s="1"/>
  <c r="D279" i="3"/>
  <c r="C281" i="3" l="1"/>
  <c r="B281" i="3" s="1"/>
  <c r="D280" i="3"/>
  <c r="C282" i="3" l="1"/>
  <c r="B282" i="3" s="1"/>
  <c r="D281" i="3"/>
  <c r="D282" i="3" l="1"/>
  <c r="C283" i="3"/>
  <c r="B283" i="3" s="1"/>
  <c r="C284" i="3" l="1"/>
  <c r="B284" i="3" s="1"/>
  <c r="D283" i="3"/>
  <c r="C285" i="3" l="1"/>
  <c r="B285" i="3" s="1"/>
  <c r="D284" i="3"/>
  <c r="C286" i="3" l="1"/>
  <c r="B286" i="3" s="1"/>
  <c r="D285" i="3"/>
  <c r="C287" i="3" l="1"/>
  <c r="B287" i="3" s="1"/>
  <c r="D286" i="3"/>
  <c r="C288" i="3" l="1"/>
  <c r="B288" i="3" s="1"/>
  <c r="D287" i="3"/>
  <c r="D288" i="3" l="1"/>
  <c r="C289" i="3"/>
  <c r="B289" i="3" s="1"/>
  <c r="C290" i="3" l="1"/>
  <c r="B290" i="3" s="1"/>
  <c r="D289" i="3"/>
  <c r="C291" i="3" l="1"/>
  <c r="B291" i="3" s="1"/>
  <c r="D290" i="3"/>
  <c r="C292" i="3" l="1"/>
  <c r="B292" i="3" s="1"/>
  <c r="D291" i="3"/>
  <c r="C293" i="3" l="1"/>
  <c r="B293" i="3" s="1"/>
  <c r="D292" i="3"/>
  <c r="C294" i="3" l="1"/>
  <c r="B294" i="3" s="1"/>
  <c r="D293" i="3"/>
  <c r="D294" i="3" l="1"/>
  <c r="C295" i="3"/>
  <c r="B295" i="3" s="1"/>
  <c r="C296" i="3" l="1"/>
  <c r="B296" i="3" s="1"/>
  <c r="D295" i="3"/>
  <c r="C297" i="3" l="1"/>
  <c r="B297" i="3" s="1"/>
  <c r="D296" i="3"/>
  <c r="C298" i="3" l="1"/>
  <c r="B298" i="3" s="1"/>
  <c r="D297" i="3"/>
  <c r="C299" i="3" l="1"/>
  <c r="B299" i="3" s="1"/>
  <c r="D298" i="3"/>
  <c r="C300" i="3" l="1"/>
  <c r="B300" i="3" s="1"/>
  <c r="D299" i="3"/>
  <c r="D300" i="3" l="1"/>
  <c r="C301" i="3"/>
  <c r="B301" i="3" s="1"/>
  <c r="C302" i="3" l="1"/>
  <c r="B302" i="3" s="1"/>
  <c r="D301" i="3"/>
  <c r="C303" i="3" l="1"/>
  <c r="B303" i="3" s="1"/>
  <c r="D302" i="3"/>
  <c r="C304" i="3" l="1"/>
  <c r="B304" i="3" s="1"/>
  <c r="D303" i="3"/>
  <c r="C305" i="3" l="1"/>
  <c r="B305" i="3" s="1"/>
  <c r="D304" i="3"/>
  <c r="C306" i="3" l="1"/>
  <c r="B306" i="3" s="1"/>
  <c r="D305" i="3"/>
  <c r="D306" i="3" l="1"/>
  <c r="C307" i="3"/>
  <c r="B307" i="3" s="1"/>
  <c r="C308" i="3" l="1"/>
  <c r="B308" i="3" s="1"/>
  <c r="D307" i="3"/>
  <c r="C309" i="3" l="1"/>
  <c r="B309" i="3" s="1"/>
  <c r="D308" i="3"/>
  <c r="C310" i="3" l="1"/>
  <c r="B310" i="3" s="1"/>
  <c r="D309" i="3"/>
  <c r="C311" i="3" l="1"/>
  <c r="B311" i="3" s="1"/>
  <c r="D310" i="3"/>
  <c r="C312" i="3" l="1"/>
  <c r="B312" i="3" s="1"/>
  <c r="D311" i="3"/>
  <c r="D312" i="3" l="1"/>
  <c r="C313" i="3"/>
  <c r="B313" i="3" s="1"/>
  <c r="C314" i="3" l="1"/>
  <c r="B314" i="3" s="1"/>
  <c r="D313" i="3"/>
  <c r="C315" i="3" l="1"/>
  <c r="B315" i="3" s="1"/>
  <c r="D314" i="3"/>
  <c r="C316" i="3" l="1"/>
  <c r="B316" i="3" s="1"/>
  <c r="D315" i="3"/>
  <c r="C317" i="3" l="1"/>
  <c r="B317" i="3" s="1"/>
  <c r="D316" i="3"/>
  <c r="C318" i="3" l="1"/>
  <c r="B318" i="3" s="1"/>
  <c r="D317" i="3"/>
  <c r="D318" i="3" l="1"/>
  <c r="C319" i="3"/>
  <c r="B319" i="3" s="1"/>
  <c r="C320" i="3" l="1"/>
  <c r="B320" i="3" s="1"/>
  <c r="D319" i="3"/>
  <c r="C321" i="3" l="1"/>
  <c r="B321" i="3" s="1"/>
  <c r="D320" i="3"/>
  <c r="C322" i="3" l="1"/>
  <c r="B322" i="3" s="1"/>
  <c r="D321" i="3"/>
  <c r="C323" i="3" l="1"/>
  <c r="B323" i="3" s="1"/>
  <c r="D322" i="3"/>
  <c r="C324" i="3" l="1"/>
  <c r="B324" i="3" s="1"/>
  <c r="D323" i="3"/>
  <c r="D324" i="3" l="1"/>
  <c r="C325" i="3"/>
  <c r="B325" i="3" s="1"/>
  <c r="C326" i="3" l="1"/>
  <c r="B326" i="3" s="1"/>
  <c r="D325" i="3"/>
  <c r="C327" i="3" l="1"/>
  <c r="B327" i="3" s="1"/>
  <c r="D326" i="3"/>
  <c r="C328" i="3" l="1"/>
  <c r="B328" i="3" s="1"/>
  <c r="D327" i="3"/>
  <c r="C329" i="3" l="1"/>
  <c r="B329" i="3" s="1"/>
  <c r="D328" i="3"/>
  <c r="C330" i="3" l="1"/>
  <c r="B330" i="3" s="1"/>
  <c r="D329" i="3"/>
  <c r="D330" i="3" l="1"/>
  <c r="C331" i="3"/>
  <c r="B331" i="3" s="1"/>
  <c r="C332" i="3" l="1"/>
  <c r="B332" i="3" s="1"/>
  <c r="D331" i="3"/>
  <c r="C333" i="3" l="1"/>
  <c r="B333" i="3" s="1"/>
  <c r="D332" i="3"/>
  <c r="C334" i="3" l="1"/>
  <c r="B334" i="3" s="1"/>
  <c r="D333" i="3"/>
  <c r="C335" i="3" l="1"/>
  <c r="B335" i="3" s="1"/>
  <c r="D334" i="3"/>
  <c r="C336" i="3" l="1"/>
  <c r="B336" i="3" s="1"/>
  <c r="D335" i="3"/>
  <c r="D336" i="3" l="1"/>
  <c r="C337" i="3"/>
  <c r="B337" i="3" s="1"/>
  <c r="C338" i="3" l="1"/>
  <c r="B338" i="3" s="1"/>
  <c r="D337" i="3"/>
  <c r="C339" i="3" l="1"/>
  <c r="B339" i="3" s="1"/>
  <c r="D338" i="3"/>
  <c r="C340" i="3" l="1"/>
  <c r="B340" i="3" s="1"/>
  <c r="D339" i="3"/>
  <c r="C341" i="3" l="1"/>
  <c r="B341" i="3" s="1"/>
  <c r="D340" i="3"/>
  <c r="C342" i="3" l="1"/>
  <c r="B342" i="3" s="1"/>
  <c r="D341" i="3"/>
  <c r="D342" i="3" l="1"/>
  <c r="C343" i="3"/>
  <c r="B343" i="3" s="1"/>
  <c r="C344" i="3" l="1"/>
  <c r="B344" i="3" s="1"/>
  <c r="D343" i="3"/>
  <c r="C345" i="3" l="1"/>
  <c r="B345" i="3" s="1"/>
  <c r="D344" i="3"/>
  <c r="C346" i="3" l="1"/>
  <c r="B346" i="3" s="1"/>
  <c r="D345" i="3"/>
  <c r="C347" i="3" l="1"/>
  <c r="B347" i="3" s="1"/>
  <c r="D346" i="3"/>
  <c r="C348" i="3" l="1"/>
  <c r="B348" i="3" s="1"/>
  <c r="D347" i="3"/>
  <c r="D348" i="3" l="1"/>
  <c r="C349" i="3"/>
  <c r="B349" i="3" s="1"/>
  <c r="C350" i="3" l="1"/>
  <c r="B350" i="3" s="1"/>
  <c r="D349" i="3"/>
  <c r="C351" i="3" l="1"/>
  <c r="B351" i="3" s="1"/>
  <c r="D350" i="3"/>
  <c r="C352" i="3" l="1"/>
  <c r="B352" i="3" s="1"/>
  <c r="D351" i="3"/>
  <c r="C353" i="3" l="1"/>
  <c r="B353" i="3" s="1"/>
  <c r="D352" i="3"/>
  <c r="C354" i="3" l="1"/>
  <c r="B354" i="3" s="1"/>
  <c r="D353" i="3"/>
  <c r="D354" i="3" l="1"/>
  <c r="C355" i="3"/>
  <c r="B355" i="3" s="1"/>
  <c r="C356" i="3" l="1"/>
  <c r="B356" i="3" s="1"/>
  <c r="D355" i="3"/>
  <c r="C357" i="3" l="1"/>
  <c r="B357" i="3" s="1"/>
  <c r="D356" i="3"/>
  <c r="C358" i="3" l="1"/>
  <c r="B358" i="3" s="1"/>
  <c r="D357" i="3"/>
  <c r="C359" i="3" l="1"/>
  <c r="B359" i="3" s="1"/>
  <c r="D358" i="3"/>
  <c r="C360" i="3" l="1"/>
  <c r="B360" i="3" s="1"/>
  <c r="D359" i="3"/>
  <c r="D360" i="3" l="1"/>
  <c r="C361" i="3"/>
  <c r="B361" i="3" s="1"/>
  <c r="C362" i="3" l="1"/>
  <c r="B362" i="3" s="1"/>
  <c r="D361" i="3"/>
  <c r="C363" i="3" l="1"/>
  <c r="B363" i="3" s="1"/>
  <c r="D362" i="3"/>
  <c r="C364" i="3" l="1"/>
  <c r="B364" i="3" s="1"/>
  <c r="D363" i="3"/>
  <c r="C365" i="3" l="1"/>
  <c r="B365" i="3" s="1"/>
  <c r="D364" i="3"/>
  <c r="D365" i="3" l="1"/>
</calcChain>
</file>

<file path=xl/sharedStrings.xml><?xml version="1.0" encoding="utf-8"?>
<sst xmlns="http://schemas.openxmlformats.org/spreadsheetml/2006/main" count="408" uniqueCount="397">
  <si>
    <t>Qin</t>
  </si>
  <si>
    <t>time</t>
  </si>
  <si>
    <t>WindSpeed</t>
  </si>
  <si>
    <t>RainRate</t>
  </si>
  <si>
    <t>Time</t>
  </si>
  <si>
    <t>Elapsed Time (hrs)</t>
  </si>
  <si>
    <t>Inlet (L/min)</t>
  </si>
  <si>
    <t>Outlet (L/min)</t>
  </si>
  <si>
    <t>10/4/2018 11:01:00 AM</t>
  </si>
  <si>
    <t>10/4/2018 11:02:00 AM</t>
  </si>
  <si>
    <t>10/4/2018 11:03:00 AM</t>
  </si>
  <si>
    <t>10/4/2018 11:04:00 AM</t>
  </si>
  <si>
    <t>10/4/2018 11:05:00 AM</t>
  </si>
  <si>
    <t>10/4/2018 11:06:00 AM</t>
  </si>
  <si>
    <t>10/4/2018 11:07:00 AM</t>
  </si>
  <si>
    <t>10/4/2018 11:08:00 AM</t>
  </si>
  <si>
    <t>10/4/2018 11:09:00 AM</t>
  </si>
  <si>
    <t>10/4/2018 11:10:00 AM</t>
  </si>
  <si>
    <t>10/4/2018 11:11:00 AM</t>
  </si>
  <si>
    <t>10/4/2018 11:12:00 AM</t>
  </si>
  <si>
    <t>10/4/2018 11:13:00 AM</t>
  </si>
  <si>
    <t>10/4/2018 11:14:00 AM</t>
  </si>
  <si>
    <t>10/4/2018 11:15:00 AM</t>
  </si>
  <si>
    <t>10/4/2018 11:16:00 AM</t>
  </si>
  <si>
    <t>10/4/2018 11:17:00 AM</t>
  </si>
  <si>
    <t>10/4/2018 11:18:00 AM</t>
  </si>
  <si>
    <t>10/4/2018 11:19:00 AM</t>
  </si>
  <si>
    <t>10/4/2018 11:20:00 AM</t>
  </si>
  <si>
    <t>10/4/2018 11:21:00 AM</t>
  </si>
  <si>
    <t>10/4/2018 11:22:00 AM</t>
  </si>
  <si>
    <t>10/4/2018 11:23:00 AM</t>
  </si>
  <si>
    <t>10/4/2018 11:24:00 AM</t>
  </si>
  <si>
    <t>10/4/2018 11:25:00 AM</t>
  </si>
  <si>
    <t>10/4/2018 11:26:00 AM</t>
  </si>
  <si>
    <t>10/4/2018 11:27:00 AM</t>
  </si>
  <si>
    <t>10/4/2018 11:28:00 AM</t>
  </si>
  <si>
    <t>10/4/2018 11:29:00 AM</t>
  </si>
  <si>
    <t>10/4/2018 11:30:00 AM</t>
  </si>
  <si>
    <t>10/4/2018 11:31:00 AM</t>
  </si>
  <si>
    <t>10/4/2018 11:32:00 AM</t>
  </si>
  <si>
    <t>10/4/2018 11:33:00 AM</t>
  </si>
  <si>
    <t>10/4/2018 11:34:00 AM</t>
  </si>
  <si>
    <t>10/4/2018 11:35:00 AM</t>
  </si>
  <si>
    <t>10/4/2018 11:36:00 AM</t>
  </si>
  <si>
    <t>10/4/2018 11:37:00 AM</t>
  </si>
  <si>
    <t>10/4/2018 11:38:00 AM</t>
  </si>
  <si>
    <t>10/4/2018 11:39:00 AM</t>
  </si>
  <si>
    <t>10/4/2018 11:40:00 AM</t>
  </si>
  <si>
    <t>10/4/2018 11:41:00 AM</t>
  </si>
  <si>
    <t>10/4/2018 11:42:00 AM</t>
  </si>
  <si>
    <t>10/4/2018 11:43:00 AM</t>
  </si>
  <si>
    <t>10/4/2018 11:44:00 AM</t>
  </si>
  <si>
    <t>10/4/2018 11:45:00 AM</t>
  </si>
  <si>
    <t>10/4/2018 11:46:00 AM</t>
  </si>
  <si>
    <t>10/4/2018 11:47:00 AM</t>
  </si>
  <si>
    <t>10/4/2018 11:48:00 AM</t>
  </si>
  <si>
    <t>10/4/2018 11:49:00 AM</t>
  </si>
  <si>
    <t>10/4/2018 11:50:00 AM</t>
  </si>
  <si>
    <t>10/4/2018 11:51:00 AM</t>
  </si>
  <si>
    <t>10/4/2018 11:52:00 AM</t>
  </si>
  <si>
    <t>10/4/2018 11:53:00 AM</t>
  </si>
  <si>
    <t>10/4/2018 11:54:00 AM</t>
  </si>
  <si>
    <t>10/4/2018 11:55:00 AM</t>
  </si>
  <si>
    <t>10/4/2018 11:56:00 AM</t>
  </si>
  <si>
    <t>10/4/2018 11:57:00 AM</t>
  </si>
  <si>
    <t>10/4/2018 11:58:00 AM</t>
  </si>
  <si>
    <t>10/4/2018 11:59:00 AM</t>
  </si>
  <si>
    <t>10/4/2018 12:00:00 PM</t>
  </si>
  <si>
    <t>10/4/2018 12:01:00 PM</t>
  </si>
  <si>
    <t>10/4/2018 12:02:00 PM</t>
  </si>
  <si>
    <t>10/4/2018 12:03:00 PM</t>
  </si>
  <si>
    <t>10/4/2018 12:04:00 PM</t>
  </si>
  <si>
    <t>10/4/2018 12:05:00 PM</t>
  </si>
  <si>
    <t>10/4/2018 12:06:00 PM</t>
  </si>
  <si>
    <t>10/4/2018 12:07:00 PM</t>
  </si>
  <si>
    <t>10/4/2018 12:08:00 PM</t>
  </si>
  <si>
    <t>10/4/2018 12:09:00 PM</t>
  </si>
  <si>
    <t>10/4/2018 12:10:00 PM</t>
  </si>
  <si>
    <t>10/4/2018 12:11:00 PM</t>
  </si>
  <si>
    <t>10/4/2018 12:12:00 PM</t>
  </si>
  <si>
    <t>10/4/2018 12:13:00 PM</t>
  </si>
  <si>
    <t>10/4/2018 12:14:00 PM</t>
  </si>
  <si>
    <t>10/4/2018 12:15:00 PM</t>
  </si>
  <si>
    <t>10/4/2018 12:16:00 PM</t>
  </si>
  <si>
    <t>10/4/2018 12:17:00 PM</t>
  </si>
  <si>
    <t>10/4/2018 12:18:00 PM</t>
  </si>
  <si>
    <t>10/4/2018 12:19:00 PM</t>
  </si>
  <si>
    <t>10/4/2018 12:20:00 PM</t>
  </si>
  <si>
    <t>10/4/2018 12:21:00 PM</t>
  </si>
  <si>
    <t>10/4/2018 12:22:00 PM</t>
  </si>
  <si>
    <t>10/4/2018 12:23:00 PM</t>
  </si>
  <si>
    <t>10/4/2018 12:24:00 PM</t>
  </si>
  <si>
    <t>10/4/2018 12:25:00 PM</t>
  </si>
  <si>
    <t>10/4/2018 12:26:00 PM</t>
  </si>
  <si>
    <t>10/4/2018 12:27:00 PM</t>
  </si>
  <si>
    <t>10/4/2018 12:28:00 PM</t>
  </si>
  <si>
    <t>10/4/2018 12:29:00 PM</t>
  </si>
  <si>
    <t>10/4/2018 12:30:00 PM</t>
  </si>
  <si>
    <t>10/4/2018 12:31:00 PM</t>
  </si>
  <si>
    <t>10/4/2018 12:32:00 PM</t>
  </si>
  <si>
    <t>10/4/2018 12:33:00 PM</t>
  </si>
  <si>
    <t>10/4/2018 12:34:00 PM</t>
  </si>
  <si>
    <t>10/4/2018 12:35:00 PM</t>
  </si>
  <si>
    <t>10/4/2018 12:36:00 PM</t>
  </si>
  <si>
    <t>10/4/2018 12:37:00 PM</t>
  </si>
  <si>
    <t>10/4/2018 12:38:00 PM</t>
  </si>
  <si>
    <t>10/4/2018 12:39:00 PM</t>
  </si>
  <si>
    <t>10/4/2018 12:40:00 PM</t>
  </si>
  <si>
    <t>10/4/2018 12:41:00 PM</t>
  </si>
  <si>
    <t>10/4/2018 12:42:00 PM</t>
  </si>
  <si>
    <t>10/4/2018 12:43:00 PM</t>
  </si>
  <si>
    <t>10/4/2018 12:44:00 PM</t>
  </si>
  <si>
    <t>10/4/2018 12:45:00 PM</t>
  </si>
  <si>
    <t>10/4/2018 12:46:00 PM</t>
  </si>
  <si>
    <t>10/4/2018 12:47:00 PM</t>
  </si>
  <si>
    <t>10/4/2018 12:48:00 PM</t>
  </si>
  <si>
    <t>10/4/2018 12:49:00 PM</t>
  </si>
  <si>
    <t>10/4/2018 12:50:00 PM</t>
  </si>
  <si>
    <t>10/4/2018 12:51:00 PM</t>
  </si>
  <si>
    <t>10/4/2018 12:52:00 PM</t>
  </si>
  <si>
    <t>10/4/2018 12:53:00 PM</t>
  </si>
  <si>
    <t>10/4/2018 12:54:00 PM</t>
  </si>
  <si>
    <t>10/4/2018 12:55:00 PM</t>
  </si>
  <si>
    <t>10/4/2018 12:56:00 PM</t>
  </si>
  <si>
    <t>10/4/2018 12:57:00 PM</t>
  </si>
  <si>
    <t>10/4/2018 12:58:00 PM</t>
  </si>
  <si>
    <t>10/4/2018 12:59:00 PM</t>
  </si>
  <si>
    <t>10/4/2018 1:00:00 PM</t>
  </si>
  <si>
    <t>10/4/2018 1:01:00 PM</t>
  </si>
  <si>
    <t>10/4/2018 1:02:00 PM</t>
  </si>
  <si>
    <t>10/4/2018 1:03:00 PM</t>
  </si>
  <si>
    <t>10/4/2018 1:04:00 PM</t>
  </si>
  <si>
    <t>10/4/2018 1:05:00 PM</t>
  </si>
  <si>
    <t>10/4/2018 1:06:00 PM</t>
  </si>
  <si>
    <t>10/4/2018 1:07:00 PM</t>
  </si>
  <si>
    <t>10/4/2018 1:08:00 PM</t>
  </si>
  <si>
    <t>10/4/2018 1:09:00 PM</t>
  </si>
  <si>
    <t>10/4/2018 1:10:00 PM</t>
  </si>
  <si>
    <t>10/4/2018 1:11:00 PM</t>
  </si>
  <si>
    <t>10/4/2018 1:12:00 PM</t>
  </si>
  <si>
    <t>10/4/2018 1:13:00 PM</t>
  </si>
  <si>
    <t>10/4/2018 1:14:00 PM</t>
  </si>
  <si>
    <t>10/4/2018 1:15:00 PM</t>
  </si>
  <si>
    <t>10/4/2018 1:16:00 PM</t>
  </si>
  <si>
    <t>10/4/2018 1:17:00 PM</t>
  </si>
  <si>
    <t>10/4/2018 1:18:00 PM</t>
  </si>
  <si>
    <t>10/4/2018 1:19:00 PM</t>
  </si>
  <si>
    <t>10/4/2018 1:20:00 PM</t>
  </si>
  <si>
    <t>10/4/2018 1:21:00 PM</t>
  </si>
  <si>
    <t>10/4/2018 1:22:00 PM</t>
  </si>
  <si>
    <t>10/4/2018 1:23:00 PM</t>
  </si>
  <si>
    <t>10/4/2018 1:24:00 PM</t>
  </si>
  <si>
    <t>10/4/2018 1:25:00 PM</t>
  </si>
  <si>
    <t>10/4/2018 1:26:00 PM</t>
  </si>
  <si>
    <t>10/4/2018 1:27:00 PM</t>
  </si>
  <si>
    <t>10/4/2018 1:28:00 PM</t>
  </si>
  <si>
    <t>10/4/2018 1:29:00 PM</t>
  </si>
  <si>
    <t>10/4/2018 1:30:00 PM</t>
  </si>
  <si>
    <t>10/4/2018 1:31:00 PM</t>
  </si>
  <si>
    <t>10/4/2018 1:32:00 PM</t>
  </si>
  <si>
    <t>10/4/2018 1:33:00 PM</t>
  </si>
  <si>
    <t>10/4/2018 1:34:00 PM</t>
  </si>
  <si>
    <t>10/4/2018 1:35:00 PM</t>
  </si>
  <si>
    <t>10/4/2018 1:36:00 PM</t>
  </si>
  <si>
    <t>10/4/2018 1:37:00 PM</t>
  </si>
  <si>
    <t>10/4/2018 1:38:00 PM</t>
  </si>
  <si>
    <t>10/4/2018 1:39:00 PM</t>
  </si>
  <si>
    <t>10/4/2018 1:40:00 PM</t>
  </si>
  <si>
    <t>10/4/2018 1:41:00 PM</t>
  </si>
  <si>
    <t>10/4/2018 1:42:00 PM</t>
  </si>
  <si>
    <t>10/4/2018 1:43:00 PM</t>
  </si>
  <si>
    <t>10/4/2018 1:44:00 PM</t>
  </si>
  <si>
    <t>10/4/2018 1:45:00 PM</t>
  </si>
  <si>
    <t>10/4/2018 1:46:00 PM</t>
  </si>
  <si>
    <t>10/4/2018 1:47:00 PM</t>
  </si>
  <si>
    <t>10/4/2018 1:48:00 PM</t>
  </si>
  <si>
    <t>10/4/2018 1:49:00 PM</t>
  </si>
  <si>
    <t>10/4/2018 1:50:00 PM</t>
  </si>
  <si>
    <t>10/4/2018 1:51:00 PM</t>
  </si>
  <si>
    <t>10/4/2018 1:52:00 PM</t>
  </si>
  <si>
    <t>10/4/2018 1:53:00 PM</t>
  </si>
  <si>
    <t>10/4/2018 1:54:00 PM</t>
  </si>
  <si>
    <t>10/4/2018 1:55:00 PM</t>
  </si>
  <si>
    <t>10/4/2018 1:56:00 PM</t>
  </si>
  <si>
    <t>10/4/2018 1:57:00 PM</t>
  </si>
  <si>
    <t>10/4/2018 1:58:00 PM</t>
  </si>
  <si>
    <t>10/4/2018 1:59:00 PM</t>
  </si>
  <si>
    <t>10/4/2018 2:00:00 PM</t>
  </si>
  <si>
    <t>10/4/2018 2:01:00 PM</t>
  </si>
  <si>
    <t>10/4/2018 2:02:00 PM</t>
  </si>
  <si>
    <t>10/4/2018 2:03:00 PM</t>
  </si>
  <si>
    <t>10/4/2018 2:04:00 PM</t>
  </si>
  <si>
    <t>10/4/2018 2:05:00 PM</t>
  </si>
  <si>
    <t>10/4/2018 2:06:00 PM</t>
  </si>
  <si>
    <t>10/4/2018 2:07:00 PM</t>
  </si>
  <si>
    <t>10/4/2018 2:08:00 PM</t>
  </si>
  <si>
    <t>10/4/2018 2:09:00 PM</t>
  </si>
  <si>
    <t>10/4/2018 2:10:00 PM</t>
  </si>
  <si>
    <t>10/4/2018 2:11:00 PM</t>
  </si>
  <si>
    <t>10/4/2018 2:12:00 PM</t>
  </si>
  <si>
    <t>10/4/2018 2:13:00 PM</t>
  </si>
  <si>
    <t>10/4/2018 2:14:00 PM</t>
  </si>
  <si>
    <t>10/4/2018 2:15:00 PM</t>
  </si>
  <si>
    <t>10/4/2018 2:16:00 PM</t>
  </si>
  <si>
    <t>10/4/2018 2:17:00 PM</t>
  </si>
  <si>
    <t>10/4/2018 2:18:00 PM</t>
  </si>
  <si>
    <t>10/4/2018 2:19:00 PM</t>
  </si>
  <si>
    <t>10/4/2018 2:20:00 PM</t>
  </si>
  <si>
    <t>10/4/2018 2:21:00 PM</t>
  </si>
  <si>
    <t>10/4/2018 2:22:00 PM</t>
  </si>
  <si>
    <t>10/4/2018 2:23:00 PM</t>
  </si>
  <si>
    <t>10/4/2018 2:24:00 PM</t>
  </si>
  <si>
    <t>10/4/2018 2:25:00 PM</t>
  </si>
  <si>
    <t>10/4/2018 2:26:00 PM</t>
  </si>
  <si>
    <t>10/4/2018 2:27:00 PM</t>
  </si>
  <si>
    <t>10/4/2018 2:28:00 PM</t>
  </si>
  <si>
    <t>10/4/2018 2:29:00 PM</t>
  </si>
  <si>
    <t>10/4/2018 2:30:00 PM</t>
  </si>
  <si>
    <t>10/4/2018 2:31:00 PM</t>
  </si>
  <si>
    <t>10/4/2018 2:32:00 PM</t>
  </si>
  <si>
    <t>10/4/2018 2:33:00 PM</t>
  </si>
  <si>
    <t>10/4/2018 2:34:00 PM</t>
  </si>
  <si>
    <t>10/4/2018 2:35:00 PM</t>
  </si>
  <si>
    <t>10/4/2018 2:36:00 PM</t>
  </si>
  <si>
    <t>10/4/2018 2:37:00 PM</t>
  </si>
  <si>
    <t>10/4/2018 2:38:00 PM</t>
  </si>
  <si>
    <t>10/4/2018 2:39:00 PM</t>
  </si>
  <si>
    <t>10/4/2018 2:40:00 PM</t>
  </si>
  <si>
    <t>10/4/2018 2:41:00 PM</t>
  </si>
  <si>
    <t>10/4/2018 2:42:00 PM</t>
  </si>
  <si>
    <t>10/4/2018 2:43:00 PM</t>
  </si>
  <si>
    <t>10/4/2018 2:44:00 PM</t>
  </si>
  <si>
    <t>10/4/2018 2:45:00 PM</t>
  </si>
  <si>
    <t>10/4/2018 2:46:00 PM</t>
  </si>
  <si>
    <t>10/4/2018 2:47:00 PM</t>
  </si>
  <si>
    <t>10/4/2018 2:48:00 PM</t>
  </si>
  <si>
    <t>10/4/2018 2:49:00 PM</t>
  </si>
  <si>
    <t>10/4/2018 2:50:00 PM</t>
  </si>
  <si>
    <t>10/4/2018 2:51:00 PM</t>
  </si>
  <si>
    <t>10/4/2018 2:52:00 PM</t>
  </si>
  <si>
    <t>10/4/2018 2:53:00 PM</t>
  </si>
  <si>
    <t>10/4/2018 2:54:00 PM</t>
  </si>
  <si>
    <t>10/4/2018 2:55:00 PM</t>
  </si>
  <si>
    <t>10/4/2018 2:56:00 PM</t>
  </si>
  <si>
    <t>10/4/2018 2:57:00 PM</t>
  </si>
  <si>
    <t>10/4/2018 2:58:00 PM</t>
  </si>
  <si>
    <t>10/4/2018 2:59:00 PM</t>
  </si>
  <si>
    <t>10/4/2018 3:00:00 PM</t>
  </si>
  <si>
    <t>10/4/2018 3:01:00 PM</t>
  </si>
  <si>
    <t>10/4/2018 3:02:00 PM</t>
  </si>
  <si>
    <t>10/4/2018 3:03:00 PM</t>
  </si>
  <si>
    <t>10/4/2018 3:04:00 PM</t>
  </si>
  <si>
    <t>10/4/2018 3:05:00 PM</t>
  </si>
  <si>
    <t>10/4/2018 3:06:00 PM</t>
  </si>
  <si>
    <t>10/4/2018 3:07:00 PM</t>
  </si>
  <si>
    <t>10/4/2018 3:08:00 PM</t>
  </si>
  <si>
    <t>10/4/2018 3:09:00 PM</t>
  </si>
  <si>
    <t>10/4/2018 3:10:00 PM</t>
  </si>
  <si>
    <t>10/4/2018 3:11:00 PM</t>
  </si>
  <si>
    <t>10/4/2018 3:12:00 PM</t>
  </si>
  <si>
    <t>10/4/2018 3:13:00 PM</t>
  </si>
  <si>
    <t>10/4/2018 3:14:00 PM</t>
  </si>
  <si>
    <t>10/4/2018 3:15:00 PM</t>
  </si>
  <si>
    <t>10/4/2018 3:16:00 PM</t>
  </si>
  <si>
    <t>10/4/2018 3:17:00 PM</t>
  </si>
  <si>
    <t>10/4/2018 3:18:00 PM</t>
  </si>
  <si>
    <t>10/4/2018 3:19:00 PM</t>
  </si>
  <si>
    <t>10/4/2018 3:20:00 PM</t>
  </si>
  <si>
    <t>10/4/2018 3:21:00 PM</t>
  </si>
  <si>
    <t>10/4/2018 3:22:00 PM</t>
  </si>
  <si>
    <t>10/4/2018 3:23:00 PM</t>
  </si>
  <si>
    <t>10/4/2018 3:24:00 PM</t>
  </si>
  <si>
    <t>10/4/2018 3:25:00 PM</t>
  </si>
  <si>
    <t>10/4/2018 3:26:00 PM</t>
  </si>
  <si>
    <t>10/4/2018 3:27:00 PM</t>
  </si>
  <si>
    <t>10/4/2018 3:28:00 PM</t>
  </si>
  <si>
    <t>10/4/2018 3:29:00 PM</t>
  </si>
  <si>
    <t>10/4/2018 3:30:00 PM</t>
  </si>
  <si>
    <t>10/4/2018 3:31:00 PM</t>
  </si>
  <si>
    <t>10/4/2018 3:32:00 PM</t>
  </si>
  <si>
    <t>10/4/2018 3:33:00 PM</t>
  </si>
  <si>
    <t>10/4/2018 3:34:00 PM</t>
  </si>
  <si>
    <t>10/4/2018 3:35:00 PM</t>
  </si>
  <si>
    <t>10/4/2018 3:36:00 PM</t>
  </si>
  <si>
    <t>10/4/2018 3:37:00 PM</t>
  </si>
  <si>
    <t>10/4/2018 3:38:00 PM</t>
  </si>
  <si>
    <t>10/4/2018 3:39:00 PM</t>
  </si>
  <si>
    <t>10/4/2018 3:40:00 PM</t>
  </si>
  <si>
    <t>10/4/2018 3:41:00 PM</t>
  </si>
  <si>
    <t>10/4/2018 3:42:00 PM</t>
  </si>
  <si>
    <t>10/4/2018 3:43:00 PM</t>
  </si>
  <si>
    <t>10/4/2018 3:44:00 PM</t>
  </si>
  <si>
    <t>10/4/2018 3:45:00 PM</t>
  </si>
  <si>
    <t>10/4/2018 3:46:00 PM</t>
  </si>
  <si>
    <t>10/4/2018 3:47:00 PM</t>
  </si>
  <si>
    <t>10/4/2018 3:48:00 PM</t>
  </si>
  <si>
    <t>10/4/2018 3:49:00 PM</t>
  </si>
  <si>
    <t>10/4/2018 3:50:00 PM</t>
  </si>
  <si>
    <t>10/4/2018 3:51:00 PM</t>
  </si>
  <si>
    <t>10/4/2018 3:52:00 PM</t>
  </si>
  <si>
    <t>10/4/2018 3:53:00 PM</t>
  </si>
  <si>
    <t>10/4/2018 3:54:00 PM</t>
  </si>
  <si>
    <t>10/4/2018 3:55:00 PM</t>
  </si>
  <si>
    <t>10/4/2018 3:56:00 PM</t>
  </si>
  <si>
    <t>10/4/2018 3:57:00 PM</t>
  </si>
  <si>
    <t>10/4/2018 3:58:00 PM</t>
  </si>
  <si>
    <t>10/4/2018 3:59:00 PM</t>
  </si>
  <si>
    <t>10/4/2018 4:00:00 PM</t>
  </si>
  <si>
    <t>10/4/2018 4:01:00 PM</t>
  </si>
  <si>
    <t>10/4/2018 4:02:00 PM</t>
  </si>
  <si>
    <t>10/4/2018 4:03:00 PM</t>
  </si>
  <si>
    <t>10/4/2018 4:04:00 PM</t>
  </si>
  <si>
    <t>10/4/2018 4:05:00 PM</t>
  </si>
  <si>
    <t>10/4/2018 4:06:00 PM</t>
  </si>
  <si>
    <t>10/4/2018 4:07:00 PM</t>
  </si>
  <si>
    <t>10/4/2018 4:08:00 PM</t>
  </si>
  <si>
    <t>10/4/2018 4:09:00 PM</t>
  </si>
  <si>
    <t>10/4/2018 4:10:00 PM</t>
  </si>
  <si>
    <t>10/4/2018 4:11:00 PM</t>
  </si>
  <si>
    <t>10/4/2018 4:12:00 PM</t>
  </si>
  <si>
    <t>10/4/2018 4:13:00 PM</t>
  </si>
  <si>
    <t>10/4/2018 4:14:00 PM</t>
  </si>
  <si>
    <t>10/4/2018 4:15:00 PM</t>
  </si>
  <si>
    <t>10/4/2018 4:16:00 PM</t>
  </si>
  <si>
    <t>10/4/2018 4:17:00 PM</t>
  </si>
  <si>
    <t>10/4/2018 4:18:00 PM</t>
  </si>
  <si>
    <t>10/4/2018 4:19:00 PM</t>
  </si>
  <si>
    <t>10/4/2018 4:20:00 PM</t>
  </si>
  <si>
    <t>10/4/2018 4:21:00 PM</t>
  </si>
  <si>
    <t>10/4/2018 4:22:00 PM</t>
  </si>
  <si>
    <t>10/4/2018 4:23:00 PM</t>
  </si>
  <si>
    <t>10/4/2018 4:24:00 PM</t>
  </si>
  <si>
    <t>10/4/2018 4:25:00 PM</t>
  </si>
  <si>
    <t>10/4/2018 4:26:00 PM</t>
  </si>
  <si>
    <t>10/4/2018 4:27:00 PM</t>
  </si>
  <si>
    <t>10/4/2018 4:28:00 PM</t>
  </si>
  <si>
    <t>10/4/2018 4:29:00 PM</t>
  </si>
  <si>
    <t>10/4/2018 4:30:00 PM</t>
  </si>
  <si>
    <t>10/4/2018 4:31:00 PM</t>
  </si>
  <si>
    <t>10/4/2018 4:32:00 PM</t>
  </si>
  <si>
    <t>10/4/2018 4:33:00 PM</t>
  </si>
  <si>
    <t>10/4/2018 4:34:00 PM</t>
  </si>
  <si>
    <t>10/4/2018 4:35:00 PM</t>
  </si>
  <si>
    <t>10/4/2018 4:36:00 PM</t>
  </si>
  <si>
    <t>10/4/2018 4:37:00 PM</t>
  </si>
  <si>
    <t>10/4/2018 4:38:00 PM</t>
  </si>
  <si>
    <t>10/4/2018 4:39:00 PM</t>
  </si>
  <si>
    <t>10/4/2018 4:40:00 PM</t>
  </si>
  <si>
    <t>10/4/2018 4:41:00 PM</t>
  </si>
  <si>
    <t>10/4/2018 4:42:00 PM</t>
  </si>
  <si>
    <t>10/4/2018 4:43:00 PM</t>
  </si>
  <si>
    <t>10/4/2018 4:44:00 PM</t>
  </si>
  <si>
    <t>10/4/2018 4:45:00 PM</t>
  </si>
  <si>
    <t>10/4/2018 4:46:00 PM</t>
  </si>
  <si>
    <t>10/4/2018 4:47:00 PM</t>
  </si>
  <si>
    <t>10/4/2018 4:48:00 PM</t>
  </si>
  <si>
    <t>10/4/2018 4:49:00 PM</t>
  </si>
  <si>
    <t>10/4/2018 4:50:00 PM</t>
  </si>
  <si>
    <t>10/4/2018 4:51:00 PM</t>
  </si>
  <si>
    <t>10/4/2018 4:52:00 PM</t>
  </si>
  <si>
    <t>10/4/2018 4:53:00 PM</t>
  </si>
  <si>
    <t>10/4/2018 4:54:00 PM</t>
  </si>
  <si>
    <t>10/4/2018 4:55:00 PM</t>
  </si>
  <si>
    <t>10/4/2018 4:56:00 PM</t>
  </si>
  <si>
    <t>10/4/2018 4:57:00 PM</t>
  </si>
  <si>
    <t>10/4/2018 4:58:00 PM</t>
  </si>
  <si>
    <t>10/4/2018 4:59:00 PM</t>
  </si>
  <si>
    <t>Inlet (m³/hr)</t>
  </si>
  <si>
    <t>Outlet (m³/hr)</t>
  </si>
  <si>
    <t>Twater</t>
  </si>
  <si>
    <t>Tsubsoil</t>
  </si>
  <si>
    <t>pHwater</t>
  </si>
  <si>
    <t>pHsubsoil</t>
  </si>
  <si>
    <t>Bromide_Min</t>
  </si>
  <si>
    <t>Benzotriazole_Min</t>
  </si>
  <si>
    <t>Outlet velocity</t>
  </si>
  <si>
    <t>Time to Outlet (hrs)</t>
  </si>
  <si>
    <t>Rhodamine_Min</t>
  </si>
  <si>
    <t>Tair</t>
  </si>
  <si>
    <t>dt</t>
  </si>
  <si>
    <t>Qout_meas</t>
  </si>
  <si>
    <t>RH</t>
  </si>
  <si>
    <t>fvalveopen</t>
  </si>
  <si>
    <t>6PPD_Min</t>
  </si>
  <si>
    <t>6PPDQ_Min</t>
  </si>
  <si>
    <t>BPA_Min</t>
  </si>
  <si>
    <t>Fipronil_Min</t>
  </si>
  <si>
    <t>Vin</t>
  </si>
  <si>
    <t>m³</t>
  </si>
  <si>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Qindt</t>
    </r>
  </si>
  <si>
    <t>Min</t>
  </si>
  <si>
    <t>Condwater</t>
  </si>
  <si>
    <t>Bromide_Coutmeas</t>
  </si>
  <si>
    <t>6PPDQ_Coutmeas</t>
  </si>
  <si>
    <t>Rhodamine_Coutmeas</t>
  </si>
  <si>
    <t>Notes</t>
  </si>
  <si>
    <t>Start of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</si>
</sst>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-F400]h:mm:ss\ AM/PM"/>
    <numFmt numFmtId="167" formatCode="[$-F800]dddd\,\ mmmm\ dd\,\ yyyy"/>
    <numFmt numFmtId="168" formatCode="mmmm\ dd\,\ yyyy\ hh:mm:ss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1"/>
    <xf numFmtId="166" fontId="1" fillId="0" borderId="0" xfId="1" applyNumberFormat="1"/>
    <xf numFmtId="2" fontId="1" fillId="0" borderId="0" xfId="1" applyNumberFormat="1"/>
    <xf numFmtId="166" fontId="2" fillId="2" borderId="0" xfId="1" applyNumberFormat="1" applyFont="1" applyFill="1"/>
    <xf numFmtId="0" fontId="1" fillId="2" borderId="0" xfId="1" applyFill="1"/>
    <xf numFmtId="167" fontId="1" fillId="0" borderId="0" xfId="1" applyNumberFormat="1"/>
    <xf numFmtId="167" fontId="1" fillId="2" borderId="0" xfId="1" applyNumberFormat="1" applyFill="1"/>
    <xf numFmtId="168" fontId="1" fillId="0" borderId="0" xfId="1" applyNumberFormat="1"/>
    <xf numFmtId="22" fontId="0" fillId="0" borderId="0" xfId="0" applyNumberFormat="1" applyFill="1"/>
    <xf numFmtId="2" fontId="0" fillId="0" borderId="0" xfId="2" applyNumberFormat="1" applyFont="1" applyFill="1"/>
    <xf numFmtId="11" fontId="0" fillId="0" borderId="0" xfId="2" applyNumberFormat="1" applyFont="1" applyFill="1"/>
    <xf numFmtId="11" fontId="1" fillId="0" borderId="0" xfId="1" applyNumberFormat="1"/>
    <xf numFmtId="0" fontId="1" fillId="0" borderId="0" xfId="1" applyFill="1"/>
    <xf numFmtId="11" fontId="0" fillId="0" borderId="0" xfId="0" applyNumberFormat="1"/>
    <xf numFmtId="2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1" fillId="3" borderId="0" xfId="1" applyFill="1"/>
    <xf numFmtId="2" fontId="1" fillId="3" borderId="0" xfId="1" applyNumberFormat="1" applyFill="1"/>
    <xf numFmtId="11" fontId="0" fillId="3" borderId="0" xfId="0" applyNumberFormat="1" applyFill="1"/>
  </cellXfs>
  <cellStyles count="3">
    <cellStyle name="Comma" xfId="2" builtinId="3"/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06/relationships/rdRichValueStructure" Target="richData/rdrichvaluestructure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204335145006644"/>
          <c:h val="0.70446897262842145"/>
        </c:manualLayout>
      </c:layout>
      <c:lineChart>
        <c:grouping val="standard"/>
        <c:varyColors val="0"/>
        <c:ser>
          <c:idx val="0"/>
          <c:order val="0"/>
          <c:tx>
            <c:strRef>
              <c:f>Hydrograph_Test!$F$5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Hydrograph_Test!$D$6:$D$426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</c:numCache>
            </c:numRef>
          </c:cat>
          <c:val>
            <c:numRef>
              <c:f>Hydrograph_Test!$F$6:$F$426</c:f>
              <c:numCache>
                <c:formatCode>0.00</c:formatCode>
                <c:ptCount val="421"/>
                <c:pt idx="0">
                  <c:v>0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  <c:pt idx="10">
                  <c:v>1.65</c:v>
                </c:pt>
                <c:pt idx="11">
                  <c:v>1.8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  <c:pt idx="16">
                  <c:v>2.5499999999999998</c:v>
                </c:pt>
                <c:pt idx="17">
                  <c:v>2.7</c:v>
                </c:pt>
                <c:pt idx="18">
                  <c:v>2.85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2.85</c:v>
                </c:pt>
                <c:pt idx="302">
                  <c:v>2.7</c:v>
                </c:pt>
                <c:pt idx="303">
                  <c:v>2.5499999999999998</c:v>
                </c:pt>
                <c:pt idx="304">
                  <c:v>2.4</c:v>
                </c:pt>
                <c:pt idx="305">
                  <c:v>2.25</c:v>
                </c:pt>
                <c:pt idx="306">
                  <c:v>2.1</c:v>
                </c:pt>
                <c:pt idx="307">
                  <c:v>1.95</c:v>
                </c:pt>
                <c:pt idx="308">
                  <c:v>1.8</c:v>
                </c:pt>
                <c:pt idx="309">
                  <c:v>1.65</c:v>
                </c:pt>
                <c:pt idx="310">
                  <c:v>1.5</c:v>
                </c:pt>
                <c:pt idx="311">
                  <c:v>1.35</c:v>
                </c:pt>
                <c:pt idx="312">
                  <c:v>1.2</c:v>
                </c:pt>
                <c:pt idx="313">
                  <c:v>1.05</c:v>
                </c:pt>
                <c:pt idx="314">
                  <c:v>0.9</c:v>
                </c:pt>
                <c:pt idx="315">
                  <c:v>0.75</c:v>
                </c:pt>
                <c:pt idx="316">
                  <c:v>0.6</c:v>
                </c:pt>
                <c:pt idx="317">
                  <c:v>0.45</c:v>
                </c:pt>
                <c:pt idx="318">
                  <c:v>0.3</c:v>
                </c:pt>
                <c:pt idx="319">
                  <c:v>0.15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Hydrograph_Test!$H$5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Hydrograph_Test!$D$6:$D$426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</c:numCache>
            </c:numRef>
          </c:cat>
          <c:val>
            <c:numRef>
              <c:f>Hydrograph_Test!$H$6:$H$426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</c:v>
                </c:pt>
                <c:pt idx="10">
                  <c:v>0.18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0.72</c:v>
                </c:pt>
                <c:pt idx="30">
                  <c:v>0.54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0.9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1.08</c:v>
                </c:pt>
                <c:pt idx="52">
                  <c:v>0.9</c:v>
                </c:pt>
                <c:pt idx="53">
                  <c:v>0.9</c:v>
                </c:pt>
                <c:pt idx="54">
                  <c:v>1.08</c:v>
                </c:pt>
                <c:pt idx="55">
                  <c:v>0.9</c:v>
                </c:pt>
                <c:pt idx="56">
                  <c:v>1.08</c:v>
                </c:pt>
                <c:pt idx="57">
                  <c:v>1.08</c:v>
                </c:pt>
                <c:pt idx="58">
                  <c:v>0.9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0.9</c:v>
                </c:pt>
                <c:pt idx="63">
                  <c:v>1.08</c:v>
                </c:pt>
                <c:pt idx="64">
                  <c:v>0.9</c:v>
                </c:pt>
                <c:pt idx="65">
                  <c:v>1.08</c:v>
                </c:pt>
                <c:pt idx="66">
                  <c:v>0.9</c:v>
                </c:pt>
                <c:pt idx="67">
                  <c:v>1.08</c:v>
                </c:pt>
                <c:pt idx="68">
                  <c:v>0.9</c:v>
                </c:pt>
                <c:pt idx="69">
                  <c:v>1.08</c:v>
                </c:pt>
                <c:pt idx="70">
                  <c:v>0.9</c:v>
                </c:pt>
                <c:pt idx="71">
                  <c:v>0.9</c:v>
                </c:pt>
                <c:pt idx="72">
                  <c:v>1.08</c:v>
                </c:pt>
                <c:pt idx="73">
                  <c:v>0.9</c:v>
                </c:pt>
                <c:pt idx="74">
                  <c:v>0.9</c:v>
                </c:pt>
                <c:pt idx="75">
                  <c:v>1.08</c:v>
                </c:pt>
                <c:pt idx="76">
                  <c:v>0.9</c:v>
                </c:pt>
                <c:pt idx="77">
                  <c:v>1.08</c:v>
                </c:pt>
                <c:pt idx="78">
                  <c:v>0.9</c:v>
                </c:pt>
                <c:pt idx="79">
                  <c:v>0.9</c:v>
                </c:pt>
                <c:pt idx="80">
                  <c:v>1.08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1.08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1.08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1.08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1.08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0.72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0.72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0.72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0.72</c:v>
                </c:pt>
                <c:pt idx="131">
                  <c:v>0.9</c:v>
                </c:pt>
                <c:pt idx="132">
                  <c:v>0.9</c:v>
                </c:pt>
                <c:pt idx="133">
                  <c:v>0.72</c:v>
                </c:pt>
                <c:pt idx="134">
                  <c:v>0.9</c:v>
                </c:pt>
                <c:pt idx="135">
                  <c:v>0.9</c:v>
                </c:pt>
                <c:pt idx="136">
                  <c:v>0.72</c:v>
                </c:pt>
                <c:pt idx="137">
                  <c:v>0.9</c:v>
                </c:pt>
                <c:pt idx="138">
                  <c:v>0.9</c:v>
                </c:pt>
                <c:pt idx="139">
                  <c:v>0.72</c:v>
                </c:pt>
                <c:pt idx="140">
                  <c:v>0.9</c:v>
                </c:pt>
                <c:pt idx="141">
                  <c:v>0.9</c:v>
                </c:pt>
                <c:pt idx="142">
                  <c:v>0.72</c:v>
                </c:pt>
                <c:pt idx="143">
                  <c:v>0.9</c:v>
                </c:pt>
                <c:pt idx="144">
                  <c:v>0.72</c:v>
                </c:pt>
                <c:pt idx="145">
                  <c:v>0.9</c:v>
                </c:pt>
                <c:pt idx="146">
                  <c:v>0.72</c:v>
                </c:pt>
                <c:pt idx="147">
                  <c:v>0.9</c:v>
                </c:pt>
                <c:pt idx="148">
                  <c:v>0.72</c:v>
                </c:pt>
                <c:pt idx="149">
                  <c:v>0.9</c:v>
                </c:pt>
                <c:pt idx="150">
                  <c:v>0.72</c:v>
                </c:pt>
                <c:pt idx="151">
                  <c:v>0.9</c:v>
                </c:pt>
                <c:pt idx="152">
                  <c:v>0.72</c:v>
                </c:pt>
                <c:pt idx="153">
                  <c:v>0.9</c:v>
                </c:pt>
                <c:pt idx="154">
                  <c:v>0.72</c:v>
                </c:pt>
                <c:pt idx="155">
                  <c:v>0.72</c:v>
                </c:pt>
                <c:pt idx="156">
                  <c:v>0.9</c:v>
                </c:pt>
                <c:pt idx="157">
                  <c:v>0.72</c:v>
                </c:pt>
                <c:pt idx="158">
                  <c:v>0.9</c:v>
                </c:pt>
                <c:pt idx="159">
                  <c:v>0.72</c:v>
                </c:pt>
                <c:pt idx="160">
                  <c:v>0.9</c:v>
                </c:pt>
                <c:pt idx="161">
                  <c:v>0.72</c:v>
                </c:pt>
                <c:pt idx="162">
                  <c:v>0.9</c:v>
                </c:pt>
                <c:pt idx="163">
                  <c:v>0.9</c:v>
                </c:pt>
                <c:pt idx="164">
                  <c:v>0.72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1.08</c:v>
                </c:pt>
                <c:pt idx="174">
                  <c:v>0.9</c:v>
                </c:pt>
                <c:pt idx="175">
                  <c:v>0.9</c:v>
                </c:pt>
                <c:pt idx="176">
                  <c:v>1.08</c:v>
                </c:pt>
                <c:pt idx="177">
                  <c:v>0.9</c:v>
                </c:pt>
                <c:pt idx="178">
                  <c:v>0.9</c:v>
                </c:pt>
                <c:pt idx="179">
                  <c:v>1.08</c:v>
                </c:pt>
                <c:pt idx="180">
                  <c:v>0.9</c:v>
                </c:pt>
                <c:pt idx="181">
                  <c:v>1.08</c:v>
                </c:pt>
                <c:pt idx="182">
                  <c:v>1.08</c:v>
                </c:pt>
                <c:pt idx="183">
                  <c:v>0.9</c:v>
                </c:pt>
                <c:pt idx="184">
                  <c:v>1.08</c:v>
                </c:pt>
                <c:pt idx="185">
                  <c:v>1.08</c:v>
                </c:pt>
                <c:pt idx="186">
                  <c:v>0.9</c:v>
                </c:pt>
                <c:pt idx="187">
                  <c:v>1.08</c:v>
                </c:pt>
                <c:pt idx="188">
                  <c:v>0.9</c:v>
                </c:pt>
                <c:pt idx="189">
                  <c:v>1.08</c:v>
                </c:pt>
                <c:pt idx="190">
                  <c:v>1.08</c:v>
                </c:pt>
                <c:pt idx="191">
                  <c:v>0.9</c:v>
                </c:pt>
                <c:pt idx="192">
                  <c:v>1.08</c:v>
                </c:pt>
                <c:pt idx="193">
                  <c:v>0.9</c:v>
                </c:pt>
                <c:pt idx="194">
                  <c:v>1.08</c:v>
                </c:pt>
                <c:pt idx="195">
                  <c:v>0.9</c:v>
                </c:pt>
                <c:pt idx="196">
                  <c:v>1.08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1.26</c:v>
                </c:pt>
                <c:pt idx="207">
                  <c:v>1.26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1.62</c:v>
                </c:pt>
                <c:pt idx="212">
                  <c:v>1.62</c:v>
                </c:pt>
                <c:pt idx="213">
                  <c:v>1.62</c:v>
                </c:pt>
                <c:pt idx="214">
                  <c:v>1.8</c:v>
                </c:pt>
                <c:pt idx="215">
                  <c:v>1.62</c:v>
                </c:pt>
                <c:pt idx="216">
                  <c:v>1.62</c:v>
                </c:pt>
                <c:pt idx="217">
                  <c:v>1.8</c:v>
                </c:pt>
                <c:pt idx="218">
                  <c:v>1.62</c:v>
                </c:pt>
                <c:pt idx="219">
                  <c:v>1.8</c:v>
                </c:pt>
                <c:pt idx="220">
                  <c:v>1.8</c:v>
                </c:pt>
                <c:pt idx="221">
                  <c:v>1.62</c:v>
                </c:pt>
                <c:pt idx="222">
                  <c:v>1.8</c:v>
                </c:pt>
                <c:pt idx="223">
                  <c:v>1.62</c:v>
                </c:pt>
                <c:pt idx="224">
                  <c:v>1.8</c:v>
                </c:pt>
                <c:pt idx="225">
                  <c:v>1.62</c:v>
                </c:pt>
                <c:pt idx="226">
                  <c:v>1.62</c:v>
                </c:pt>
                <c:pt idx="227">
                  <c:v>1.8</c:v>
                </c:pt>
                <c:pt idx="228">
                  <c:v>1.62</c:v>
                </c:pt>
                <c:pt idx="229">
                  <c:v>1.62</c:v>
                </c:pt>
                <c:pt idx="230">
                  <c:v>1.62</c:v>
                </c:pt>
                <c:pt idx="231">
                  <c:v>1.62</c:v>
                </c:pt>
                <c:pt idx="232">
                  <c:v>1.44</c:v>
                </c:pt>
                <c:pt idx="233">
                  <c:v>1.44</c:v>
                </c:pt>
                <c:pt idx="234">
                  <c:v>1.26</c:v>
                </c:pt>
                <c:pt idx="235">
                  <c:v>1.26</c:v>
                </c:pt>
                <c:pt idx="236">
                  <c:v>1.08</c:v>
                </c:pt>
                <c:pt idx="237">
                  <c:v>0.9</c:v>
                </c:pt>
                <c:pt idx="238">
                  <c:v>0.9</c:v>
                </c:pt>
                <c:pt idx="239">
                  <c:v>0.72</c:v>
                </c:pt>
                <c:pt idx="240">
                  <c:v>0.72</c:v>
                </c:pt>
                <c:pt idx="241">
                  <c:v>0.54</c:v>
                </c:pt>
                <c:pt idx="242">
                  <c:v>0.72</c:v>
                </c:pt>
                <c:pt idx="243">
                  <c:v>0.54</c:v>
                </c:pt>
                <c:pt idx="244">
                  <c:v>0.36</c:v>
                </c:pt>
                <c:pt idx="245">
                  <c:v>0.54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0.18</c:v>
                </c:pt>
                <c:pt idx="254">
                  <c:v>0.36</c:v>
                </c:pt>
                <c:pt idx="255">
                  <c:v>0.18</c:v>
                </c:pt>
                <c:pt idx="256">
                  <c:v>0.18</c:v>
                </c:pt>
                <c:pt idx="257">
                  <c:v>0.36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</c:v>
                </c:pt>
                <c:pt idx="267">
                  <c:v>0.18</c:v>
                </c:pt>
                <c:pt idx="268">
                  <c:v>0.18</c:v>
                </c:pt>
                <c:pt idx="269">
                  <c:v>0</c:v>
                </c:pt>
                <c:pt idx="270">
                  <c:v>0.18</c:v>
                </c:pt>
                <c:pt idx="271">
                  <c:v>0</c:v>
                </c:pt>
                <c:pt idx="272">
                  <c:v>0.18</c:v>
                </c:pt>
                <c:pt idx="273">
                  <c:v>0</c:v>
                </c:pt>
                <c:pt idx="274">
                  <c:v>0.18</c:v>
                </c:pt>
                <c:pt idx="275">
                  <c:v>0</c:v>
                </c:pt>
                <c:pt idx="276">
                  <c:v>0.18</c:v>
                </c:pt>
                <c:pt idx="277">
                  <c:v>0</c:v>
                </c:pt>
                <c:pt idx="278">
                  <c:v>0.18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0.18</c:v>
                </c:pt>
                <c:pt idx="283">
                  <c:v>0</c:v>
                </c:pt>
                <c:pt idx="284">
                  <c:v>0</c:v>
                </c:pt>
                <c:pt idx="285">
                  <c:v>0.18</c:v>
                </c:pt>
                <c:pt idx="286">
                  <c:v>0</c:v>
                </c:pt>
                <c:pt idx="287">
                  <c:v>0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0.36</c:v>
                </c:pt>
                <c:pt idx="292">
                  <c:v>0.36</c:v>
                </c:pt>
                <c:pt idx="293">
                  <c:v>0.54</c:v>
                </c:pt>
                <c:pt idx="294">
                  <c:v>0.54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</c:v>
                </c:pt>
                <c:pt idx="300">
                  <c:v>1.08</c:v>
                </c:pt>
                <c:pt idx="301">
                  <c:v>0.9</c:v>
                </c:pt>
                <c:pt idx="302">
                  <c:v>1.08</c:v>
                </c:pt>
                <c:pt idx="303">
                  <c:v>1.26</c:v>
                </c:pt>
                <c:pt idx="304">
                  <c:v>1.26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</c:v>
                </c:pt>
                <c:pt idx="309">
                  <c:v>1.44</c:v>
                </c:pt>
                <c:pt idx="310">
                  <c:v>1.26</c:v>
                </c:pt>
                <c:pt idx="311">
                  <c:v>1.26</c:v>
                </c:pt>
                <c:pt idx="312">
                  <c:v>1.08</c:v>
                </c:pt>
                <c:pt idx="313">
                  <c:v>1.26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0.72</c:v>
                </c:pt>
                <c:pt idx="321">
                  <c:v>0.72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0.18</c:v>
                </c:pt>
                <c:pt idx="335">
                  <c:v>0.36</c:v>
                </c:pt>
                <c:pt idx="336">
                  <c:v>0.18</c:v>
                </c:pt>
                <c:pt idx="337">
                  <c:v>0.18</c:v>
                </c:pt>
                <c:pt idx="338">
                  <c:v>0.36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0.36</c:v>
                </c:pt>
                <c:pt idx="344">
                  <c:v>0.18</c:v>
                </c:pt>
                <c:pt idx="345">
                  <c:v>0.18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0.72</c:v>
                </c:pt>
                <c:pt idx="354">
                  <c:v>0.54</c:v>
                </c:pt>
                <c:pt idx="355">
                  <c:v>0.72</c:v>
                </c:pt>
                <c:pt idx="356">
                  <c:v>0.9</c:v>
                </c:pt>
                <c:pt idx="357">
                  <c:v>0.9</c:v>
                </c:pt>
                <c:pt idx="358">
                  <c:v>0.72</c:v>
                </c:pt>
                <c:pt idx="35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6272"/>
        <c:axId val="259859184"/>
      </c:lineChart>
      <c:lineChart>
        <c:grouping val="standard"/>
        <c:varyColors val="0"/>
        <c:ser>
          <c:idx val="2"/>
          <c:order val="2"/>
          <c:tx>
            <c:strRef>
              <c:f>Hydrograph_TracerTest!#REF!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Hydrograph_Test!$C$6:$C$426</c:f>
              <c:numCache>
                <c:formatCode>[$-F400]h:mm:ss\ AM/PM</c:formatCode>
                <c:ptCount val="421"/>
                <c:pt idx="0">
                  <c:v>0.45833333333333331</c:v>
                </c:pt>
                <c:pt idx="1">
                  <c:v>0.45902777777777776</c:v>
                </c:pt>
                <c:pt idx="2">
                  <c:v>0.4597222222222222</c:v>
                </c:pt>
                <c:pt idx="3">
                  <c:v>0.46041666666666664</c:v>
                </c:pt>
                <c:pt idx="4">
                  <c:v>0.46111111111111108</c:v>
                </c:pt>
                <c:pt idx="5">
                  <c:v>0.46180555555555552</c:v>
                </c:pt>
                <c:pt idx="6">
                  <c:v>0.46249999999999997</c:v>
                </c:pt>
                <c:pt idx="7">
                  <c:v>0.46319444444444441</c:v>
                </c:pt>
                <c:pt idx="8">
                  <c:v>0.46388888888888885</c:v>
                </c:pt>
                <c:pt idx="9">
                  <c:v>0.46458333333333329</c:v>
                </c:pt>
                <c:pt idx="10">
                  <c:v>0.46527777777777773</c:v>
                </c:pt>
                <c:pt idx="11">
                  <c:v>0.46597222222222218</c:v>
                </c:pt>
                <c:pt idx="12">
                  <c:v>0.46666666666666662</c:v>
                </c:pt>
                <c:pt idx="13">
                  <c:v>0.46736111111111106</c:v>
                </c:pt>
                <c:pt idx="14">
                  <c:v>0.4680555555555555</c:v>
                </c:pt>
                <c:pt idx="15">
                  <c:v>0.46874999999999994</c:v>
                </c:pt>
                <c:pt idx="16">
                  <c:v>0.46944444444444439</c:v>
                </c:pt>
                <c:pt idx="17">
                  <c:v>0.47013888888888883</c:v>
                </c:pt>
                <c:pt idx="18">
                  <c:v>0.47083333333333327</c:v>
                </c:pt>
                <c:pt idx="19">
                  <c:v>0.47152777777777771</c:v>
                </c:pt>
                <c:pt idx="20">
                  <c:v>0.47222222222222215</c:v>
                </c:pt>
                <c:pt idx="21">
                  <c:v>0.4729166666666666</c:v>
                </c:pt>
                <c:pt idx="22">
                  <c:v>0.47361111111111104</c:v>
                </c:pt>
                <c:pt idx="23">
                  <c:v>0.47430555555555548</c:v>
                </c:pt>
                <c:pt idx="24">
                  <c:v>0.47499999999999992</c:v>
                </c:pt>
                <c:pt idx="25">
                  <c:v>0.47569444444444436</c:v>
                </c:pt>
                <c:pt idx="26">
                  <c:v>0.47638888888888881</c:v>
                </c:pt>
                <c:pt idx="27">
                  <c:v>0.47708333333333325</c:v>
                </c:pt>
                <c:pt idx="28">
                  <c:v>0.47777777777777769</c:v>
                </c:pt>
                <c:pt idx="29">
                  <c:v>0.47847222222222213</c:v>
                </c:pt>
                <c:pt idx="30">
                  <c:v>0.47916666666666657</c:v>
                </c:pt>
                <c:pt idx="31">
                  <c:v>0.47986111111111102</c:v>
                </c:pt>
                <c:pt idx="32">
                  <c:v>0.48055555555555546</c:v>
                </c:pt>
                <c:pt idx="33">
                  <c:v>0.4812499999999999</c:v>
                </c:pt>
                <c:pt idx="34">
                  <c:v>0.48194444444444434</c:v>
                </c:pt>
                <c:pt idx="35">
                  <c:v>0.48263888888888878</c:v>
                </c:pt>
                <c:pt idx="36">
                  <c:v>0.48333333333333323</c:v>
                </c:pt>
                <c:pt idx="37">
                  <c:v>0.48402777777777767</c:v>
                </c:pt>
                <c:pt idx="38">
                  <c:v>0.48472222222222211</c:v>
                </c:pt>
                <c:pt idx="39">
                  <c:v>0.48541666666666655</c:v>
                </c:pt>
                <c:pt idx="40">
                  <c:v>0.48611111111111099</c:v>
                </c:pt>
                <c:pt idx="41">
                  <c:v>0.48680555555555544</c:v>
                </c:pt>
                <c:pt idx="42">
                  <c:v>0.48749999999999988</c:v>
                </c:pt>
                <c:pt idx="43">
                  <c:v>0.48819444444444432</c:v>
                </c:pt>
                <c:pt idx="44">
                  <c:v>0.48888888888888876</c:v>
                </c:pt>
                <c:pt idx="45">
                  <c:v>0.4895833333333332</c:v>
                </c:pt>
                <c:pt idx="46">
                  <c:v>0.49027777777777765</c:v>
                </c:pt>
                <c:pt idx="47">
                  <c:v>0.49097222222222209</c:v>
                </c:pt>
                <c:pt idx="48">
                  <c:v>0.49166666666666653</c:v>
                </c:pt>
                <c:pt idx="49">
                  <c:v>0.49236111111111097</c:v>
                </c:pt>
                <c:pt idx="50">
                  <c:v>0.49305555555555541</c:v>
                </c:pt>
                <c:pt idx="51">
                  <c:v>0.49374999999999986</c:v>
                </c:pt>
                <c:pt idx="52">
                  <c:v>0.4944444444444443</c:v>
                </c:pt>
                <c:pt idx="53">
                  <c:v>0.49513888888888874</c:v>
                </c:pt>
                <c:pt idx="54">
                  <c:v>0.49583333333333318</c:v>
                </c:pt>
                <c:pt idx="55">
                  <c:v>0.49652777777777762</c:v>
                </c:pt>
                <c:pt idx="56">
                  <c:v>0.49722222222222207</c:v>
                </c:pt>
                <c:pt idx="57">
                  <c:v>0.49791666666666651</c:v>
                </c:pt>
                <c:pt idx="58">
                  <c:v>0.49861111111111095</c:v>
                </c:pt>
                <c:pt idx="59">
                  <c:v>0.49930555555555539</c:v>
                </c:pt>
                <c:pt idx="60">
                  <c:v>0.49999999999999983</c:v>
                </c:pt>
                <c:pt idx="61">
                  <c:v>0.50069444444444433</c:v>
                </c:pt>
                <c:pt idx="62">
                  <c:v>0.50138888888888877</c:v>
                </c:pt>
                <c:pt idx="63">
                  <c:v>0.50208333333333321</c:v>
                </c:pt>
                <c:pt idx="64">
                  <c:v>0.50277777777777766</c:v>
                </c:pt>
                <c:pt idx="65">
                  <c:v>0.5034722222222221</c:v>
                </c:pt>
                <c:pt idx="66">
                  <c:v>0.50416666666666654</c:v>
                </c:pt>
                <c:pt idx="67">
                  <c:v>0.50486111111111098</c:v>
                </c:pt>
                <c:pt idx="68">
                  <c:v>0.50555555555555542</c:v>
                </c:pt>
                <c:pt idx="69">
                  <c:v>0.50624999999999987</c:v>
                </c:pt>
                <c:pt idx="70">
                  <c:v>0.50694444444444431</c:v>
                </c:pt>
                <c:pt idx="71">
                  <c:v>0.50763888888888875</c:v>
                </c:pt>
                <c:pt idx="72">
                  <c:v>0.50833333333333319</c:v>
                </c:pt>
                <c:pt idx="73">
                  <c:v>0.50902777777777763</c:v>
                </c:pt>
                <c:pt idx="74">
                  <c:v>0.50972222222222208</c:v>
                </c:pt>
                <c:pt idx="75">
                  <c:v>0.51041666666666652</c:v>
                </c:pt>
                <c:pt idx="76">
                  <c:v>0.51111111111111096</c:v>
                </c:pt>
                <c:pt idx="77">
                  <c:v>0.5118055555555554</c:v>
                </c:pt>
                <c:pt idx="78">
                  <c:v>0.51249999999999984</c:v>
                </c:pt>
                <c:pt idx="79">
                  <c:v>0.51319444444444429</c:v>
                </c:pt>
                <c:pt idx="80">
                  <c:v>0.51388888888888873</c:v>
                </c:pt>
                <c:pt idx="81">
                  <c:v>0.51458333333333317</c:v>
                </c:pt>
                <c:pt idx="82">
                  <c:v>0.51527777777777761</c:v>
                </c:pt>
                <c:pt idx="83">
                  <c:v>0.51597222222222205</c:v>
                </c:pt>
                <c:pt idx="84">
                  <c:v>0.5166666666666665</c:v>
                </c:pt>
                <c:pt idx="85">
                  <c:v>0.51736111111111094</c:v>
                </c:pt>
                <c:pt idx="86">
                  <c:v>0.51805555555555538</c:v>
                </c:pt>
                <c:pt idx="87">
                  <c:v>0.51874999999999982</c:v>
                </c:pt>
                <c:pt idx="88">
                  <c:v>0.51944444444444426</c:v>
                </c:pt>
                <c:pt idx="89">
                  <c:v>0.52013888888888871</c:v>
                </c:pt>
                <c:pt idx="90">
                  <c:v>0.52083333333333315</c:v>
                </c:pt>
                <c:pt idx="91">
                  <c:v>0.52152777777777759</c:v>
                </c:pt>
                <c:pt idx="92">
                  <c:v>0.52222222222222203</c:v>
                </c:pt>
                <c:pt idx="93">
                  <c:v>0.52291666666666647</c:v>
                </c:pt>
                <c:pt idx="94">
                  <c:v>0.52361111111111092</c:v>
                </c:pt>
                <c:pt idx="95">
                  <c:v>0.52430555555555536</c:v>
                </c:pt>
                <c:pt idx="96">
                  <c:v>0.5249999999999998</c:v>
                </c:pt>
                <c:pt idx="97">
                  <c:v>0.52569444444444424</c:v>
                </c:pt>
                <c:pt idx="98">
                  <c:v>0.52638888888888868</c:v>
                </c:pt>
                <c:pt idx="99">
                  <c:v>0.52708333333333313</c:v>
                </c:pt>
                <c:pt idx="100">
                  <c:v>0.52777777777777757</c:v>
                </c:pt>
                <c:pt idx="101">
                  <c:v>0.52847222222222201</c:v>
                </c:pt>
                <c:pt idx="102">
                  <c:v>0.52916666666666645</c:v>
                </c:pt>
                <c:pt idx="103">
                  <c:v>0.52986111111111089</c:v>
                </c:pt>
                <c:pt idx="104">
                  <c:v>0.53055555555555534</c:v>
                </c:pt>
                <c:pt idx="105">
                  <c:v>0.53124999999999978</c:v>
                </c:pt>
                <c:pt idx="106">
                  <c:v>0.53194444444444422</c:v>
                </c:pt>
                <c:pt idx="107">
                  <c:v>0.53263888888888866</c:v>
                </c:pt>
                <c:pt idx="108">
                  <c:v>0.5333333333333331</c:v>
                </c:pt>
                <c:pt idx="109">
                  <c:v>0.53402777777777755</c:v>
                </c:pt>
                <c:pt idx="110">
                  <c:v>0.53472222222222199</c:v>
                </c:pt>
                <c:pt idx="111">
                  <c:v>0.53541666666666643</c:v>
                </c:pt>
                <c:pt idx="112">
                  <c:v>0.53611111111111087</c:v>
                </c:pt>
                <c:pt idx="113">
                  <c:v>0.53680555555555531</c:v>
                </c:pt>
                <c:pt idx="114">
                  <c:v>0.53749999999999976</c:v>
                </c:pt>
                <c:pt idx="115">
                  <c:v>0.5381944444444442</c:v>
                </c:pt>
                <c:pt idx="116">
                  <c:v>0.53888888888888864</c:v>
                </c:pt>
                <c:pt idx="117">
                  <c:v>0.53958333333333308</c:v>
                </c:pt>
                <c:pt idx="118">
                  <c:v>0.54027777777777752</c:v>
                </c:pt>
                <c:pt idx="119">
                  <c:v>0.54097222222222197</c:v>
                </c:pt>
                <c:pt idx="120">
                  <c:v>0.54166666666666641</c:v>
                </c:pt>
                <c:pt idx="121">
                  <c:v>0.54236111111111085</c:v>
                </c:pt>
                <c:pt idx="122">
                  <c:v>0.54305555555555529</c:v>
                </c:pt>
                <c:pt idx="123">
                  <c:v>0.54374999999999973</c:v>
                </c:pt>
                <c:pt idx="124">
                  <c:v>0.54444444444444418</c:v>
                </c:pt>
                <c:pt idx="125">
                  <c:v>0.54513888888888862</c:v>
                </c:pt>
                <c:pt idx="126">
                  <c:v>0.54583333333333306</c:v>
                </c:pt>
                <c:pt idx="127">
                  <c:v>0.5465277777777775</c:v>
                </c:pt>
                <c:pt idx="128">
                  <c:v>0.54722222222222194</c:v>
                </c:pt>
                <c:pt idx="129">
                  <c:v>0.54791666666666639</c:v>
                </c:pt>
                <c:pt idx="130">
                  <c:v>0.54861111111111083</c:v>
                </c:pt>
                <c:pt idx="131">
                  <c:v>0.54930555555555527</c:v>
                </c:pt>
                <c:pt idx="132">
                  <c:v>0.54999999999999971</c:v>
                </c:pt>
                <c:pt idx="133">
                  <c:v>0.55069444444444415</c:v>
                </c:pt>
                <c:pt idx="134">
                  <c:v>0.5513888888888886</c:v>
                </c:pt>
                <c:pt idx="135">
                  <c:v>0.55208333333333304</c:v>
                </c:pt>
                <c:pt idx="136">
                  <c:v>0.55277777777777748</c:v>
                </c:pt>
                <c:pt idx="137">
                  <c:v>0.55347222222222192</c:v>
                </c:pt>
                <c:pt idx="138">
                  <c:v>0.55416666666666636</c:v>
                </c:pt>
                <c:pt idx="139">
                  <c:v>0.55486111111111081</c:v>
                </c:pt>
                <c:pt idx="140">
                  <c:v>0.55555555555555525</c:v>
                </c:pt>
                <c:pt idx="141">
                  <c:v>0.55624999999999969</c:v>
                </c:pt>
                <c:pt idx="142">
                  <c:v>0.55694444444444413</c:v>
                </c:pt>
                <c:pt idx="143">
                  <c:v>0.55763888888888857</c:v>
                </c:pt>
                <c:pt idx="144">
                  <c:v>0.55833333333333302</c:v>
                </c:pt>
                <c:pt idx="145">
                  <c:v>0.55902777777777746</c:v>
                </c:pt>
                <c:pt idx="146">
                  <c:v>0.5597222222222219</c:v>
                </c:pt>
                <c:pt idx="147">
                  <c:v>0.56041666666666634</c:v>
                </c:pt>
                <c:pt idx="148">
                  <c:v>0.56111111111111078</c:v>
                </c:pt>
                <c:pt idx="149">
                  <c:v>0.56180555555555522</c:v>
                </c:pt>
                <c:pt idx="150">
                  <c:v>0.56249999999999967</c:v>
                </c:pt>
                <c:pt idx="151">
                  <c:v>0.56319444444444411</c:v>
                </c:pt>
                <c:pt idx="152">
                  <c:v>0.56388888888888855</c:v>
                </c:pt>
                <c:pt idx="153">
                  <c:v>0.56458333333333299</c:v>
                </c:pt>
                <c:pt idx="154">
                  <c:v>0.56527777777777743</c:v>
                </c:pt>
                <c:pt idx="155">
                  <c:v>0.56597222222222188</c:v>
                </c:pt>
                <c:pt idx="156">
                  <c:v>0.56666666666666632</c:v>
                </c:pt>
                <c:pt idx="157">
                  <c:v>0.56736111111111076</c:v>
                </c:pt>
                <c:pt idx="158">
                  <c:v>0.5680555555555552</c:v>
                </c:pt>
                <c:pt idx="159">
                  <c:v>0.56874999999999964</c:v>
                </c:pt>
                <c:pt idx="160">
                  <c:v>0.56944444444444409</c:v>
                </c:pt>
                <c:pt idx="161">
                  <c:v>0.57013888888888853</c:v>
                </c:pt>
                <c:pt idx="162">
                  <c:v>0.57083333333333297</c:v>
                </c:pt>
                <c:pt idx="163">
                  <c:v>0.57152777777777741</c:v>
                </c:pt>
                <c:pt idx="164">
                  <c:v>0.57222222222222185</c:v>
                </c:pt>
                <c:pt idx="165">
                  <c:v>0.5729166666666663</c:v>
                </c:pt>
                <c:pt idx="166">
                  <c:v>0.57361111111111074</c:v>
                </c:pt>
                <c:pt idx="167">
                  <c:v>0.57430555555555518</c:v>
                </c:pt>
                <c:pt idx="168">
                  <c:v>0.57499999999999962</c:v>
                </c:pt>
                <c:pt idx="169">
                  <c:v>0.57569444444444406</c:v>
                </c:pt>
                <c:pt idx="170">
                  <c:v>0.57638888888888851</c:v>
                </c:pt>
                <c:pt idx="171">
                  <c:v>0.57708333333333295</c:v>
                </c:pt>
                <c:pt idx="172">
                  <c:v>0.57777777777777739</c:v>
                </c:pt>
                <c:pt idx="173">
                  <c:v>0.57847222222222183</c:v>
                </c:pt>
                <c:pt idx="174">
                  <c:v>0.57916666666666627</c:v>
                </c:pt>
                <c:pt idx="175">
                  <c:v>0.57986111111111072</c:v>
                </c:pt>
                <c:pt idx="176">
                  <c:v>0.58055555555555516</c:v>
                </c:pt>
                <c:pt idx="177">
                  <c:v>0.5812499999999996</c:v>
                </c:pt>
                <c:pt idx="178">
                  <c:v>0.58194444444444404</c:v>
                </c:pt>
                <c:pt idx="179">
                  <c:v>0.58263888888888848</c:v>
                </c:pt>
                <c:pt idx="180">
                  <c:v>0.58333333333333293</c:v>
                </c:pt>
                <c:pt idx="181">
                  <c:v>0.58402777777777737</c:v>
                </c:pt>
                <c:pt idx="182">
                  <c:v>0.58472222222222181</c:v>
                </c:pt>
                <c:pt idx="183">
                  <c:v>0.58541666666666625</c:v>
                </c:pt>
                <c:pt idx="184">
                  <c:v>0.58611111111111069</c:v>
                </c:pt>
                <c:pt idx="185">
                  <c:v>0.58680555555555514</c:v>
                </c:pt>
                <c:pt idx="186">
                  <c:v>0.58749999999999958</c:v>
                </c:pt>
                <c:pt idx="187">
                  <c:v>0.58819444444444402</c:v>
                </c:pt>
                <c:pt idx="188">
                  <c:v>0.58888888888888846</c:v>
                </c:pt>
                <c:pt idx="189">
                  <c:v>0.5895833333333329</c:v>
                </c:pt>
                <c:pt idx="190">
                  <c:v>0.59027777777777735</c:v>
                </c:pt>
                <c:pt idx="191">
                  <c:v>0.59097222222222179</c:v>
                </c:pt>
                <c:pt idx="192">
                  <c:v>0.59166666666666623</c:v>
                </c:pt>
                <c:pt idx="193">
                  <c:v>0.59236111111111067</c:v>
                </c:pt>
                <c:pt idx="194">
                  <c:v>0.59305555555555511</c:v>
                </c:pt>
                <c:pt idx="195">
                  <c:v>0.59374999999999956</c:v>
                </c:pt>
                <c:pt idx="196">
                  <c:v>0.594444444444444</c:v>
                </c:pt>
                <c:pt idx="197">
                  <c:v>0.59513888888888844</c:v>
                </c:pt>
                <c:pt idx="198">
                  <c:v>0.59583333333333288</c:v>
                </c:pt>
                <c:pt idx="199">
                  <c:v>0.59652777777777732</c:v>
                </c:pt>
                <c:pt idx="200">
                  <c:v>0.59722222222222177</c:v>
                </c:pt>
                <c:pt idx="201">
                  <c:v>0.59791666666666621</c:v>
                </c:pt>
                <c:pt idx="202">
                  <c:v>0.59861111111111065</c:v>
                </c:pt>
                <c:pt idx="203">
                  <c:v>0.59930555555555509</c:v>
                </c:pt>
                <c:pt idx="204">
                  <c:v>0.59999999999999953</c:v>
                </c:pt>
                <c:pt idx="205">
                  <c:v>0.60069444444444398</c:v>
                </c:pt>
                <c:pt idx="206">
                  <c:v>0.60138888888888842</c:v>
                </c:pt>
                <c:pt idx="207">
                  <c:v>0.60208333333333286</c:v>
                </c:pt>
                <c:pt idx="208">
                  <c:v>0.6027777777777773</c:v>
                </c:pt>
                <c:pt idx="209">
                  <c:v>0.60347222222222174</c:v>
                </c:pt>
                <c:pt idx="210">
                  <c:v>0.60416666666666619</c:v>
                </c:pt>
                <c:pt idx="211">
                  <c:v>0.60486111111111063</c:v>
                </c:pt>
                <c:pt idx="212">
                  <c:v>0.60555555555555507</c:v>
                </c:pt>
                <c:pt idx="213">
                  <c:v>0.60624999999999951</c:v>
                </c:pt>
                <c:pt idx="214">
                  <c:v>0.60694444444444395</c:v>
                </c:pt>
                <c:pt idx="215">
                  <c:v>0.6076388888888884</c:v>
                </c:pt>
                <c:pt idx="216">
                  <c:v>0.60833333333333284</c:v>
                </c:pt>
                <c:pt idx="217">
                  <c:v>0.60902777777777728</c:v>
                </c:pt>
                <c:pt idx="218">
                  <c:v>0.60972222222222172</c:v>
                </c:pt>
                <c:pt idx="219">
                  <c:v>0.61041666666666616</c:v>
                </c:pt>
                <c:pt idx="220">
                  <c:v>0.61111111111111061</c:v>
                </c:pt>
                <c:pt idx="221">
                  <c:v>0.61180555555555505</c:v>
                </c:pt>
                <c:pt idx="222">
                  <c:v>0.61249999999999949</c:v>
                </c:pt>
                <c:pt idx="223">
                  <c:v>0.61319444444444393</c:v>
                </c:pt>
                <c:pt idx="224">
                  <c:v>0.61388888888888837</c:v>
                </c:pt>
                <c:pt idx="225">
                  <c:v>0.61458333333333282</c:v>
                </c:pt>
                <c:pt idx="226">
                  <c:v>0.61527777777777726</c:v>
                </c:pt>
                <c:pt idx="227">
                  <c:v>0.6159722222222217</c:v>
                </c:pt>
                <c:pt idx="228">
                  <c:v>0.61666666666666614</c:v>
                </c:pt>
                <c:pt idx="229">
                  <c:v>0.61736111111111058</c:v>
                </c:pt>
                <c:pt idx="230">
                  <c:v>0.61805555555555503</c:v>
                </c:pt>
                <c:pt idx="231">
                  <c:v>0.61874999999999947</c:v>
                </c:pt>
                <c:pt idx="232">
                  <c:v>0.61944444444444391</c:v>
                </c:pt>
                <c:pt idx="233">
                  <c:v>0.62013888888888835</c:v>
                </c:pt>
                <c:pt idx="234">
                  <c:v>0.62083333333333279</c:v>
                </c:pt>
                <c:pt idx="235">
                  <c:v>0.62152777777777724</c:v>
                </c:pt>
                <c:pt idx="236">
                  <c:v>0.62222222222222168</c:v>
                </c:pt>
                <c:pt idx="237">
                  <c:v>0.62291666666666612</c:v>
                </c:pt>
                <c:pt idx="238">
                  <c:v>0.62361111111111056</c:v>
                </c:pt>
                <c:pt idx="239">
                  <c:v>0.624305555555555</c:v>
                </c:pt>
                <c:pt idx="240">
                  <c:v>0.62499999999999944</c:v>
                </c:pt>
                <c:pt idx="241">
                  <c:v>0.62569444444444389</c:v>
                </c:pt>
                <c:pt idx="242">
                  <c:v>0.62638888888888833</c:v>
                </c:pt>
                <c:pt idx="243">
                  <c:v>0.62708333333333277</c:v>
                </c:pt>
                <c:pt idx="244">
                  <c:v>0.62777777777777721</c:v>
                </c:pt>
                <c:pt idx="245">
                  <c:v>0.62847222222222165</c:v>
                </c:pt>
                <c:pt idx="246">
                  <c:v>0.6291666666666661</c:v>
                </c:pt>
                <c:pt idx="247">
                  <c:v>0.62986111111111054</c:v>
                </c:pt>
                <c:pt idx="248">
                  <c:v>0.63055555555555498</c:v>
                </c:pt>
                <c:pt idx="249">
                  <c:v>0.63124999999999942</c:v>
                </c:pt>
                <c:pt idx="250">
                  <c:v>0.63194444444444386</c:v>
                </c:pt>
                <c:pt idx="251">
                  <c:v>0.63263888888888831</c:v>
                </c:pt>
                <c:pt idx="252">
                  <c:v>0.63333333333333275</c:v>
                </c:pt>
                <c:pt idx="253">
                  <c:v>0.63402777777777719</c:v>
                </c:pt>
                <c:pt idx="254">
                  <c:v>0.63472222222222163</c:v>
                </c:pt>
                <c:pt idx="255">
                  <c:v>0.63541666666666607</c:v>
                </c:pt>
                <c:pt idx="256">
                  <c:v>0.63611111111111052</c:v>
                </c:pt>
                <c:pt idx="257">
                  <c:v>0.63680555555555496</c:v>
                </c:pt>
                <c:pt idx="258">
                  <c:v>0.6374999999999994</c:v>
                </c:pt>
                <c:pt idx="259">
                  <c:v>0.63819444444444384</c:v>
                </c:pt>
                <c:pt idx="260">
                  <c:v>0.63888888888888828</c:v>
                </c:pt>
                <c:pt idx="261">
                  <c:v>0.63958333333333273</c:v>
                </c:pt>
                <c:pt idx="262">
                  <c:v>0.64027777777777717</c:v>
                </c:pt>
                <c:pt idx="263">
                  <c:v>0.64097222222222161</c:v>
                </c:pt>
                <c:pt idx="264">
                  <c:v>0.64166666666666605</c:v>
                </c:pt>
                <c:pt idx="265">
                  <c:v>0.64236111111111049</c:v>
                </c:pt>
                <c:pt idx="266">
                  <c:v>0.64305555555555494</c:v>
                </c:pt>
                <c:pt idx="267">
                  <c:v>0.64374999999999938</c:v>
                </c:pt>
                <c:pt idx="268">
                  <c:v>0.64444444444444382</c:v>
                </c:pt>
                <c:pt idx="269">
                  <c:v>0.64513888888888826</c:v>
                </c:pt>
                <c:pt idx="270">
                  <c:v>0.6458333333333327</c:v>
                </c:pt>
                <c:pt idx="271">
                  <c:v>0.64652777777777715</c:v>
                </c:pt>
                <c:pt idx="272">
                  <c:v>0.64722222222222159</c:v>
                </c:pt>
                <c:pt idx="273">
                  <c:v>0.64791666666666603</c:v>
                </c:pt>
                <c:pt idx="274">
                  <c:v>0.64861111111111047</c:v>
                </c:pt>
                <c:pt idx="275">
                  <c:v>0.64930555555555491</c:v>
                </c:pt>
                <c:pt idx="276">
                  <c:v>0.64999999999999936</c:v>
                </c:pt>
                <c:pt idx="277">
                  <c:v>0.6506944444444438</c:v>
                </c:pt>
                <c:pt idx="278">
                  <c:v>0.65138888888888824</c:v>
                </c:pt>
                <c:pt idx="279">
                  <c:v>0.65208333333333268</c:v>
                </c:pt>
                <c:pt idx="280">
                  <c:v>0.65277777777777712</c:v>
                </c:pt>
                <c:pt idx="281">
                  <c:v>0.65347222222222157</c:v>
                </c:pt>
                <c:pt idx="282">
                  <c:v>0.65416666666666601</c:v>
                </c:pt>
                <c:pt idx="283">
                  <c:v>0.65486111111111045</c:v>
                </c:pt>
                <c:pt idx="284">
                  <c:v>0.65555555555555489</c:v>
                </c:pt>
                <c:pt idx="285">
                  <c:v>0.65624999999999933</c:v>
                </c:pt>
                <c:pt idx="286">
                  <c:v>0.65694444444444378</c:v>
                </c:pt>
                <c:pt idx="287">
                  <c:v>0.65763888888888822</c:v>
                </c:pt>
                <c:pt idx="288">
                  <c:v>0.65833333333333266</c:v>
                </c:pt>
                <c:pt idx="289">
                  <c:v>0.6590277777777771</c:v>
                </c:pt>
                <c:pt idx="290">
                  <c:v>0.65972222222222154</c:v>
                </c:pt>
                <c:pt idx="291">
                  <c:v>0.66041666666666599</c:v>
                </c:pt>
                <c:pt idx="292">
                  <c:v>0.66111111111111043</c:v>
                </c:pt>
                <c:pt idx="293">
                  <c:v>0.66180555555555487</c:v>
                </c:pt>
                <c:pt idx="294">
                  <c:v>0.66249999999999931</c:v>
                </c:pt>
                <c:pt idx="295">
                  <c:v>0.66319444444444375</c:v>
                </c:pt>
                <c:pt idx="296">
                  <c:v>0.6638888888888882</c:v>
                </c:pt>
                <c:pt idx="297">
                  <c:v>0.66458333333333264</c:v>
                </c:pt>
                <c:pt idx="298">
                  <c:v>0.66527777777777708</c:v>
                </c:pt>
                <c:pt idx="299">
                  <c:v>0.66597222222222152</c:v>
                </c:pt>
                <c:pt idx="300">
                  <c:v>0.66666666666666596</c:v>
                </c:pt>
                <c:pt idx="301">
                  <c:v>0.66736111111111041</c:v>
                </c:pt>
                <c:pt idx="302">
                  <c:v>0.66805555555555485</c:v>
                </c:pt>
                <c:pt idx="303">
                  <c:v>0.66874999999999929</c:v>
                </c:pt>
                <c:pt idx="304">
                  <c:v>0.66944444444444373</c:v>
                </c:pt>
                <c:pt idx="305">
                  <c:v>0.67013888888888817</c:v>
                </c:pt>
                <c:pt idx="306">
                  <c:v>0.67083333333333262</c:v>
                </c:pt>
                <c:pt idx="307">
                  <c:v>0.67152777777777706</c:v>
                </c:pt>
                <c:pt idx="308">
                  <c:v>0.6722222222222215</c:v>
                </c:pt>
                <c:pt idx="309">
                  <c:v>0.67291666666666594</c:v>
                </c:pt>
                <c:pt idx="310">
                  <c:v>0.67361111111111038</c:v>
                </c:pt>
                <c:pt idx="311">
                  <c:v>0.67430555555555483</c:v>
                </c:pt>
                <c:pt idx="312">
                  <c:v>0.67499999999999927</c:v>
                </c:pt>
                <c:pt idx="313">
                  <c:v>0.67569444444444371</c:v>
                </c:pt>
                <c:pt idx="314">
                  <c:v>0.67638888888888815</c:v>
                </c:pt>
                <c:pt idx="315">
                  <c:v>0.67708333333333259</c:v>
                </c:pt>
                <c:pt idx="316">
                  <c:v>0.67777777777777704</c:v>
                </c:pt>
                <c:pt idx="317">
                  <c:v>0.67847222222222148</c:v>
                </c:pt>
                <c:pt idx="318">
                  <c:v>0.67916666666666592</c:v>
                </c:pt>
                <c:pt idx="319">
                  <c:v>0.67986111111111036</c:v>
                </c:pt>
                <c:pt idx="320">
                  <c:v>0.6805555555555548</c:v>
                </c:pt>
                <c:pt idx="321">
                  <c:v>0.68124999999999925</c:v>
                </c:pt>
                <c:pt idx="322">
                  <c:v>0.68194444444444369</c:v>
                </c:pt>
                <c:pt idx="323">
                  <c:v>0.68263888888888813</c:v>
                </c:pt>
                <c:pt idx="324">
                  <c:v>0.68333333333333257</c:v>
                </c:pt>
                <c:pt idx="325">
                  <c:v>0.68402777777777701</c:v>
                </c:pt>
                <c:pt idx="326">
                  <c:v>0.68472222222222145</c:v>
                </c:pt>
                <c:pt idx="327">
                  <c:v>0.6854166666666659</c:v>
                </c:pt>
                <c:pt idx="328">
                  <c:v>0.68611111111111034</c:v>
                </c:pt>
                <c:pt idx="329">
                  <c:v>0.68680555555555478</c:v>
                </c:pt>
                <c:pt idx="330">
                  <c:v>0.68749999999999922</c:v>
                </c:pt>
                <c:pt idx="331">
                  <c:v>0.68819444444444366</c:v>
                </c:pt>
                <c:pt idx="332">
                  <c:v>0.68888888888888811</c:v>
                </c:pt>
                <c:pt idx="333">
                  <c:v>0.68958333333333255</c:v>
                </c:pt>
                <c:pt idx="334">
                  <c:v>0.69027777777777699</c:v>
                </c:pt>
                <c:pt idx="335">
                  <c:v>0.69097222222222143</c:v>
                </c:pt>
                <c:pt idx="336">
                  <c:v>0.69166666666666587</c:v>
                </c:pt>
                <c:pt idx="337">
                  <c:v>0.69236111111111032</c:v>
                </c:pt>
                <c:pt idx="338">
                  <c:v>0.69305555555555476</c:v>
                </c:pt>
                <c:pt idx="339">
                  <c:v>0.6937499999999992</c:v>
                </c:pt>
                <c:pt idx="340">
                  <c:v>0.69444444444444364</c:v>
                </c:pt>
                <c:pt idx="341">
                  <c:v>0.69513888888888808</c:v>
                </c:pt>
                <c:pt idx="342">
                  <c:v>0.69583333333333253</c:v>
                </c:pt>
                <c:pt idx="343">
                  <c:v>0.69652777777777697</c:v>
                </c:pt>
                <c:pt idx="344">
                  <c:v>0.69722222222222141</c:v>
                </c:pt>
                <c:pt idx="345">
                  <c:v>0.69791666666666585</c:v>
                </c:pt>
                <c:pt idx="346">
                  <c:v>0.69861111111111029</c:v>
                </c:pt>
                <c:pt idx="347">
                  <c:v>0.69930555555555474</c:v>
                </c:pt>
                <c:pt idx="348">
                  <c:v>0.69999999999999918</c:v>
                </c:pt>
                <c:pt idx="349">
                  <c:v>0.70069444444444362</c:v>
                </c:pt>
                <c:pt idx="350">
                  <c:v>0.70138888888888806</c:v>
                </c:pt>
                <c:pt idx="351">
                  <c:v>0.7020833333333325</c:v>
                </c:pt>
                <c:pt idx="352">
                  <c:v>0.70277777777777695</c:v>
                </c:pt>
                <c:pt idx="353">
                  <c:v>0.70347222222222139</c:v>
                </c:pt>
                <c:pt idx="354">
                  <c:v>0.70416666666666583</c:v>
                </c:pt>
                <c:pt idx="355">
                  <c:v>0.70486111111111027</c:v>
                </c:pt>
                <c:pt idx="356">
                  <c:v>0.70555555555555471</c:v>
                </c:pt>
                <c:pt idx="357">
                  <c:v>0.70624999999999916</c:v>
                </c:pt>
                <c:pt idx="358">
                  <c:v>0.7069444444444436</c:v>
                </c:pt>
                <c:pt idx="359">
                  <c:v>0.70763888888888804</c:v>
                </c:pt>
              </c:numCache>
            </c:numRef>
          </c:cat>
          <c:val>
            <c:numRef>
              <c:f>Hydrograph_TracerTest!#REF!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5711"/>
        <c:axId val="622624655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valAx>
        <c:axId val="6226246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711"/>
        <c:crosses val="max"/>
        <c:crossBetween val="between"/>
      </c:valAx>
      <c:catAx>
        <c:axId val="590945711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2262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190499</xdr:colOff>
      <xdr:row>5</xdr:row>
      <xdr:rowOff>200024</xdr:rowOff>
    </xdr:from>
    <xdr:to>
      <xdr:col>38</xdr:col>
      <xdr:colOff>200025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104775</xdr:colOff>
      <xdr:row>11</xdr:row>
      <xdr:rowOff>0</xdr:rowOff>
    </xdr:from>
    <xdr:to>
      <xdr:col>23</xdr:col>
      <xdr:colOff>104775</xdr:colOff>
      <xdr:row>26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10096500" y="1400175"/>
          <a:ext cx="0" cy="3190875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447675</xdr:colOff>
      <xdr:row>9</xdr:row>
      <xdr:rowOff>76200</xdr:rowOff>
    </xdr:from>
    <xdr:to>
      <xdr:col>24</xdr:col>
      <xdr:colOff>323850</xdr:colOff>
      <xdr:row>11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9086850" y="1076325"/>
          <a:ext cx="1905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11:55 AM</a:t>
          </a:r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X785"/>
  <sheetViews>
    <sheetView tabSelected="1" zoomScale="85" zoomScaleNormal="85" workbookViewId="0">
      <selection activeCell="E4" sqref="E4"/>
    </sheetView>
  </sheetViews>
  <sheetFormatPr defaultRowHeight="15" x14ac:dyDescent="0.25"/>
  <cols>
    <col min="10" max="10" width="12.7109375" bestFit="1" customWidth="1"/>
    <col min="11" max="11" width="18" bestFit="1" customWidth="1"/>
    <col min="12" max="12" width="18" customWidth="1"/>
    <col min="13" max="13" width="13.5703125" bestFit="1" customWidth="1"/>
    <col min="14" max="14" width="10" bestFit="1" customWidth="1"/>
    <col min="15" max="15" width="11.42578125" bestFit="1" customWidth="1"/>
    <col min="16" max="16" width="16.42578125" bestFit="1" customWidth="1"/>
    <col min="17" max="17" width="18.5703125" bestFit="1" customWidth="1"/>
    <col min="18" max="18" width="12.28515625" bestFit="1" customWidth="1"/>
    <col min="19" max="19" width="12.85546875" bestFit="1" customWidth="1"/>
  </cols>
  <sheetData>
    <row r="1" spans="1:24" x14ac:dyDescent="0.25">
      <c r="A1" t="s">
        <v>1</v>
      </c>
      <c r="B1" t="s">
        <v>0</v>
      </c>
      <c r="C1" t="s">
        <v>380</v>
      </c>
      <c r="D1" t="s">
        <v>3</v>
      </c>
      <c r="E1" t="s">
        <v>2</v>
      </c>
      <c r="F1" t="s">
        <v>381</v>
      </c>
      <c r="G1" t="s">
        <v>378</v>
      </c>
      <c r="H1" t="s">
        <v>369</v>
      </c>
      <c r="I1" t="s">
        <v>370</v>
      </c>
      <c r="J1" t="s">
        <v>382</v>
      </c>
      <c r="K1" t="s">
        <v>371</v>
      </c>
      <c r="L1" t="s">
        <v>372</v>
      </c>
      <c r="M1" t="s">
        <v>391</v>
      </c>
      <c r="N1" t="s">
        <v>373</v>
      </c>
      <c r="O1" t="s">
        <v>383</v>
      </c>
      <c r="P1" t="s">
        <v>384</v>
      </c>
      <c r="Q1" t="s">
        <v>377</v>
      </c>
      <c r="R1" t="s">
        <v>374</v>
      </c>
      <c r="S1" t="s">
        <v>385</v>
      </c>
      <c r="T1" t="s">
        <v>386</v>
      </c>
      <c r="U1" t="s">
        <v>392</v>
      </c>
      <c r="V1" s="16" t="s">
        <v>393</v>
      </c>
      <c r="W1" t="s">
        <v>394</v>
      </c>
      <c r="X1" t="s">
        <v>395</v>
      </c>
    </row>
    <row r="2" spans="1:24" x14ac:dyDescent="0.25">
      <c r="A2" s="2">
        <v>-24</v>
      </c>
      <c r="B2" s="1">
        <v>0</v>
      </c>
      <c r="C2" s="1">
        <v>0</v>
      </c>
      <c r="D2" s="1">
        <v>0</v>
      </c>
      <c r="E2" s="1">
        <v>1.3888888888888888</v>
      </c>
      <c r="F2" s="1">
        <v>74</v>
      </c>
      <c r="G2" s="1">
        <v>23.6</v>
      </c>
      <c r="H2" s="1">
        <v>20.100000000000001</v>
      </c>
      <c r="I2" s="1">
        <v>20.100000000000001</v>
      </c>
      <c r="J2" s="1">
        <v>0</v>
      </c>
      <c r="K2" s="1">
        <v>6.47</v>
      </c>
      <c r="L2" s="1">
        <v>6.47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6">
        <v>0</v>
      </c>
    </row>
    <row r="3" spans="1:24" x14ac:dyDescent="0.25">
      <c r="A3" s="2">
        <v>-18</v>
      </c>
      <c r="B3" s="1">
        <v>0</v>
      </c>
      <c r="C3" s="1">
        <v>0</v>
      </c>
      <c r="D3" s="1">
        <v>0</v>
      </c>
      <c r="E3" s="1">
        <v>1.3888888888888888</v>
      </c>
      <c r="F3" s="1">
        <v>74</v>
      </c>
      <c r="G3" s="1">
        <v>23.6</v>
      </c>
      <c r="H3" s="1">
        <v>20.100000000000001</v>
      </c>
      <c r="I3" s="1">
        <v>20.100000000000001</v>
      </c>
      <c r="J3" s="1">
        <v>0</v>
      </c>
      <c r="K3" s="1">
        <v>6.47</v>
      </c>
      <c r="L3" s="1">
        <v>6.47</v>
      </c>
      <c r="M3" s="1">
        <v>171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6">
        <v>0</v>
      </c>
    </row>
    <row r="4" spans="1:24" x14ac:dyDescent="0.25">
      <c r="A4" s="2">
        <v>-12</v>
      </c>
      <c r="B4" s="1">
        <v>0</v>
      </c>
      <c r="C4" s="1">
        <v>0</v>
      </c>
      <c r="D4" s="1">
        <v>0</v>
      </c>
      <c r="E4" s="1">
        <v>1.3888888888888888</v>
      </c>
      <c r="F4" s="1">
        <v>74</v>
      </c>
      <c r="G4" s="1">
        <v>23.6</v>
      </c>
      <c r="H4" s="1">
        <v>20.100000000000001</v>
      </c>
      <c r="I4" s="1">
        <v>20.100000000000001</v>
      </c>
      <c r="J4" s="1">
        <v>0</v>
      </c>
      <c r="K4" s="1">
        <v>6.47</v>
      </c>
      <c r="L4" s="1">
        <v>6.47</v>
      </c>
      <c r="M4" s="1">
        <v>171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6">
        <v>0</v>
      </c>
    </row>
    <row r="5" spans="1:24" x14ac:dyDescent="0.25">
      <c r="A5" s="2">
        <v>-6</v>
      </c>
      <c r="B5" s="1">
        <v>0</v>
      </c>
      <c r="C5" s="1">
        <v>0</v>
      </c>
      <c r="D5" s="1">
        <v>0</v>
      </c>
      <c r="E5" s="1">
        <v>1.3888888888888888</v>
      </c>
      <c r="F5" s="1">
        <v>74</v>
      </c>
      <c r="G5" s="1">
        <v>23.6</v>
      </c>
      <c r="H5" s="1">
        <v>20.100000000000001</v>
      </c>
      <c r="I5" s="1">
        <v>20.100000000000001</v>
      </c>
      <c r="J5" s="1">
        <v>0</v>
      </c>
      <c r="K5" s="1">
        <v>6.47</v>
      </c>
      <c r="L5" s="1">
        <v>6.47</v>
      </c>
      <c r="M5" s="1">
        <v>171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6">
        <v>0</v>
      </c>
    </row>
    <row r="6" spans="1:24" x14ac:dyDescent="0.25">
      <c r="A6" s="2">
        <v>-3.4999999999999876</v>
      </c>
      <c r="B6" s="1">
        <v>0</v>
      </c>
      <c r="C6" s="1">
        <v>0</v>
      </c>
      <c r="D6" s="1">
        <v>0</v>
      </c>
      <c r="E6" s="1">
        <v>1.3888888888888888</v>
      </c>
      <c r="F6" s="1">
        <v>74</v>
      </c>
      <c r="G6" s="1">
        <v>23.6</v>
      </c>
      <c r="H6" s="1">
        <v>20.100000000000001</v>
      </c>
      <c r="I6" s="1">
        <v>20.100000000000001</v>
      </c>
      <c r="J6" s="1">
        <v>0</v>
      </c>
      <c r="K6" s="1">
        <v>6.47</v>
      </c>
      <c r="L6" s="1">
        <v>6.47</v>
      </c>
      <c r="M6" s="1">
        <v>171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6">
        <v>0</v>
      </c>
    </row>
    <row r="7" spans="1:24" x14ac:dyDescent="0.25">
      <c r="A7" s="2">
        <v>-3.483333333333321</v>
      </c>
      <c r="B7" s="1">
        <v>0</v>
      </c>
      <c r="C7" s="1">
        <v>0</v>
      </c>
      <c r="D7" s="1">
        <v>0</v>
      </c>
      <c r="E7" s="1">
        <v>1.3888888888888888</v>
      </c>
      <c r="F7" s="1">
        <v>74</v>
      </c>
      <c r="G7" s="1">
        <v>23.6</v>
      </c>
      <c r="H7" s="1">
        <v>20.100000000000001</v>
      </c>
      <c r="I7" s="1">
        <v>20.100000000000001</v>
      </c>
      <c r="J7" s="1">
        <v>0</v>
      </c>
      <c r="K7" s="1">
        <v>6.47</v>
      </c>
      <c r="L7" s="1">
        <v>6.47</v>
      </c>
      <c r="M7" s="1">
        <v>171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6">
        <v>0</v>
      </c>
    </row>
    <row r="8" spans="1:24" x14ac:dyDescent="0.25">
      <c r="A8" s="2">
        <v>-3.4666666666666544</v>
      </c>
      <c r="B8" s="1">
        <v>0</v>
      </c>
      <c r="C8" s="1">
        <v>0</v>
      </c>
      <c r="D8" s="1">
        <v>0</v>
      </c>
      <c r="E8" s="1">
        <v>1.3888888888888888</v>
      </c>
      <c r="F8" s="1">
        <v>74</v>
      </c>
      <c r="G8" s="1">
        <v>23.6</v>
      </c>
      <c r="H8" s="1">
        <v>20.100000000000001</v>
      </c>
      <c r="I8" s="1">
        <v>20.100000000000001</v>
      </c>
      <c r="J8" s="1">
        <v>0</v>
      </c>
      <c r="K8" s="1">
        <v>6.47</v>
      </c>
      <c r="L8" s="1">
        <v>6.47</v>
      </c>
      <c r="M8" s="1">
        <v>171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6">
        <v>0</v>
      </c>
    </row>
    <row r="9" spans="1:24" x14ac:dyDescent="0.25">
      <c r="A9" s="2">
        <v>-3.4499999999999877</v>
      </c>
      <c r="B9" s="1">
        <v>0</v>
      </c>
      <c r="C9" s="1">
        <v>0</v>
      </c>
      <c r="D9" s="1">
        <v>0</v>
      </c>
      <c r="E9" s="1">
        <v>1.3888888888888888</v>
      </c>
      <c r="F9" s="1">
        <v>74</v>
      </c>
      <c r="G9" s="1">
        <v>23.6</v>
      </c>
      <c r="H9" s="1">
        <v>20.100000000000001</v>
      </c>
      <c r="I9" s="1">
        <v>20.100000000000001</v>
      </c>
      <c r="J9" s="1">
        <v>0</v>
      </c>
      <c r="K9" s="1">
        <v>6.47</v>
      </c>
      <c r="L9" s="1">
        <v>6.47</v>
      </c>
      <c r="M9" s="1">
        <v>171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6">
        <v>0</v>
      </c>
    </row>
    <row r="10" spans="1:24" x14ac:dyDescent="0.25">
      <c r="A10" s="2">
        <v>-3.4333333333333211</v>
      </c>
      <c r="B10" s="1">
        <v>0</v>
      </c>
      <c r="C10" s="1">
        <v>0</v>
      </c>
      <c r="D10" s="1">
        <v>0</v>
      </c>
      <c r="E10" s="1">
        <v>1.3888888888888888</v>
      </c>
      <c r="F10" s="1">
        <v>74</v>
      </c>
      <c r="G10" s="1">
        <v>23.6</v>
      </c>
      <c r="H10" s="1">
        <v>20.100000000000001</v>
      </c>
      <c r="I10" s="1">
        <v>20.100000000000001</v>
      </c>
      <c r="J10" s="1">
        <v>0</v>
      </c>
      <c r="K10" s="1">
        <v>6.47</v>
      </c>
      <c r="L10" s="1">
        <v>6.47</v>
      </c>
      <c r="M10" s="1">
        <v>171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6">
        <v>0</v>
      </c>
    </row>
    <row r="11" spans="1:24" x14ac:dyDescent="0.25">
      <c r="A11" s="2">
        <v>-3.4166666666666545</v>
      </c>
      <c r="B11" s="1">
        <v>0</v>
      </c>
      <c r="C11" s="1">
        <v>0</v>
      </c>
      <c r="D11" s="1">
        <v>0</v>
      </c>
      <c r="E11" s="1">
        <v>1.3888888888888888</v>
      </c>
      <c r="F11" s="1">
        <v>74</v>
      </c>
      <c r="G11" s="1">
        <v>23.6</v>
      </c>
      <c r="H11" s="1">
        <v>20.100000000000001</v>
      </c>
      <c r="I11" s="1">
        <v>20.100000000000001</v>
      </c>
      <c r="J11" s="1">
        <v>0</v>
      </c>
      <c r="K11" s="1">
        <v>6.47</v>
      </c>
      <c r="L11" s="1">
        <v>6.47</v>
      </c>
      <c r="M11" s="1">
        <v>171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6">
        <v>0</v>
      </c>
    </row>
    <row r="12" spans="1:24" x14ac:dyDescent="0.25">
      <c r="A12" s="2">
        <v>-3.3999999999999879</v>
      </c>
      <c r="B12" s="1">
        <v>0</v>
      </c>
      <c r="C12" s="1">
        <v>0</v>
      </c>
      <c r="D12" s="1">
        <v>0</v>
      </c>
      <c r="E12" s="1">
        <v>1.3888888888888888</v>
      </c>
      <c r="F12" s="1">
        <v>74</v>
      </c>
      <c r="G12" s="1">
        <v>23.6</v>
      </c>
      <c r="H12" s="1">
        <v>20.100000000000001</v>
      </c>
      <c r="I12" s="1">
        <v>20.100000000000001</v>
      </c>
      <c r="J12" s="1">
        <v>0</v>
      </c>
      <c r="K12" s="1">
        <v>6.47</v>
      </c>
      <c r="L12" s="1">
        <v>6.47</v>
      </c>
      <c r="M12" s="1">
        <v>171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6">
        <v>0</v>
      </c>
    </row>
    <row r="13" spans="1:24" x14ac:dyDescent="0.25">
      <c r="A13" s="2">
        <v>-3.3833333333333213</v>
      </c>
      <c r="B13" s="1">
        <v>0</v>
      </c>
      <c r="C13" s="1">
        <v>0</v>
      </c>
      <c r="D13" s="1">
        <v>0</v>
      </c>
      <c r="E13" s="1">
        <v>1.3888888888888888</v>
      </c>
      <c r="F13" s="1">
        <v>74</v>
      </c>
      <c r="G13" s="1">
        <v>23.6</v>
      </c>
      <c r="H13" s="1">
        <v>20.100000000000001</v>
      </c>
      <c r="I13" s="1">
        <v>20.100000000000001</v>
      </c>
      <c r="J13" s="1">
        <v>0</v>
      </c>
      <c r="K13" s="1">
        <v>6.47</v>
      </c>
      <c r="L13" s="1">
        <v>6.47</v>
      </c>
      <c r="M13" s="1">
        <v>171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6">
        <v>0</v>
      </c>
    </row>
    <row r="14" spans="1:24" x14ac:dyDescent="0.25">
      <c r="A14" s="2">
        <v>-3.3666666666666547</v>
      </c>
      <c r="B14" s="1">
        <v>0</v>
      </c>
      <c r="C14" s="1">
        <v>0</v>
      </c>
      <c r="D14" s="1">
        <v>0</v>
      </c>
      <c r="E14" s="1">
        <v>1.3888888888888888</v>
      </c>
      <c r="F14" s="1">
        <v>74</v>
      </c>
      <c r="G14" s="1">
        <v>23.6</v>
      </c>
      <c r="H14" s="1">
        <v>20.100000000000001</v>
      </c>
      <c r="I14" s="1">
        <v>20.100000000000001</v>
      </c>
      <c r="J14" s="1">
        <v>0</v>
      </c>
      <c r="K14" s="1">
        <v>6.47</v>
      </c>
      <c r="L14" s="1">
        <v>6.47</v>
      </c>
      <c r="M14" s="1">
        <v>171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6">
        <v>0</v>
      </c>
    </row>
    <row r="15" spans="1:24" x14ac:dyDescent="0.25">
      <c r="A15" s="2">
        <v>-3.3499999999999881</v>
      </c>
      <c r="B15" s="1">
        <v>0</v>
      </c>
      <c r="C15" s="1">
        <v>0</v>
      </c>
      <c r="D15" s="1">
        <v>0</v>
      </c>
      <c r="E15" s="1">
        <v>1.3888888888888888</v>
      </c>
      <c r="F15" s="1">
        <v>74</v>
      </c>
      <c r="G15" s="1">
        <v>23.6</v>
      </c>
      <c r="H15" s="1">
        <v>20.100000000000001</v>
      </c>
      <c r="I15" s="1">
        <v>20.100000000000001</v>
      </c>
      <c r="J15" s="1">
        <v>0</v>
      </c>
      <c r="K15" s="1">
        <v>6.47</v>
      </c>
      <c r="L15" s="1">
        <v>6.47</v>
      </c>
      <c r="M15" s="1">
        <v>171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6">
        <v>0</v>
      </c>
    </row>
    <row r="16" spans="1:24" x14ac:dyDescent="0.25">
      <c r="A16" s="2">
        <v>-3.3333333333333215</v>
      </c>
      <c r="B16" s="1">
        <v>0</v>
      </c>
      <c r="C16" s="1">
        <v>0</v>
      </c>
      <c r="D16" s="1">
        <v>0</v>
      </c>
      <c r="E16" s="1">
        <v>1.3888888888888888</v>
      </c>
      <c r="F16" s="1">
        <v>74</v>
      </c>
      <c r="G16" s="1">
        <v>23.6</v>
      </c>
      <c r="H16" s="1">
        <v>20.100000000000001</v>
      </c>
      <c r="I16" s="1">
        <v>20.100000000000001</v>
      </c>
      <c r="J16" s="1">
        <v>0</v>
      </c>
      <c r="K16" s="1">
        <v>6.47</v>
      </c>
      <c r="L16" s="1">
        <v>6.47</v>
      </c>
      <c r="M16" s="1">
        <v>171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6">
        <v>0</v>
      </c>
    </row>
    <row r="17" spans="1:22" x14ac:dyDescent="0.25">
      <c r="A17" s="2">
        <v>-3.3166666666666549</v>
      </c>
      <c r="B17" s="1">
        <v>0</v>
      </c>
      <c r="C17" s="1">
        <v>0</v>
      </c>
      <c r="D17" s="1">
        <v>0</v>
      </c>
      <c r="E17" s="1">
        <v>1.3888888888888888</v>
      </c>
      <c r="F17" s="1">
        <v>74</v>
      </c>
      <c r="G17" s="1">
        <v>23.6</v>
      </c>
      <c r="H17" s="1">
        <v>20.100000000000001</v>
      </c>
      <c r="I17" s="1">
        <v>20.100000000000001</v>
      </c>
      <c r="J17" s="1">
        <v>0</v>
      </c>
      <c r="K17" s="1">
        <v>6.47</v>
      </c>
      <c r="L17" s="1">
        <v>6.47</v>
      </c>
      <c r="M17" s="1">
        <v>171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6">
        <v>0</v>
      </c>
    </row>
    <row r="18" spans="1:22" x14ac:dyDescent="0.25">
      <c r="A18" s="2">
        <v>-3.2999999999999883</v>
      </c>
      <c r="B18" s="1">
        <v>0</v>
      </c>
      <c r="C18" s="1">
        <v>0</v>
      </c>
      <c r="D18" s="1">
        <v>0</v>
      </c>
      <c r="E18" s="1">
        <v>1.3888888888888888</v>
      </c>
      <c r="F18" s="1">
        <v>74</v>
      </c>
      <c r="G18" s="1">
        <v>23.6</v>
      </c>
      <c r="H18" s="1">
        <v>20.100000000000001</v>
      </c>
      <c r="I18" s="1">
        <v>20.100000000000001</v>
      </c>
      <c r="J18" s="1">
        <v>0</v>
      </c>
      <c r="K18" s="1">
        <v>6.47</v>
      </c>
      <c r="L18" s="1">
        <v>6.47</v>
      </c>
      <c r="M18" s="1">
        <v>171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6">
        <v>0</v>
      </c>
    </row>
    <row r="19" spans="1:22" x14ac:dyDescent="0.25">
      <c r="A19" s="2">
        <v>-3.2833333333333217</v>
      </c>
      <c r="B19" s="1">
        <v>0</v>
      </c>
      <c r="C19" s="1">
        <v>0</v>
      </c>
      <c r="D19" s="1">
        <v>0</v>
      </c>
      <c r="E19" s="1">
        <v>1.3888888888888888</v>
      </c>
      <c r="F19" s="1">
        <v>74</v>
      </c>
      <c r="G19" s="1">
        <v>23.6</v>
      </c>
      <c r="H19" s="1">
        <v>20.100000000000001</v>
      </c>
      <c r="I19" s="1">
        <v>20.100000000000001</v>
      </c>
      <c r="J19" s="1">
        <v>0</v>
      </c>
      <c r="K19" s="1">
        <v>6.47</v>
      </c>
      <c r="L19" s="1">
        <v>6.47</v>
      </c>
      <c r="M19" s="1">
        <v>171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6">
        <v>0</v>
      </c>
    </row>
    <row r="20" spans="1:22" x14ac:dyDescent="0.25">
      <c r="A20" s="2">
        <v>-3.2666666666666551</v>
      </c>
      <c r="B20" s="1">
        <v>0</v>
      </c>
      <c r="C20" s="1">
        <v>0</v>
      </c>
      <c r="D20" s="1">
        <v>0</v>
      </c>
      <c r="E20" s="1">
        <v>1.3888888888888888</v>
      </c>
      <c r="F20" s="1">
        <v>74</v>
      </c>
      <c r="G20" s="1">
        <v>23.6</v>
      </c>
      <c r="H20" s="1">
        <v>20.100000000000001</v>
      </c>
      <c r="I20" s="1">
        <v>20.100000000000001</v>
      </c>
      <c r="J20" s="1">
        <v>0</v>
      </c>
      <c r="K20" s="1">
        <v>6.47</v>
      </c>
      <c r="L20" s="1">
        <v>6.47</v>
      </c>
      <c r="M20" s="1">
        <v>171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6">
        <v>0</v>
      </c>
    </row>
    <row r="21" spans="1:22" x14ac:dyDescent="0.25">
      <c r="A21" s="2">
        <v>-3.2499999999999885</v>
      </c>
      <c r="B21" s="1">
        <v>0</v>
      </c>
      <c r="C21" s="1">
        <v>0</v>
      </c>
      <c r="D21" s="1">
        <v>0</v>
      </c>
      <c r="E21" s="1">
        <v>1.3888888888888888</v>
      </c>
      <c r="F21" s="1">
        <v>74</v>
      </c>
      <c r="G21" s="1">
        <v>23.6</v>
      </c>
      <c r="H21" s="1">
        <v>20.100000000000001</v>
      </c>
      <c r="I21" s="1">
        <v>20.100000000000001</v>
      </c>
      <c r="J21" s="1">
        <v>0</v>
      </c>
      <c r="K21" s="1">
        <v>6.47</v>
      </c>
      <c r="L21" s="1">
        <v>6.47</v>
      </c>
      <c r="M21" s="1">
        <v>171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6">
        <v>0</v>
      </c>
    </row>
    <row r="22" spans="1:22" x14ac:dyDescent="0.25">
      <c r="A22" s="2">
        <v>-3.2333333333333218</v>
      </c>
      <c r="B22" s="1">
        <v>0</v>
      </c>
      <c r="C22" s="1">
        <v>0</v>
      </c>
      <c r="D22" s="1">
        <v>0</v>
      </c>
      <c r="E22" s="1">
        <v>1.3888888888888888</v>
      </c>
      <c r="F22" s="1">
        <v>74</v>
      </c>
      <c r="G22" s="1">
        <v>23.6</v>
      </c>
      <c r="H22" s="1">
        <v>20.100000000000001</v>
      </c>
      <c r="I22" s="1">
        <v>20.100000000000001</v>
      </c>
      <c r="J22" s="1">
        <v>0</v>
      </c>
      <c r="K22" s="1">
        <v>6.47</v>
      </c>
      <c r="L22" s="1">
        <v>6.47</v>
      </c>
      <c r="M22" s="1">
        <v>171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6">
        <v>0</v>
      </c>
    </row>
    <row r="23" spans="1:22" x14ac:dyDescent="0.25">
      <c r="A23" s="2">
        <v>-3.2166666666666552</v>
      </c>
      <c r="B23" s="1">
        <v>0</v>
      </c>
      <c r="C23" s="1">
        <v>0</v>
      </c>
      <c r="D23" s="1">
        <v>0</v>
      </c>
      <c r="E23" s="1">
        <v>1.3888888888888888</v>
      </c>
      <c r="F23" s="1">
        <v>74</v>
      </c>
      <c r="G23" s="1">
        <v>23.6</v>
      </c>
      <c r="H23" s="1">
        <v>20.100000000000001</v>
      </c>
      <c r="I23" s="1">
        <v>20.100000000000001</v>
      </c>
      <c r="J23" s="1">
        <v>0</v>
      </c>
      <c r="K23" s="1">
        <v>6.47</v>
      </c>
      <c r="L23" s="1">
        <v>6.47</v>
      </c>
      <c r="M23" s="1">
        <v>171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6">
        <v>0</v>
      </c>
    </row>
    <row r="24" spans="1:22" x14ac:dyDescent="0.25">
      <c r="A24" s="2">
        <v>-3.1999999999999886</v>
      </c>
      <c r="B24" s="1">
        <v>0</v>
      </c>
      <c r="C24" s="1">
        <v>0</v>
      </c>
      <c r="D24" s="1">
        <v>0</v>
      </c>
      <c r="E24" s="1">
        <v>1.3888888888888888</v>
      </c>
      <c r="F24" s="1">
        <v>74</v>
      </c>
      <c r="G24" s="1">
        <v>23.6</v>
      </c>
      <c r="H24" s="1">
        <v>20.100000000000001</v>
      </c>
      <c r="I24" s="1">
        <v>20.100000000000001</v>
      </c>
      <c r="J24" s="1">
        <v>0</v>
      </c>
      <c r="K24" s="1">
        <v>6.47</v>
      </c>
      <c r="L24" s="1">
        <v>6.47</v>
      </c>
      <c r="M24" s="1">
        <v>171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6">
        <v>0</v>
      </c>
    </row>
    <row r="25" spans="1:22" x14ac:dyDescent="0.25">
      <c r="A25" s="2">
        <v>-3.183333333333322</v>
      </c>
      <c r="B25" s="1">
        <v>0</v>
      </c>
      <c r="C25" s="1">
        <v>0</v>
      </c>
      <c r="D25" s="1">
        <v>0</v>
      </c>
      <c r="E25" s="1">
        <v>1.3888888888888888</v>
      </c>
      <c r="F25" s="1">
        <v>74</v>
      </c>
      <c r="G25" s="1">
        <v>23.6</v>
      </c>
      <c r="H25" s="1">
        <v>20.100000000000001</v>
      </c>
      <c r="I25" s="1">
        <v>20.100000000000001</v>
      </c>
      <c r="J25" s="1">
        <v>0</v>
      </c>
      <c r="K25" s="1">
        <v>6.47</v>
      </c>
      <c r="L25" s="1">
        <v>6.47</v>
      </c>
      <c r="M25" s="1">
        <v>171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6">
        <v>0</v>
      </c>
    </row>
    <row r="26" spans="1:22" x14ac:dyDescent="0.25">
      <c r="A26" s="2">
        <v>-3.1666666666666554</v>
      </c>
      <c r="B26" s="1">
        <v>0</v>
      </c>
      <c r="C26" s="1">
        <v>0</v>
      </c>
      <c r="D26" s="1">
        <v>0</v>
      </c>
      <c r="E26" s="1">
        <v>1.3888888888888888</v>
      </c>
      <c r="F26" s="1">
        <v>74</v>
      </c>
      <c r="G26" s="1">
        <v>23.6</v>
      </c>
      <c r="H26" s="1">
        <v>20.100000000000001</v>
      </c>
      <c r="I26" s="1">
        <v>20.100000000000001</v>
      </c>
      <c r="J26" s="1">
        <v>0</v>
      </c>
      <c r="K26" s="1">
        <v>6.47</v>
      </c>
      <c r="L26" s="1">
        <v>6.47</v>
      </c>
      <c r="M26" s="1">
        <v>171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6">
        <v>0</v>
      </c>
    </row>
    <row r="27" spans="1:22" x14ac:dyDescent="0.25">
      <c r="A27" s="2">
        <v>-3.1499999999999888</v>
      </c>
      <c r="B27" s="1">
        <v>0</v>
      </c>
      <c r="C27" s="1">
        <v>0</v>
      </c>
      <c r="D27" s="1">
        <v>0</v>
      </c>
      <c r="E27" s="1">
        <v>1.3888888888888888</v>
      </c>
      <c r="F27" s="1">
        <v>74</v>
      </c>
      <c r="G27" s="1">
        <v>23.6</v>
      </c>
      <c r="H27" s="1">
        <v>20.100000000000001</v>
      </c>
      <c r="I27" s="1">
        <v>20.100000000000001</v>
      </c>
      <c r="J27" s="1">
        <v>0</v>
      </c>
      <c r="K27" s="1">
        <v>6.47</v>
      </c>
      <c r="L27" s="1">
        <v>6.47</v>
      </c>
      <c r="M27" s="1">
        <v>171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6">
        <v>0</v>
      </c>
    </row>
    <row r="28" spans="1:22" x14ac:dyDescent="0.25">
      <c r="A28" s="2">
        <v>-3.1333333333333222</v>
      </c>
      <c r="B28" s="1">
        <v>0</v>
      </c>
      <c r="C28" s="1">
        <v>0</v>
      </c>
      <c r="D28" s="1">
        <v>0</v>
      </c>
      <c r="E28" s="1">
        <v>1.3888888888888888</v>
      </c>
      <c r="F28" s="1">
        <v>74</v>
      </c>
      <c r="G28" s="1">
        <v>23.6</v>
      </c>
      <c r="H28" s="1">
        <v>20.100000000000001</v>
      </c>
      <c r="I28" s="1">
        <v>20.100000000000001</v>
      </c>
      <c r="J28" s="1">
        <v>0</v>
      </c>
      <c r="K28" s="1">
        <v>6.47</v>
      </c>
      <c r="L28" s="1">
        <v>6.47</v>
      </c>
      <c r="M28" s="1">
        <v>171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6">
        <v>0</v>
      </c>
    </row>
    <row r="29" spans="1:22" x14ac:dyDescent="0.25">
      <c r="A29" s="2">
        <v>-3.1166666666666556</v>
      </c>
      <c r="B29" s="1">
        <v>0</v>
      </c>
      <c r="C29" s="1">
        <v>0</v>
      </c>
      <c r="D29" s="1">
        <v>0</v>
      </c>
      <c r="E29" s="1">
        <v>1.3888888888888888</v>
      </c>
      <c r="F29" s="1">
        <v>74</v>
      </c>
      <c r="G29" s="1">
        <v>23.6</v>
      </c>
      <c r="H29" s="1">
        <v>20.100000000000001</v>
      </c>
      <c r="I29" s="1">
        <v>20.100000000000001</v>
      </c>
      <c r="J29" s="1">
        <v>0</v>
      </c>
      <c r="K29" s="1">
        <v>6.47</v>
      </c>
      <c r="L29" s="1">
        <v>6.47</v>
      </c>
      <c r="M29" s="1">
        <v>171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6">
        <v>0</v>
      </c>
    </row>
    <row r="30" spans="1:22" x14ac:dyDescent="0.25">
      <c r="A30" s="2">
        <v>-3.099999999999989</v>
      </c>
      <c r="B30" s="1">
        <v>0</v>
      </c>
      <c r="C30" s="1">
        <v>0</v>
      </c>
      <c r="D30" s="1">
        <v>0</v>
      </c>
      <c r="E30" s="1">
        <v>1.3888888888888888</v>
      </c>
      <c r="F30" s="1">
        <v>74</v>
      </c>
      <c r="G30" s="1">
        <v>23.6</v>
      </c>
      <c r="H30" s="1">
        <v>20.100000000000001</v>
      </c>
      <c r="I30" s="1">
        <v>20.100000000000001</v>
      </c>
      <c r="J30" s="1">
        <v>0</v>
      </c>
      <c r="K30" s="1">
        <v>6.47</v>
      </c>
      <c r="L30" s="1">
        <v>6.47</v>
      </c>
      <c r="M30" s="1">
        <v>171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6">
        <v>0</v>
      </c>
    </row>
    <row r="31" spans="1:22" x14ac:dyDescent="0.25">
      <c r="A31" s="2">
        <v>-3.0833333333333224</v>
      </c>
      <c r="B31" s="1">
        <v>0</v>
      </c>
      <c r="C31" s="1">
        <v>0</v>
      </c>
      <c r="D31" s="1">
        <v>0</v>
      </c>
      <c r="E31" s="1">
        <v>1.3888888888888888</v>
      </c>
      <c r="F31" s="1">
        <v>74</v>
      </c>
      <c r="G31" s="1">
        <v>23.6</v>
      </c>
      <c r="H31" s="1">
        <v>20.100000000000001</v>
      </c>
      <c r="I31" s="1">
        <v>20.100000000000001</v>
      </c>
      <c r="J31" s="1">
        <v>0</v>
      </c>
      <c r="K31" s="1">
        <v>6.47</v>
      </c>
      <c r="L31" s="1">
        <v>6.47</v>
      </c>
      <c r="M31" s="1">
        <v>171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6">
        <v>0</v>
      </c>
    </row>
    <row r="32" spans="1:22" x14ac:dyDescent="0.25">
      <c r="A32" s="2">
        <v>-3.0666666666666558</v>
      </c>
      <c r="B32" s="1">
        <v>0</v>
      </c>
      <c r="C32" s="1">
        <v>0</v>
      </c>
      <c r="D32" s="1">
        <v>0</v>
      </c>
      <c r="E32" s="1">
        <v>1.3888888888888888</v>
      </c>
      <c r="F32" s="1">
        <v>74</v>
      </c>
      <c r="G32" s="1">
        <v>23.6</v>
      </c>
      <c r="H32" s="1">
        <v>20.100000000000001</v>
      </c>
      <c r="I32" s="1">
        <v>20.100000000000001</v>
      </c>
      <c r="J32" s="1">
        <v>0</v>
      </c>
      <c r="K32" s="1">
        <v>6.47</v>
      </c>
      <c r="L32" s="1">
        <v>6.47</v>
      </c>
      <c r="M32" s="1">
        <v>171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6">
        <v>0</v>
      </c>
    </row>
    <row r="33" spans="1:22" x14ac:dyDescent="0.25">
      <c r="A33" s="2">
        <v>-3.0499999999999892</v>
      </c>
      <c r="B33" s="1">
        <v>0</v>
      </c>
      <c r="C33" s="1">
        <v>0</v>
      </c>
      <c r="D33" s="1">
        <v>0</v>
      </c>
      <c r="E33" s="1">
        <v>1.3888888888888888</v>
      </c>
      <c r="F33" s="1">
        <v>74</v>
      </c>
      <c r="G33" s="1">
        <v>23.6</v>
      </c>
      <c r="H33" s="1">
        <v>20.100000000000001</v>
      </c>
      <c r="I33" s="1">
        <v>20.100000000000001</v>
      </c>
      <c r="J33" s="1">
        <v>0</v>
      </c>
      <c r="K33" s="1">
        <v>6.47</v>
      </c>
      <c r="L33" s="1">
        <v>6.47</v>
      </c>
      <c r="M33" s="1">
        <v>171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6">
        <v>0</v>
      </c>
    </row>
    <row r="34" spans="1:22" x14ac:dyDescent="0.25">
      <c r="A34" s="2">
        <v>-3.0333333333333226</v>
      </c>
      <c r="B34" s="1">
        <v>0</v>
      </c>
      <c r="C34" s="1">
        <v>0</v>
      </c>
      <c r="D34" s="1">
        <v>0</v>
      </c>
      <c r="E34" s="1">
        <v>1.3888888888888888</v>
      </c>
      <c r="F34" s="1">
        <v>74</v>
      </c>
      <c r="G34" s="1">
        <v>23.6</v>
      </c>
      <c r="H34" s="1">
        <v>20.100000000000001</v>
      </c>
      <c r="I34" s="1">
        <v>20.100000000000001</v>
      </c>
      <c r="J34" s="1">
        <v>0</v>
      </c>
      <c r="K34" s="1">
        <v>6.47</v>
      </c>
      <c r="L34" s="1">
        <v>6.47</v>
      </c>
      <c r="M34" s="1">
        <v>171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6">
        <v>0</v>
      </c>
    </row>
    <row r="35" spans="1:22" x14ac:dyDescent="0.25">
      <c r="A35" s="2">
        <v>-3.0166666666666559</v>
      </c>
      <c r="B35" s="1">
        <v>0</v>
      </c>
      <c r="C35" s="1">
        <v>0</v>
      </c>
      <c r="D35" s="1">
        <v>0</v>
      </c>
      <c r="E35" s="1">
        <v>1.3888888888888888</v>
      </c>
      <c r="F35" s="1">
        <v>74</v>
      </c>
      <c r="G35" s="1">
        <v>23.6</v>
      </c>
      <c r="H35" s="1">
        <v>20.100000000000001</v>
      </c>
      <c r="I35" s="1">
        <v>20.100000000000001</v>
      </c>
      <c r="J35" s="1">
        <v>0</v>
      </c>
      <c r="K35" s="1">
        <v>6.47</v>
      </c>
      <c r="L35" s="1">
        <v>6.47</v>
      </c>
      <c r="M35" s="1">
        <v>171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6">
        <v>0</v>
      </c>
    </row>
    <row r="36" spans="1:22" x14ac:dyDescent="0.25">
      <c r="A36" s="2">
        <v>-2.9999999999999893</v>
      </c>
      <c r="B36" s="1">
        <v>0</v>
      </c>
      <c r="C36" s="1">
        <v>0</v>
      </c>
      <c r="D36" s="1">
        <v>0</v>
      </c>
      <c r="E36" s="1">
        <v>1.3888888888888888</v>
      </c>
      <c r="F36" s="1">
        <v>74</v>
      </c>
      <c r="G36" s="1">
        <v>23.6</v>
      </c>
      <c r="H36" s="1">
        <v>20.100000000000001</v>
      </c>
      <c r="I36" s="1">
        <v>20.100000000000001</v>
      </c>
      <c r="J36" s="1">
        <v>0</v>
      </c>
      <c r="K36" s="1">
        <v>6.47</v>
      </c>
      <c r="L36" s="1">
        <v>6.47</v>
      </c>
      <c r="M36" s="1">
        <v>171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6">
        <v>0</v>
      </c>
    </row>
    <row r="37" spans="1:22" x14ac:dyDescent="0.25">
      <c r="A37" s="2">
        <v>-2.9833333333333227</v>
      </c>
      <c r="B37" s="1">
        <v>0</v>
      </c>
      <c r="C37" s="1">
        <v>0</v>
      </c>
      <c r="D37" s="1">
        <v>0</v>
      </c>
      <c r="E37" s="1">
        <v>1.3888888888888888</v>
      </c>
      <c r="F37" s="1">
        <v>74</v>
      </c>
      <c r="G37" s="1">
        <v>23.6</v>
      </c>
      <c r="H37" s="1">
        <v>20.100000000000001</v>
      </c>
      <c r="I37" s="1">
        <v>20.100000000000001</v>
      </c>
      <c r="J37" s="1">
        <v>0</v>
      </c>
      <c r="K37" s="1">
        <v>6.47</v>
      </c>
      <c r="L37" s="1">
        <v>6.47</v>
      </c>
      <c r="M37" s="1">
        <v>171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6">
        <v>0</v>
      </c>
    </row>
    <row r="38" spans="1:22" x14ac:dyDescent="0.25">
      <c r="A38" s="2">
        <v>-2.9666666666666561</v>
      </c>
      <c r="B38" s="1">
        <v>0</v>
      </c>
      <c r="C38" s="1">
        <v>0</v>
      </c>
      <c r="D38" s="1">
        <v>0</v>
      </c>
      <c r="E38" s="1">
        <v>1.3888888888888888</v>
      </c>
      <c r="F38" s="1">
        <v>74</v>
      </c>
      <c r="G38" s="1">
        <v>23.6</v>
      </c>
      <c r="H38" s="1">
        <v>20.100000000000001</v>
      </c>
      <c r="I38" s="1">
        <v>20.100000000000001</v>
      </c>
      <c r="J38" s="1">
        <v>0</v>
      </c>
      <c r="K38" s="1">
        <v>6.47</v>
      </c>
      <c r="L38" s="1">
        <v>6.47</v>
      </c>
      <c r="M38" s="1">
        <v>171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6">
        <v>0</v>
      </c>
    </row>
    <row r="39" spans="1:22" x14ac:dyDescent="0.25">
      <c r="A39" s="2">
        <v>-2.9499999999999895</v>
      </c>
      <c r="B39" s="1">
        <v>0</v>
      </c>
      <c r="C39" s="1">
        <v>0</v>
      </c>
      <c r="D39" s="1">
        <v>0</v>
      </c>
      <c r="E39" s="1">
        <v>1.3888888888888888</v>
      </c>
      <c r="F39" s="1">
        <v>74</v>
      </c>
      <c r="G39" s="1">
        <v>23.6</v>
      </c>
      <c r="H39" s="1">
        <v>20.100000000000001</v>
      </c>
      <c r="I39" s="1">
        <v>20.100000000000001</v>
      </c>
      <c r="J39" s="1">
        <v>0</v>
      </c>
      <c r="K39" s="1">
        <v>6.47</v>
      </c>
      <c r="L39" s="1">
        <v>6.47</v>
      </c>
      <c r="M39" s="1">
        <v>171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6">
        <v>0</v>
      </c>
    </row>
    <row r="40" spans="1:22" x14ac:dyDescent="0.25">
      <c r="A40" s="2">
        <v>-2.9333333333333229</v>
      </c>
      <c r="B40" s="1">
        <v>0</v>
      </c>
      <c r="C40" s="1">
        <v>0</v>
      </c>
      <c r="D40" s="1">
        <v>0</v>
      </c>
      <c r="E40" s="1">
        <v>1.3888888888888888</v>
      </c>
      <c r="F40" s="1">
        <v>74</v>
      </c>
      <c r="G40" s="1">
        <v>23.6</v>
      </c>
      <c r="H40" s="1">
        <v>20.100000000000001</v>
      </c>
      <c r="I40" s="1">
        <v>20.100000000000001</v>
      </c>
      <c r="J40" s="1">
        <v>0</v>
      </c>
      <c r="K40" s="1">
        <v>6.47</v>
      </c>
      <c r="L40" s="1">
        <v>6.47</v>
      </c>
      <c r="M40" s="1">
        <v>171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6">
        <v>0</v>
      </c>
    </row>
    <row r="41" spans="1:22" x14ac:dyDescent="0.25">
      <c r="A41" s="2">
        <v>-2.9166666666666563</v>
      </c>
      <c r="B41" s="1">
        <v>0</v>
      </c>
      <c r="C41" s="1">
        <v>0</v>
      </c>
      <c r="D41" s="1">
        <v>0</v>
      </c>
      <c r="E41" s="1">
        <v>1.3888888888888888</v>
      </c>
      <c r="F41" s="1">
        <v>74</v>
      </c>
      <c r="G41" s="1">
        <v>23.6</v>
      </c>
      <c r="H41" s="1">
        <v>20.100000000000001</v>
      </c>
      <c r="I41" s="1">
        <v>20.100000000000001</v>
      </c>
      <c r="J41" s="1">
        <v>0</v>
      </c>
      <c r="K41" s="1">
        <v>6.47</v>
      </c>
      <c r="L41" s="1">
        <v>6.47</v>
      </c>
      <c r="M41" s="1">
        <v>171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6">
        <v>0</v>
      </c>
    </row>
    <row r="42" spans="1:22" x14ac:dyDescent="0.25">
      <c r="A42" s="2">
        <v>-2.8999999999999897</v>
      </c>
      <c r="B42" s="1">
        <v>0</v>
      </c>
      <c r="C42" s="1">
        <v>0</v>
      </c>
      <c r="D42" s="1">
        <v>0</v>
      </c>
      <c r="E42" s="1">
        <v>1.3888888888888888</v>
      </c>
      <c r="F42" s="1">
        <v>74</v>
      </c>
      <c r="G42" s="1">
        <v>23.6</v>
      </c>
      <c r="H42" s="1">
        <v>20.100000000000001</v>
      </c>
      <c r="I42" s="1">
        <v>20.100000000000001</v>
      </c>
      <c r="J42" s="1">
        <v>0</v>
      </c>
      <c r="K42" s="1">
        <v>6.47</v>
      </c>
      <c r="L42" s="1">
        <v>6.47</v>
      </c>
      <c r="M42" s="1">
        <v>171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6">
        <v>0</v>
      </c>
    </row>
    <row r="43" spans="1:22" x14ac:dyDescent="0.25">
      <c r="A43" s="2">
        <v>-2.8833333333333231</v>
      </c>
      <c r="B43" s="1">
        <v>0</v>
      </c>
      <c r="C43" s="1">
        <v>0</v>
      </c>
      <c r="D43" s="1">
        <v>0</v>
      </c>
      <c r="E43" s="1">
        <v>1.3888888888888888</v>
      </c>
      <c r="F43" s="1">
        <v>74</v>
      </c>
      <c r="G43" s="1">
        <v>23.6</v>
      </c>
      <c r="H43" s="1">
        <v>20.100000000000001</v>
      </c>
      <c r="I43" s="1">
        <v>20.100000000000001</v>
      </c>
      <c r="J43" s="1">
        <v>0</v>
      </c>
      <c r="K43" s="1">
        <v>6.47</v>
      </c>
      <c r="L43" s="1">
        <v>6.47</v>
      </c>
      <c r="M43" s="1">
        <v>171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6">
        <v>0</v>
      </c>
    </row>
    <row r="44" spans="1:22" x14ac:dyDescent="0.25">
      <c r="A44" s="2">
        <v>-2.8666666666666565</v>
      </c>
      <c r="B44" s="1">
        <v>0</v>
      </c>
      <c r="C44" s="1">
        <v>0</v>
      </c>
      <c r="D44" s="1">
        <v>0</v>
      </c>
      <c r="E44" s="1">
        <v>1.3888888888888888</v>
      </c>
      <c r="F44" s="1">
        <v>74</v>
      </c>
      <c r="G44" s="1">
        <v>23.6</v>
      </c>
      <c r="H44" s="1">
        <v>20.100000000000001</v>
      </c>
      <c r="I44" s="1">
        <v>20.100000000000001</v>
      </c>
      <c r="J44" s="1">
        <v>0</v>
      </c>
      <c r="K44" s="1">
        <v>6.47</v>
      </c>
      <c r="L44" s="1">
        <v>6.47</v>
      </c>
      <c r="M44" s="1">
        <v>171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6">
        <v>0</v>
      </c>
    </row>
    <row r="45" spans="1:22" x14ac:dyDescent="0.25">
      <c r="A45" s="2">
        <v>-2.8499999999999899</v>
      </c>
      <c r="B45" s="1">
        <v>0</v>
      </c>
      <c r="C45" s="1">
        <v>0</v>
      </c>
      <c r="D45" s="1">
        <v>0</v>
      </c>
      <c r="E45" s="1">
        <v>1.3888888888888888</v>
      </c>
      <c r="F45" s="1">
        <v>74</v>
      </c>
      <c r="G45" s="1">
        <v>23.6</v>
      </c>
      <c r="H45" s="1">
        <v>20.100000000000001</v>
      </c>
      <c r="I45" s="1">
        <v>20.100000000000001</v>
      </c>
      <c r="J45" s="1">
        <v>0</v>
      </c>
      <c r="K45" s="1">
        <v>6.47</v>
      </c>
      <c r="L45" s="1">
        <v>6.47</v>
      </c>
      <c r="M45" s="1">
        <v>171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6">
        <v>0</v>
      </c>
    </row>
    <row r="46" spans="1:22" x14ac:dyDescent="0.25">
      <c r="A46" s="2">
        <v>-2.8333333333333233</v>
      </c>
      <c r="B46" s="1">
        <v>0</v>
      </c>
      <c r="C46" s="1">
        <v>0</v>
      </c>
      <c r="D46" s="1">
        <v>0</v>
      </c>
      <c r="E46" s="1">
        <v>1.3888888888888888</v>
      </c>
      <c r="F46" s="1">
        <v>74</v>
      </c>
      <c r="G46" s="1">
        <v>23.6</v>
      </c>
      <c r="H46" s="1">
        <v>20.100000000000001</v>
      </c>
      <c r="I46" s="1">
        <v>20.100000000000001</v>
      </c>
      <c r="J46" s="1">
        <v>0</v>
      </c>
      <c r="K46" s="1">
        <v>6.47</v>
      </c>
      <c r="L46" s="1">
        <v>6.47</v>
      </c>
      <c r="M46" s="1">
        <v>171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6">
        <v>0</v>
      </c>
    </row>
    <row r="47" spans="1:22" x14ac:dyDescent="0.25">
      <c r="A47" s="2">
        <v>-2.8166666666666567</v>
      </c>
      <c r="B47" s="1">
        <v>0</v>
      </c>
      <c r="C47" s="1">
        <v>0</v>
      </c>
      <c r="D47" s="1">
        <v>0</v>
      </c>
      <c r="E47" s="1">
        <v>1.3888888888888888</v>
      </c>
      <c r="F47" s="1">
        <v>74</v>
      </c>
      <c r="G47" s="1">
        <v>23.6</v>
      </c>
      <c r="H47" s="1">
        <v>20.100000000000001</v>
      </c>
      <c r="I47" s="1">
        <v>20.100000000000001</v>
      </c>
      <c r="J47" s="1">
        <v>0</v>
      </c>
      <c r="K47" s="1">
        <v>6.47</v>
      </c>
      <c r="L47" s="1">
        <v>6.47</v>
      </c>
      <c r="M47" s="1">
        <v>171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6">
        <v>0</v>
      </c>
    </row>
    <row r="48" spans="1:22" x14ac:dyDescent="0.25">
      <c r="A48" s="2">
        <v>-2.7999999999999901</v>
      </c>
      <c r="B48" s="1">
        <v>0</v>
      </c>
      <c r="C48" s="1">
        <v>0</v>
      </c>
      <c r="D48" s="1">
        <v>0</v>
      </c>
      <c r="E48" s="1">
        <v>1.3888888888888888</v>
      </c>
      <c r="F48" s="1">
        <v>74</v>
      </c>
      <c r="G48" s="1">
        <v>23.6</v>
      </c>
      <c r="H48" s="1">
        <v>20.100000000000001</v>
      </c>
      <c r="I48" s="1">
        <v>20.100000000000001</v>
      </c>
      <c r="J48" s="1">
        <v>0</v>
      </c>
      <c r="K48" s="1">
        <v>6.47</v>
      </c>
      <c r="L48" s="1">
        <v>6.47</v>
      </c>
      <c r="M48" s="1">
        <v>171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6">
        <v>0</v>
      </c>
    </row>
    <row r="49" spans="1:22" x14ac:dyDescent="0.25">
      <c r="A49" s="2">
        <v>-2.7833333333333234</v>
      </c>
      <c r="B49" s="1">
        <v>0</v>
      </c>
      <c r="C49" s="1">
        <v>0</v>
      </c>
      <c r="D49" s="1">
        <v>0</v>
      </c>
      <c r="E49" s="1">
        <v>1.3888888888888888</v>
      </c>
      <c r="F49" s="1">
        <v>74</v>
      </c>
      <c r="G49" s="1">
        <v>23.6</v>
      </c>
      <c r="H49" s="1">
        <v>20.100000000000001</v>
      </c>
      <c r="I49" s="1">
        <v>20.100000000000001</v>
      </c>
      <c r="J49" s="1">
        <v>0</v>
      </c>
      <c r="K49" s="1">
        <v>6.47</v>
      </c>
      <c r="L49" s="1">
        <v>6.47</v>
      </c>
      <c r="M49" s="1">
        <v>171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6">
        <v>0</v>
      </c>
    </row>
    <row r="50" spans="1:22" x14ac:dyDescent="0.25">
      <c r="A50" s="2">
        <v>-2.7666666666666568</v>
      </c>
      <c r="B50" s="1">
        <v>0</v>
      </c>
      <c r="C50" s="1">
        <v>0</v>
      </c>
      <c r="D50" s="1">
        <v>0</v>
      </c>
      <c r="E50" s="1">
        <v>1.3888888888888888</v>
      </c>
      <c r="F50" s="1">
        <v>74</v>
      </c>
      <c r="G50" s="1">
        <v>23.6</v>
      </c>
      <c r="H50" s="1">
        <v>20.100000000000001</v>
      </c>
      <c r="I50" s="1">
        <v>20.100000000000001</v>
      </c>
      <c r="J50" s="1">
        <v>0</v>
      </c>
      <c r="K50" s="1">
        <v>6.47</v>
      </c>
      <c r="L50" s="1">
        <v>6.47</v>
      </c>
      <c r="M50" s="1">
        <v>171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6">
        <v>0</v>
      </c>
    </row>
    <row r="51" spans="1:22" x14ac:dyDescent="0.25">
      <c r="A51" s="2">
        <v>-2.7499999999999902</v>
      </c>
      <c r="B51" s="1">
        <v>0</v>
      </c>
      <c r="C51" s="1">
        <v>0</v>
      </c>
      <c r="D51" s="1">
        <v>0</v>
      </c>
      <c r="E51" s="1">
        <v>1.3888888888888888</v>
      </c>
      <c r="F51" s="1">
        <v>74</v>
      </c>
      <c r="G51" s="1">
        <v>23.6</v>
      </c>
      <c r="H51" s="1">
        <v>20.100000000000001</v>
      </c>
      <c r="I51" s="1">
        <v>20.100000000000001</v>
      </c>
      <c r="J51" s="1">
        <v>0</v>
      </c>
      <c r="K51" s="1">
        <v>6.47</v>
      </c>
      <c r="L51" s="1">
        <v>6.47</v>
      </c>
      <c r="M51" s="1">
        <v>171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6">
        <v>0</v>
      </c>
    </row>
    <row r="52" spans="1:22" x14ac:dyDescent="0.25">
      <c r="A52" s="2">
        <v>-2.7333333333333236</v>
      </c>
      <c r="B52" s="1">
        <v>0</v>
      </c>
      <c r="C52" s="1">
        <v>0</v>
      </c>
      <c r="D52" s="1">
        <v>0</v>
      </c>
      <c r="E52" s="1">
        <v>1.3888888888888888</v>
      </c>
      <c r="F52" s="1">
        <v>74</v>
      </c>
      <c r="G52" s="1">
        <v>23.6</v>
      </c>
      <c r="H52" s="1">
        <v>20.100000000000001</v>
      </c>
      <c r="I52" s="1">
        <v>20.100000000000001</v>
      </c>
      <c r="J52" s="1">
        <v>0</v>
      </c>
      <c r="K52" s="1">
        <v>6.47</v>
      </c>
      <c r="L52" s="1">
        <v>6.47</v>
      </c>
      <c r="M52" s="1">
        <v>171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6">
        <v>0</v>
      </c>
    </row>
    <row r="53" spans="1:22" x14ac:dyDescent="0.25">
      <c r="A53" s="2">
        <v>-2.716666666666657</v>
      </c>
      <c r="B53" s="1">
        <v>0</v>
      </c>
      <c r="C53" s="1">
        <v>0</v>
      </c>
      <c r="D53" s="1">
        <v>0</v>
      </c>
      <c r="E53" s="1">
        <v>1.3888888888888888</v>
      </c>
      <c r="F53" s="1">
        <v>74</v>
      </c>
      <c r="G53" s="1">
        <v>23.6</v>
      </c>
      <c r="H53" s="1">
        <v>20.100000000000001</v>
      </c>
      <c r="I53" s="1">
        <v>20.100000000000001</v>
      </c>
      <c r="J53" s="1">
        <v>0</v>
      </c>
      <c r="K53" s="1">
        <v>6.47</v>
      </c>
      <c r="L53" s="1">
        <v>6.47</v>
      </c>
      <c r="M53" s="1">
        <v>171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6">
        <v>0</v>
      </c>
    </row>
    <row r="54" spans="1:22" x14ac:dyDescent="0.25">
      <c r="A54" s="2">
        <v>-2.6999999999999904</v>
      </c>
      <c r="B54" s="1">
        <v>0</v>
      </c>
      <c r="C54" s="1">
        <v>0</v>
      </c>
      <c r="D54" s="1">
        <v>0</v>
      </c>
      <c r="E54" s="1">
        <v>1.3888888888888888</v>
      </c>
      <c r="F54" s="1">
        <v>74</v>
      </c>
      <c r="G54" s="1">
        <v>23.6</v>
      </c>
      <c r="H54" s="1">
        <v>20.100000000000001</v>
      </c>
      <c r="I54" s="1">
        <v>20.100000000000001</v>
      </c>
      <c r="J54" s="1">
        <v>0</v>
      </c>
      <c r="K54" s="1">
        <v>6.47</v>
      </c>
      <c r="L54" s="1">
        <v>6.47</v>
      </c>
      <c r="M54" s="1">
        <v>171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6">
        <v>0</v>
      </c>
    </row>
    <row r="55" spans="1:22" x14ac:dyDescent="0.25">
      <c r="A55" s="2">
        <v>-2.6833333333333238</v>
      </c>
      <c r="B55" s="1">
        <v>0</v>
      </c>
      <c r="C55" s="1">
        <v>0</v>
      </c>
      <c r="D55" s="1">
        <v>0</v>
      </c>
      <c r="E55" s="1">
        <v>1.3888888888888888</v>
      </c>
      <c r="F55" s="1">
        <v>74</v>
      </c>
      <c r="G55" s="1">
        <v>23.6</v>
      </c>
      <c r="H55" s="1">
        <v>20.100000000000001</v>
      </c>
      <c r="I55" s="1">
        <v>20.100000000000001</v>
      </c>
      <c r="J55" s="1">
        <v>0</v>
      </c>
      <c r="K55" s="1">
        <v>6.47</v>
      </c>
      <c r="L55" s="1">
        <v>6.47</v>
      </c>
      <c r="M55" s="1">
        <v>171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6">
        <v>0</v>
      </c>
    </row>
    <row r="56" spans="1:22" x14ac:dyDescent="0.25">
      <c r="A56" s="2">
        <v>-2.6666666666666572</v>
      </c>
      <c r="B56" s="1">
        <v>0</v>
      </c>
      <c r="C56" s="1">
        <v>0</v>
      </c>
      <c r="D56" s="1">
        <v>0</v>
      </c>
      <c r="E56" s="1">
        <v>1.3888888888888888</v>
      </c>
      <c r="F56" s="1">
        <v>74</v>
      </c>
      <c r="G56" s="1">
        <v>23.6</v>
      </c>
      <c r="H56" s="1">
        <v>20.100000000000001</v>
      </c>
      <c r="I56" s="1">
        <v>20.100000000000001</v>
      </c>
      <c r="J56" s="1">
        <v>0</v>
      </c>
      <c r="K56" s="1">
        <v>6.47</v>
      </c>
      <c r="L56" s="1">
        <v>6.47</v>
      </c>
      <c r="M56" s="1">
        <v>171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6">
        <v>0</v>
      </c>
    </row>
    <row r="57" spans="1:22" x14ac:dyDescent="0.25">
      <c r="A57" s="2">
        <v>-2.6499999999999906</v>
      </c>
      <c r="B57" s="1">
        <v>0</v>
      </c>
      <c r="C57" s="1">
        <v>0</v>
      </c>
      <c r="D57" s="1">
        <v>0</v>
      </c>
      <c r="E57" s="1">
        <v>1.3888888888888888</v>
      </c>
      <c r="F57" s="1">
        <v>74</v>
      </c>
      <c r="G57" s="1">
        <v>23.6</v>
      </c>
      <c r="H57" s="1">
        <v>20.100000000000001</v>
      </c>
      <c r="I57" s="1">
        <v>20.100000000000001</v>
      </c>
      <c r="J57" s="1">
        <v>0</v>
      </c>
      <c r="K57" s="1">
        <v>6.47</v>
      </c>
      <c r="L57" s="1">
        <v>6.47</v>
      </c>
      <c r="M57" s="1">
        <v>171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6">
        <v>0</v>
      </c>
    </row>
    <row r="58" spans="1:22" x14ac:dyDescent="0.25">
      <c r="A58" s="2">
        <v>-2.633333333333324</v>
      </c>
      <c r="B58" s="1">
        <v>0</v>
      </c>
      <c r="C58" s="1">
        <v>0</v>
      </c>
      <c r="D58" s="1">
        <v>0</v>
      </c>
      <c r="E58" s="1">
        <v>1.3888888888888888</v>
      </c>
      <c r="F58" s="1">
        <v>74</v>
      </c>
      <c r="G58" s="1">
        <v>23.6</v>
      </c>
      <c r="H58" s="1">
        <v>20.100000000000001</v>
      </c>
      <c r="I58" s="1">
        <v>20.100000000000001</v>
      </c>
      <c r="J58" s="1">
        <v>0</v>
      </c>
      <c r="K58" s="1">
        <v>6.47</v>
      </c>
      <c r="L58" s="1">
        <v>6.47</v>
      </c>
      <c r="M58" s="1">
        <v>171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6">
        <v>0</v>
      </c>
    </row>
    <row r="59" spans="1:22" x14ac:dyDescent="0.25">
      <c r="A59" s="2">
        <v>-2.6166666666666574</v>
      </c>
      <c r="B59" s="1">
        <v>0</v>
      </c>
      <c r="C59" s="1">
        <v>0</v>
      </c>
      <c r="D59" s="1">
        <v>0</v>
      </c>
      <c r="E59" s="1">
        <v>1.3888888888888888</v>
      </c>
      <c r="F59" s="1">
        <v>74</v>
      </c>
      <c r="G59" s="1">
        <v>23.6</v>
      </c>
      <c r="H59" s="1">
        <v>20.100000000000001</v>
      </c>
      <c r="I59" s="1">
        <v>20.100000000000001</v>
      </c>
      <c r="J59" s="1">
        <v>0</v>
      </c>
      <c r="K59" s="1">
        <v>6.47</v>
      </c>
      <c r="L59" s="1">
        <v>6.47</v>
      </c>
      <c r="M59" s="1">
        <v>171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6">
        <v>0</v>
      </c>
    </row>
    <row r="60" spans="1:22" x14ac:dyDescent="0.25">
      <c r="A60" s="2">
        <v>-2.5999999999999908</v>
      </c>
      <c r="B60" s="1">
        <v>0</v>
      </c>
      <c r="C60" s="1">
        <v>0</v>
      </c>
      <c r="D60" s="1">
        <v>0</v>
      </c>
      <c r="E60" s="1">
        <v>1.3888888888888888</v>
      </c>
      <c r="F60" s="1">
        <v>74</v>
      </c>
      <c r="G60" s="1">
        <v>23.6</v>
      </c>
      <c r="H60" s="1">
        <v>20.100000000000001</v>
      </c>
      <c r="I60" s="1">
        <v>20.100000000000001</v>
      </c>
      <c r="J60" s="1">
        <v>0</v>
      </c>
      <c r="K60" s="1">
        <v>6.47</v>
      </c>
      <c r="L60" s="1">
        <v>6.47</v>
      </c>
      <c r="M60" s="1">
        <v>171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6">
        <v>0</v>
      </c>
    </row>
    <row r="61" spans="1:22" x14ac:dyDescent="0.25">
      <c r="A61" s="2">
        <v>-2.5833333333333242</v>
      </c>
      <c r="B61" s="1">
        <v>0</v>
      </c>
      <c r="C61" s="1">
        <v>0</v>
      </c>
      <c r="D61" s="1">
        <v>0</v>
      </c>
      <c r="E61" s="1">
        <v>1.3888888888888888</v>
      </c>
      <c r="F61" s="1">
        <v>74</v>
      </c>
      <c r="G61" s="1">
        <v>23.6</v>
      </c>
      <c r="H61" s="1">
        <v>20.100000000000001</v>
      </c>
      <c r="I61" s="1">
        <v>20.100000000000001</v>
      </c>
      <c r="J61" s="1">
        <v>0</v>
      </c>
      <c r="K61" s="1">
        <v>6.47</v>
      </c>
      <c r="L61" s="1">
        <v>6.47</v>
      </c>
      <c r="M61" s="1">
        <v>171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6">
        <v>0</v>
      </c>
    </row>
    <row r="62" spans="1:22" x14ac:dyDescent="0.25">
      <c r="A62" s="2">
        <v>-2.5666666666666575</v>
      </c>
      <c r="B62" s="1">
        <v>0</v>
      </c>
      <c r="C62" s="1">
        <v>0</v>
      </c>
      <c r="D62" s="1">
        <v>0</v>
      </c>
      <c r="E62" s="1">
        <v>1.3888888888888888</v>
      </c>
      <c r="F62" s="1">
        <v>74</v>
      </c>
      <c r="G62" s="1">
        <v>23.6</v>
      </c>
      <c r="H62" s="1">
        <v>20.100000000000001</v>
      </c>
      <c r="I62" s="1">
        <v>20.100000000000001</v>
      </c>
      <c r="J62" s="1">
        <v>0</v>
      </c>
      <c r="K62" s="1">
        <v>6.47</v>
      </c>
      <c r="L62" s="1">
        <v>6.47</v>
      </c>
      <c r="M62" s="1">
        <v>171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6">
        <v>0</v>
      </c>
    </row>
    <row r="63" spans="1:22" x14ac:dyDescent="0.25">
      <c r="A63" s="2">
        <v>-2.5499999999999909</v>
      </c>
      <c r="B63" s="1">
        <v>0</v>
      </c>
      <c r="C63" s="1">
        <v>0</v>
      </c>
      <c r="D63" s="1">
        <v>0</v>
      </c>
      <c r="E63" s="1">
        <v>1.3888888888888888</v>
      </c>
      <c r="F63" s="1">
        <v>74</v>
      </c>
      <c r="G63" s="1">
        <v>23.6</v>
      </c>
      <c r="H63" s="1">
        <v>20.100000000000001</v>
      </c>
      <c r="I63" s="1">
        <v>20.100000000000001</v>
      </c>
      <c r="J63" s="1">
        <v>0</v>
      </c>
      <c r="K63" s="1">
        <v>6.47</v>
      </c>
      <c r="L63" s="1">
        <v>6.47</v>
      </c>
      <c r="M63" s="1">
        <v>171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6">
        <v>0</v>
      </c>
    </row>
    <row r="64" spans="1:22" x14ac:dyDescent="0.25">
      <c r="A64" s="2">
        <v>-2.5333333333333243</v>
      </c>
      <c r="B64" s="1">
        <v>0</v>
      </c>
      <c r="C64" s="1">
        <v>0</v>
      </c>
      <c r="D64" s="1">
        <v>0</v>
      </c>
      <c r="E64" s="1">
        <v>1.3888888888888888</v>
      </c>
      <c r="F64" s="1">
        <v>74</v>
      </c>
      <c r="G64" s="1">
        <v>23.6</v>
      </c>
      <c r="H64" s="1">
        <v>20.100000000000001</v>
      </c>
      <c r="I64" s="1">
        <v>20.100000000000001</v>
      </c>
      <c r="J64" s="1">
        <v>0</v>
      </c>
      <c r="K64" s="1">
        <v>6.47</v>
      </c>
      <c r="L64" s="1">
        <v>6.47</v>
      </c>
      <c r="M64" s="1">
        <v>171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6">
        <v>0</v>
      </c>
    </row>
    <row r="65" spans="1:22" x14ac:dyDescent="0.25">
      <c r="A65" s="2">
        <v>-2.5166666666666577</v>
      </c>
      <c r="B65" s="1">
        <v>0</v>
      </c>
      <c r="C65" s="1">
        <v>0</v>
      </c>
      <c r="D65" s="1">
        <v>0</v>
      </c>
      <c r="E65" s="1">
        <v>1.3888888888888888</v>
      </c>
      <c r="F65" s="1">
        <v>74</v>
      </c>
      <c r="G65" s="1">
        <v>23.6</v>
      </c>
      <c r="H65" s="1">
        <v>20.100000000000001</v>
      </c>
      <c r="I65" s="1">
        <v>20.100000000000001</v>
      </c>
      <c r="J65" s="1">
        <v>0</v>
      </c>
      <c r="K65" s="1">
        <v>6.47</v>
      </c>
      <c r="L65" s="1">
        <v>6.47</v>
      </c>
      <c r="M65" s="1">
        <v>171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6">
        <v>0</v>
      </c>
    </row>
    <row r="66" spans="1:22" x14ac:dyDescent="0.25">
      <c r="A66" s="2">
        <v>-2.4999999999999911</v>
      </c>
      <c r="B66" s="1">
        <v>0</v>
      </c>
      <c r="C66" s="1">
        <v>0</v>
      </c>
      <c r="D66" s="1">
        <v>0</v>
      </c>
      <c r="E66" s="1">
        <v>1.3888888888888888</v>
      </c>
      <c r="F66" s="1">
        <v>74</v>
      </c>
      <c r="G66" s="1">
        <v>23.6</v>
      </c>
      <c r="H66" s="1">
        <v>20.100000000000001</v>
      </c>
      <c r="I66" s="1">
        <v>20.100000000000001</v>
      </c>
      <c r="J66" s="1">
        <v>0</v>
      </c>
      <c r="K66" s="1">
        <v>6.47</v>
      </c>
      <c r="L66" s="1">
        <v>6.47</v>
      </c>
      <c r="M66" s="1">
        <v>171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6">
        <v>0</v>
      </c>
    </row>
    <row r="67" spans="1:22" x14ac:dyDescent="0.25">
      <c r="A67" s="2">
        <v>-2.4833333333333245</v>
      </c>
      <c r="B67" s="1">
        <v>0</v>
      </c>
      <c r="C67" s="1">
        <v>0</v>
      </c>
      <c r="D67" s="1">
        <v>0</v>
      </c>
      <c r="E67" s="1">
        <v>1.3888888888888888</v>
      </c>
      <c r="F67" s="1">
        <v>74</v>
      </c>
      <c r="G67" s="1">
        <v>23.6</v>
      </c>
      <c r="H67" s="1">
        <v>20.100000000000001</v>
      </c>
      <c r="I67" s="1">
        <v>20.100000000000001</v>
      </c>
      <c r="J67" s="1">
        <v>0</v>
      </c>
      <c r="K67" s="1">
        <v>6.47</v>
      </c>
      <c r="L67" s="1">
        <v>6.47</v>
      </c>
      <c r="M67" s="1">
        <v>171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6">
        <v>0</v>
      </c>
    </row>
    <row r="68" spans="1:22" x14ac:dyDescent="0.25">
      <c r="A68" s="2">
        <v>-2.4666666666666579</v>
      </c>
      <c r="B68" s="1">
        <v>0</v>
      </c>
      <c r="C68" s="1">
        <v>0</v>
      </c>
      <c r="D68" s="1">
        <v>0</v>
      </c>
      <c r="E68" s="1">
        <v>1.3888888888888888</v>
      </c>
      <c r="F68" s="1">
        <v>74</v>
      </c>
      <c r="G68" s="1">
        <v>23.6</v>
      </c>
      <c r="H68" s="1">
        <v>20.100000000000001</v>
      </c>
      <c r="I68" s="1">
        <v>20.100000000000001</v>
      </c>
      <c r="J68" s="1">
        <v>0</v>
      </c>
      <c r="K68" s="1">
        <v>6.47</v>
      </c>
      <c r="L68" s="1">
        <v>6.47</v>
      </c>
      <c r="M68" s="1">
        <v>171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6">
        <v>0</v>
      </c>
    </row>
    <row r="69" spans="1:22" x14ac:dyDescent="0.25">
      <c r="A69" s="2">
        <v>-2.4499999999999913</v>
      </c>
      <c r="B69" s="1">
        <v>0</v>
      </c>
      <c r="C69" s="1">
        <v>0</v>
      </c>
      <c r="D69" s="1">
        <v>0</v>
      </c>
      <c r="E69" s="1">
        <v>1.3888888888888888</v>
      </c>
      <c r="F69" s="1">
        <v>74</v>
      </c>
      <c r="G69" s="1">
        <v>23.6</v>
      </c>
      <c r="H69" s="1">
        <v>20.100000000000001</v>
      </c>
      <c r="I69" s="1">
        <v>20.100000000000001</v>
      </c>
      <c r="J69" s="1">
        <v>0</v>
      </c>
      <c r="K69" s="1">
        <v>6.47</v>
      </c>
      <c r="L69" s="1">
        <v>6.47</v>
      </c>
      <c r="M69" s="1">
        <v>171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6">
        <v>0</v>
      </c>
    </row>
    <row r="70" spans="1:22" x14ac:dyDescent="0.25">
      <c r="A70" s="2">
        <v>-2.4333333333333247</v>
      </c>
      <c r="B70" s="1">
        <v>0</v>
      </c>
      <c r="C70" s="1">
        <v>0</v>
      </c>
      <c r="D70" s="1">
        <v>0</v>
      </c>
      <c r="E70" s="1">
        <v>1.3888888888888888</v>
      </c>
      <c r="F70" s="1">
        <v>74</v>
      </c>
      <c r="G70" s="1">
        <v>23.6</v>
      </c>
      <c r="H70" s="1">
        <v>20.100000000000001</v>
      </c>
      <c r="I70" s="1">
        <v>20.100000000000001</v>
      </c>
      <c r="J70" s="1">
        <v>0</v>
      </c>
      <c r="K70" s="1">
        <v>6.47</v>
      </c>
      <c r="L70" s="1">
        <v>6.47</v>
      </c>
      <c r="M70" s="1">
        <v>171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6">
        <v>0</v>
      </c>
    </row>
    <row r="71" spans="1:22" x14ac:dyDescent="0.25">
      <c r="A71" s="2">
        <v>-2.4166666666666581</v>
      </c>
      <c r="B71" s="1">
        <v>0</v>
      </c>
      <c r="C71" s="1">
        <v>0</v>
      </c>
      <c r="D71" s="1">
        <v>0</v>
      </c>
      <c r="E71" s="1">
        <v>1.3888888888888888</v>
      </c>
      <c r="F71" s="1">
        <v>74</v>
      </c>
      <c r="G71" s="1">
        <v>23.6</v>
      </c>
      <c r="H71" s="1">
        <v>20.100000000000001</v>
      </c>
      <c r="I71" s="1">
        <v>20.100000000000001</v>
      </c>
      <c r="J71" s="1">
        <v>0</v>
      </c>
      <c r="K71" s="1">
        <v>6.47</v>
      </c>
      <c r="L71" s="1">
        <v>6.47</v>
      </c>
      <c r="M71" s="1">
        <v>171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6">
        <v>0</v>
      </c>
    </row>
    <row r="72" spans="1:22" x14ac:dyDescent="0.25">
      <c r="A72" s="2">
        <v>-2.3999999999999915</v>
      </c>
      <c r="B72" s="1">
        <v>0</v>
      </c>
      <c r="C72" s="1">
        <v>0</v>
      </c>
      <c r="D72" s="1">
        <v>0</v>
      </c>
      <c r="E72" s="1">
        <v>1.3888888888888888</v>
      </c>
      <c r="F72" s="1">
        <v>74</v>
      </c>
      <c r="G72" s="1">
        <v>23.6</v>
      </c>
      <c r="H72" s="1">
        <v>20.100000000000001</v>
      </c>
      <c r="I72" s="1">
        <v>20.100000000000001</v>
      </c>
      <c r="J72" s="1">
        <v>0</v>
      </c>
      <c r="K72" s="1">
        <v>6.47</v>
      </c>
      <c r="L72" s="1">
        <v>6.47</v>
      </c>
      <c r="M72" s="1">
        <v>171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6">
        <v>0</v>
      </c>
    </row>
    <row r="73" spans="1:22" x14ac:dyDescent="0.25">
      <c r="A73" s="2">
        <v>-2.3833333333333249</v>
      </c>
      <c r="B73" s="1">
        <v>0</v>
      </c>
      <c r="C73" s="1">
        <v>0</v>
      </c>
      <c r="D73" s="1">
        <v>0</v>
      </c>
      <c r="E73" s="1">
        <v>1.3888888888888888</v>
      </c>
      <c r="F73" s="1">
        <v>74</v>
      </c>
      <c r="G73" s="1">
        <v>23.6</v>
      </c>
      <c r="H73" s="1">
        <v>20.100000000000001</v>
      </c>
      <c r="I73" s="1">
        <v>20.100000000000001</v>
      </c>
      <c r="J73" s="1">
        <v>0</v>
      </c>
      <c r="K73" s="1">
        <v>6.47</v>
      </c>
      <c r="L73" s="1">
        <v>6.47</v>
      </c>
      <c r="M73" s="1">
        <v>171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6">
        <v>0</v>
      </c>
    </row>
    <row r="74" spans="1:22" x14ac:dyDescent="0.25">
      <c r="A74" s="2">
        <v>-2.3666666666666583</v>
      </c>
      <c r="B74" s="1">
        <v>0</v>
      </c>
      <c r="C74" s="1">
        <v>0</v>
      </c>
      <c r="D74" s="1">
        <v>0</v>
      </c>
      <c r="E74" s="1">
        <v>1.3888888888888888</v>
      </c>
      <c r="F74" s="1">
        <v>74</v>
      </c>
      <c r="G74" s="1">
        <v>23.6</v>
      </c>
      <c r="H74" s="1">
        <v>20.100000000000001</v>
      </c>
      <c r="I74" s="1">
        <v>20.100000000000001</v>
      </c>
      <c r="J74" s="1">
        <v>0</v>
      </c>
      <c r="K74" s="1">
        <v>6.47</v>
      </c>
      <c r="L74" s="1">
        <v>6.47</v>
      </c>
      <c r="M74" s="1">
        <v>171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6">
        <v>0</v>
      </c>
    </row>
    <row r="75" spans="1:22" x14ac:dyDescent="0.25">
      <c r="A75" s="2">
        <v>-2.3499999999999917</v>
      </c>
      <c r="B75" s="1">
        <v>0</v>
      </c>
      <c r="C75" s="1">
        <v>0</v>
      </c>
      <c r="D75" s="1">
        <v>0</v>
      </c>
      <c r="E75" s="1">
        <v>1.3888888888888888</v>
      </c>
      <c r="F75" s="1">
        <v>74</v>
      </c>
      <c r="G75" s="1">
        <v>23.6</v>
      </c>
      <c r="H75" s="1">
        <v>20.100000000000001</v>
      </c>
      <c r="I75" s="1">
        <v>20.100000000000001</v>
      </c>
      <c r="J75" s="1">
        <v>0</v>
      </c>
      <c r="K75" s="1">
        <v>6.47</v>
      </c>
      <c r="L75" s="1">
        <v>6.47</v>
      </c>
      <c r="M75" s="1">
        <v>171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6">
        <v>0</v>
      </c>
    </row>
    <row r="76" spans="1:22" x14ac:dyDescent="0.25">
      <c r="A76" s="2">
        <v>-2.333333333333325</v>
      </c>
      <c r="B76" s="1">
        <v>0</v>
      </c>
      <c r="C76" s="1">
        <v>0</v>
      </c>
      <c r="D76" s="1">
        <v>0</v>
      </c>
      <c r="E76" s="1">
        <v>1.3888888888888888</v>
      </c>
      <c r="F76" s="1">
        <v>74</v>
      </c>
      <c r="G76" s="1">
        <v>23.6</v>
      </c>
      <c r="H76" s="1">
        <v>20.100000000000001</v>
      </c>
      <c r="I76" s="1">
        <v>20.100000000000001</v>
      </c>
      <c r="J76" s="1">
        <v>0</v>
      </c>
      <c r="K76" s="1">
        <v>6.47</v>
      </c>
      <c r="L76" s="1">
        <v>6.47</v>
      </c>
      <c r="M76" s="1">
        <v>171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6">
        <v>0</v>
      </c>
    </row>
    <row r="77" spans="1:22" x14ac:dyDescent="0.25">
      <c r="A77" s="2">
        <v>-2.3166666666666584</v>
      </c>
      <c r="B77" s="1">
        <v>0</v>
      </c>
      <c r="C77" s="1">
        <v>0</v>
      </c>
      <c r="D77" s="1">
        <v>0</v>
      </c>
      <c r="E77" s="1">
        <v>1.3888888888888888</v>
      </c>
      <c r="F77" s="1">
        <v>74</v>
      </c>
      <c r="G77" s="1">
        <v>23.6</v>
      </c>
      <c r="H77" s="1">
        <v>20.100000000000001</v>
      </c>
      <c r="I77" s="1">
        <v>20.100000000000001</v>
      </c>
      <c r="J77" s="1">
        <v>0</v>
      </c>
      <c r="K77" s="1">
        <v>6.47</v>
      </c>
      <c r="L77" s="1">
        <v>6.47</v>
      </c>
      <c r="M77" s="1">
        <v>171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6">
        <v>0</v>
      </c>
    </row>
    <row r="78" spans="1:22" x14ac:dyDescent="0.25">
      <c r="A78" s="2">
        <v>-2.2999999999999918</v>
      </c>
      <c r="B78" s="1">
        <v>0</v>
      </c>
      <c r="C78" s="1">
        <v>0</v>
      </c>
      <c r="D78" s="1">
        <v>0</v>
      </c>
      <c r="E78" s="1">
        <v>1.3888888888888888</v>
      </c>
      <c r="F78" s="1">
        <v>74</v>
      </c>
      <c r="G78" s="1">
        <v>23.6</v>
      </c>
      <c r="H78" s="1">
        <v>20.100000000000001</v>
      </c>
      <c r="I78" s="1">
        <v>20.100000000000001</v>
      </c>
      <c r="J78" s="1">
        <v>0</v>
      </c>
      <c r="K78" s="1">
        <v>6.47</v>
      </c>
      <c r="L78" s="1">
        <v>6.47</v>
      </c>
      <c r="M78" s="1">
        <v>171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6">
        <v>0</v>
      </c>
    </row>
    <row r="79" spans="1:22" x14ac:dyDescent="0.25">
      <c r="A79" s="2">
        <v>-2.2833333333333252</v>
      </c>
      <c r="B79" s="1">
        <v>0</v>
      </c>
      <c r="C79" s="1">
        <v>0</v>
      </c>
      <c r="D79" s="1">
        <v>0</v>
      </c>
      <c r="E79" s="1">
        <v>1.3888888888888888</v>
      </c>
      <c r="F79" s="1">
        <v>74</v>
      </c>
      <c r="G79" s="1">
        <v>23.6</v>
      </c>
      <c r="H79" s="1">
        <v>20.100000000000001</v>
      </c>
      <c r="I79" s="1">
        <v>20.100000000000001</v>
      </c>
      <c r="J79" s="1">
        <v>0</v>
      </c>
      <c r="K79" s="1">
        <v>6.47</v>
      </c>
      <c r="L79" s="1">
        <v>6.47</v>
      </c>
      <c r="M79" s="1">
        <v>171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6">
        <v>0</v>
      </c>
    </row>
    <row r="80" spans="1:22" x14ac:dyDescent="0.25">
      <c r="A80" s="2">
        <v>-2.2666666666666586</v>
      </c>
      <c r="B80" s="1">
        <v>0</v>
      </c>
      <c r="C80" s="1">
        <v>0</v>
      </c>
      <c r="D80" s="1">
        <v>0</v>
      </c>
      <c r="E80" s="1">
        <v>1.3888888888888888</v>
      </c>
      <c r="F80" s="1">
        <v>74</v>
      </c>
      <c r="G80" s="1">
        <v>23.6</v>
      </c>
      <c r="H80" s="1">
        <v>20.100000000000001</v>
      </c>
      <c r="I80" s="1">
        <v>20.100000000000001</v>
      </c>
      <c r="J80" s="1">
        <v>0</v>
      </c>
      <c r="K80" s="1">
        <v>6.47</v>
      </c>
      <c r="L80" s="1">
        <v>6.47</v>
      </c>
      <c r="M80" s="1">
        <v>171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6">
        <v>0</v>
      </c>
    </row>
    <row r="81" spans="1:22" x14ac:dyDescent="0.25">
      <c r="A81" s="2">
        <v>-2.249999999999992</v>
      </c>
      <c r="B81" s="1">
        <v>0</v>
      </c>
      <c r="C81" s="1">
        <v>0</v>
      </c>
      <c r="D81" s="1">
        <v>0</v>
      </c>
      <c r="E81" s="1">
        <v>1.3888888888888888</v>
      </c>
      <c r="F81" s="1">
        <v>74</v>
      </c>
      <c r="G81" s="1">
        <v>23.6</v>
      </c>
      <c r="H81" s="1">
        <v>20.100000000000001</v>
      </c>
      <c r="I81" s="1">
        <v>20.100000000000001</v>
      </c>
      <c r="J81" s="1">
        <v>0</v>
      </c>
      <c r="K81" s="1">
        <v>6.47</v>
      </c>
      <c r="L81" s="1">
        <v>6.47</v>
      </c>
      <c r="M81" s="1">
        <v>171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6">
        <v>0</v>
      </c>
    </row>
    <row r="82" spans="1:22" x14ac:dyDescent="0.25">
      <c r="A82" s="2">
        <v>-2.2333333333333254</v>
      </c>
      <c r="B82" s="1">
        <v>0</v>
      </c>
      <c r="C82" s="1">
        <v>0</v>
      </c>
      <c r="D82" s="1">
        <v>0</v>
      </c>
      <c r="E82" s="1">
        <v>1.3888888888888888</v>
      </c>
      <c r="F82" s="1">
        <v>74</v>
      </c>
      <c r="G82" s="1">
        <v>23.6</v>
      </c>
      <c r="H82" s="1">
        <v>20.100000000000001</v>
      </c>
      <c r="I82" s="1">
        <v>20.100000000000001</v>
      </c>
      <c r="J82" s="1">
        <v>0</v>
      </c>
      <c r="K82" s="1">
        <v>6.47</v>
      </c>
      <c r="L82" s="1">
        <v>6.47</v>
      </c>
      <c r="M82" s="1">
        <v>171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6">
        <v>0</v>
      </c>
    </row>
    <row r="83" spans="1:22" x14ac:dyDescent="0.25">
      <c r="A83" s="2">
        <v>-2.2166666666666588</v>
      </c>
      <c r="B83" s="1">
        <v>0</v>
      </c>
      <c r="C83" s="1">
        <v>0</v>
      </c>
      <c r="D83" s="1">
        <v>0</v>
      </c>
      <c r="E83" s="1">
        <v>1.3888888888888888</v>
      </c>
      <c r="F83" s="1">
        <v>74</v>
      </c>
      <c r="G83" s="1">
        <v>23.6</v>
      </c>
      <c r="H83" s="1">
        <v>20.100000000000001</v>
      </c>
      <c r="I83" s="1">
        <v>20.100000000000001</v>
      </c>
      <c r="J83" s="1">
        <v>0</v>
      </c>
      <c r="K83" s="1">
        <v>6.47</v>
      </c>
      <c r="L83" s="1">
        <v>6.47</v>
      </c>
      <c r="M83" s="1">
        <v>171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6">
        <v>0</v>
      </c>
    </row>
    <row r="84" spans="1:22" x14ac:dyDescent="0.25">
      <c r="A84" s="2">
        <v>-2.1999999999999922</v>
      </c>
      <c r="B84" s="1">
        <v>0</v>
      </c>
      <c r="C84" s="1">
        <v>0</v>
      </c>
      <c r="D84" s="1">
        <v>0</v>
      </c>
      <c r="E84" s="1">
        <v>1.3888888888888888</v>
      </c>
      <c r="F84" s="1">
        <v>74</v>
      </c>
      <c r="G84" s="1">
        <v>23.6</v>
      </c>
      <c r="H84" s="1">
        <v>20.100000000000001</v>
      </c>
      <c r="I84" s="1">
        <v>20.100000000000001</v>
      </c>
      <c r="J84" s="1">
        <v>0</v>
      </c>
      <c r="K84" s="1">
        <v>6.47</v>
      </c>
      <c r="L84" s="1">
        <v>6.47</v>
      </c>
      <c r="M84" s="1">
        <v>171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6">
        <v>0</v>
      </c>
    </row>
    <row r="85" spans="1:22" x14ac:dyDescent="0.25">
      <c r="A85" s="2">
        <v>-2.1833333333333256</v>
      </c>
      <c r="B85" s="1">
        <v>0</v>
      </c>
      <c r="C85" s="1">
        <v>0</v>
      </c>
      <c r="D85" s="1">
        <v>0</v>
      </c>
      <c r="E85" s="1">
        <v>1.3888888888888888</v>
      </c>
      <c r="F85" s="1">
        <v>74</v>
      </c>
      <c r="G85" s="1">
        <v>23.6</v>
      </c>
      <c r="H85" s="1">
        <v>20.100000000000001</v>
      </c>
      <c r="I85" s="1">
        <v>20.100000000000001</v>
      </c>
      <c r="J85" s="1">
        <v>0</v>
      </c>
      <c r="K85" s="1">
        <v>6.47</v>
      </c>
      <c r="L85" s="1">
        <v>6.47</v>
      </c>
      <c r="M85" s="1">
        <v>171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6">
        <v>0</v>
      </c>
    </row>
    <row r="86" spans="1:22" x14ac:dyDescent="0.25">
      <c r="A86" s="2">
        <v>-2.166666666666659</v>
      </c>
      <c r="B86" s="1">
        <v>0</v>
      </c>
      <c r="C86" s="1">
        <v>0</v>
      </c>
      <c r="D86" s="1">
        <v>0</v>
      </c>
      <c r="E86" s="1">
        <v>1.3888888888888888</v>
      </c>
      <c r="F86" s="1">
        <v>74</v>
      </c>
      <c r="G86" s="1">
        <v>23.6</v>
      </c>
      <c r="H86" s="1">
        <v>20.100000000000001</v>
      </c>
      <c r="I86" s="1">
        <v>20.100000000000001</v>
      </c>
      <c r="J86" s="1">
        <v>0</v>
      </c>
      <c r="K86" s="1">
        <v>6.47</v>
      </c>
      <c r="L86" s="1">
        <v>6.47</v>
      </c>
      <c r="M86" s="1">
        <v>171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6">
        <v>0</v>
      </c>
    </row>
    <row r="87" spans="1:22" x14ac:dyDescent="0.25">
      <c r="A87" s="2">
        <v>-2.1499999999999924</v>
      </c>
      <c r="B87" s="1">
        <v>0</v>
      </c>
      <c r="C87" s="1">
        <v>0</v>
      </c>
      <c r="D87" s="1">
        <v>0</v>
      </c>
      <c r="E87" s="1">
        <v>1.3888888888888888</v>
      </c>
      <c r="F87" s="1">
        <v>74</v>
      </c>
      <c r="G87" s="1">
        <v>23.6</v>
      </c>
      <c r="H87" s="1">
        <v>20.100000000000001</v>
      </c>
      <c r="I87" s="1">
        <v>20.100000000000001</v>
      </c>
      <c r="J87" s="1">
        <v>0</v>
      </c>
      <c r="K87" s="1">
        <v>6.47</v>
      </c>
      <c r="L87" s="1">
        <v>6.47</v>
      </c>
      <c r="M87" s="1">
        <v>171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6">
        <v>0</v>
      </c>
    </row>
    <row r="88" spans="1:22" x14ac:dyDescent="0.25">
      <c r="A88" s="2">
        <v>-2.1333333333333258</v>
      </c>
      <c r="B88" s="1">
        <v>0</v>
      </c>
      <c r="C88" s="1">
        <v>0</v>
      </c>
      <c r="D88" s="1">
        <v>0</v>
      </c>
      <c r="E88" s="1">
        <v>1.3888888888888888</v>
      </c>
      <c r="F88" s="1">
        <v>74</v>
      </c>
      <c r="G88" s="1">
        <v>23.6</v>
      </c>
      <c r="H88" s="1">
        <v>20.100000000000001</v>
      </c>
      <c r="I88" s="1">
        <v>20.100000000000001</v>
      </c>
      <c r="J88" s="1">
        <v>0</v>
      </c>
      <c r="K88" s="1">
        <v>6.47</v>
      </c>
      <c r="L88" s="1">
        <v>6.47</v>
      </c>
      <c r="M88" s="1">
        <v>171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6">
        <v>0</v>
      </c>
    </row>
    <row r="89" spans="1:22" x14ac:dyDescent="0.25">
      <c r="A89" s="2">
        <v>-2.1166666666666591</v>
      </c>
      <c r="B89" s="1">
        <v>0</v>
      </c>
      <c r="C89" s="1">
        <v>0</v>
      </c>
      <c r="D89" s="1">
        <v>0</v>
      </c>
      <c r="E89" s="1">
        <v>1.3888888888888888</v>
      </c>
      <c r="F89" s="1">
        <v>74</v>
      </c>
      <c r="G89" s="1">
        <v>23.6</v>
      </c>
      <c r="H89" s="1">
        <v>20.100000000000001</v>
      </c>
      <c r="I89" s="1">
        <v>20.100000000000001</v>
      </c>
      <c r="J89" s="1">
        <v>0</v>
      </c>
      <c r="K89" s="1">
        <v>6.47</v>
      </c>
      <c r="L89" s="1">
        <v>6.47</v>
      </c>
      <c r="M89" s="1">
        <v>171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6">
        <v>0</v>
      </c>
    </row>
    <row r="90" spans="1:22" x14ac:dyDescent="0.25">
      <c r="A90" s="2">
        <v>-2.0999999999999925</v>
      </c>
      <c r="B90" s="1">
        <v>0</v>
      </c>
      <c r="C90" s="1">
        <v>0</v>
      </c>
      <c r="D90" s="1">
        <v>0</v>
      </c>
      <c r="E90" s="1">
        <v>1.3888888888888888</v>
      </c>
      <c r="F90" s="1">
        <v>74</v>
      </c>
      <c r="G90" s="1">
        <v>23.6</v>
      </c>
      <c r="H90" s="1">
        <v>20.100000000000001</v>
      </c>
      <c r="I90" s="1">
        <v>20.100000000000001</v>
      </c>
      <c r="J90" s="1">
        <v>0</v>
      </c>
      <c r="K90" s="1">
        <v>6.47</v>
      </c>
      <c r="L90" s="1">
        <v>6.47</v>
      </c>
      <c r="M90" s="1">
        <v>171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6">
        <v>0</v>
      </c>
    </row>
    <row r="91" spans="1:22" x14ac:dyDescent="0.25">
      <c r="A91" s="2">
        <v>-2.0833333333333259</v>
      </c>
      <c r="B91" s="1">
        <v>0</v>
      </c>
      <c r="C91" s="1">
        <v>0</v>
      </c>
      <c r="D91" s="1">
        <v>0</v>
      </c>
      <c r="E91" s="1">
        <v>1.3888888888888888</v>
      </c>
      <c r="F91" s="1">
        <v>74</v>
      </c>
      <c r="G91" s="1">
        <v>23.6</v>
      </c>
      <c r="H91" s="1">
        <v>20.100000000000001</v>
      </c>
      <c r="I91" s="1">
        <v>20.100000000000001</v>
      </c>
      <c r="J91" s="1">
        <v>0</v>
      </c>
      <c r="K91" s="1">
        <v>6.47</v>
      </c>
      <c r="L91" s="1">
        <v>6.47</v>
      </c>
      <c r="M91" s="1">
        <v>171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6">
        <v>0</v>
      </c>
    </row>
    <row r="92" spans="1:22" x14ac:dyDescent="0.25">
      <c r="A92" s="2">
        <v>-2.0666666666666593</v>
      </c>
      <c r="B92" s="1">
        <v>0</v>
      </c>
      <c r="C92" s="1">
        <v>0</v>
      </c>
      <c r="D92" s="1">
        <v>0</v>
      </c>
      <c r="E92" s="1">
        <v>1.3888888888888888</v>
      </c>
      <c r="F92" s="1">
        <v>74</v>
      </c>
      <c r="G92" s="1">
        <v>23.6</v>
      </c>
      <c r="H92" s="1">
        <v>20.100000000000001</v>
      </c>
      <c r="I92" s="1">
        <v>20.100000000000001</v>
      </c>
      <c r="J92" s="1">
        <v>0</v>
      </c>
      <c r="K92" s="1">
        <v>6.47</v>
      </c>
      <c r="L92" s="1">
        <v>6.47</v>
      </c>
      <c r="M92" s="1">
        <v>171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6">
        <v>0</v>
      </c>
    </row>
    <row r="93" spans="1:22" x14ac:dyDescent="0.25">
      <c r="A93" s="2">
        <v>-2.0499999999999927</v>
      </c>
      <c r="B93" s="1">
        <v>0</v>
      </c>
      <c r="C93" s="1">
        <v>0</v>
      </c>
      <c r="D93" s="1">
        <v>0</v>
      </c>
      <c r="E93" s="1">
        <v>1.3888888888888888</v>
      </c>
      <c r="F93" s="1">
        <v>74</v>
      </c>
      <c r="G93" s="1">
        <v>23.6</v>
      </c>
      <c r="H93" s="1">
        <v>20.100000000000001</v>
      </c>
      <c r="I93" s="1">
        <v>20.100000000000001</v>
      </c>
      <c r="J93" s="1">
        <v>0</v>
      </c>
      <c r="K93" s="1">
        <v>6.47</v>
      </c>
      <c r="L93" s="1">
        <v>6.47</v>
      </c>
      <c r="M93" s="1">
        <v>171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6">
        <v>0</v>
      </c>
    </row>
    <row r="94" spans="1:22" x14ac:dyDescent="0.25">
      <c r="A94" s="2">
        <v>-2.0333333333333261</v>
      </c>
      <c r="B94" s="1">
        <v>0</v>
      </c>
      <c r="C94" s="1">
        <v>0</v>
      </c>
      <c r="D94" s="1">
        <v>0</v>
      </c>
      <c r="E94" s="1">
        <v>1.3888888888888888</v>
      </c>
      <c r="F94" s="1">
        <v>74</v>
      </c>
      <c r="G94" s="1">
        <v>23.6</v>
      </c>
      <c r="H94" s="1">
        <v>20.100000000000001</v>
      </c>
      <c r="I94" s="1">
        <v>20.100000000000001</v>
      </c>
      <c r="J94" s="1">
        <v>0</v>
      </c>
      <c r="K94" s="1">
        <v>6.47</v>
      </c>
      <c r="L94" s="1">
        <v>6.47</v>
      </c>
      <c r="M94" s="1">
        <v>171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6">
        <v>0</v>
      </c>
    </row>
    <row r="95" spans="1:22" x14ac:dyDescent="0.25">
      <c r="A95" s="2">
        <v>-2.0166666666666595</v>
      </c>
      <c r="B95" s="1">
        <v>0</v>
      </c>
      <c r="C95" s="1">
        <v>0</v>
      </c>
      <c r="D95" s="1">
        <v>0</v>
      </c>
      <c r="E95" s="1">
        <v>1.3888888888888888</v>
      </c>
      <c r="F95" s="1">
        <v>74</v>
      </c>
      <c r="G95" s="1">
        <v>23.6</v>
      </c>
      <c r="H95" s="1">
        <v>20.100000000000001</v>
      </c>
      <c r="I95" s="1">
        <v>20.100000000000001</v>
      </c>
      <c r="J95" s="1">
        <v>0</v>
      </c>
      <c r="K95" s="1">
        <v>6.47</v>
      </c>
      <c r="L95" s="1">
        <v>6.47</v>
      </c>
      <c r="M95" s="1">
        <v>171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6">
        <v>0</v>
      </c>
    </row>
    <row r="96" spans="1:22" x14ac:dyDescent="0.25">
      <c r="A96" s="2">
        <v>-1.9999999999999929</v>
      </c>
      <c r="B96" s="1">
        <v>0</v>
      </c>
      <c r="C96" s="1">
        <v>0</v>
      </c>
      <c r="D96" s="1">
        <v>0</v>
      </c>
      <c r="E96" s="1">
        <v>1.3888888888888888</v>
      </c>
      <c r="F96" s="1">
        <v>74</v>
      </c>
      <c r="G96" s="1">
        <v>23.6</v>
      </c>
      <c r="H96" s="1">
        <v>20.100000000000001</v>
      </c>
      <c r="I96" s="1">
        <v>20.100000000000001</v>
      </c>
      <c r="J96" s="1">
        <v>0</v>
      </c>
      <c r="K96" s="1">
        <v>6.47</v>
      </c>
      <c r="L96" s="1">
        <v>6.47</v>
      </c>
      <c r="M96" s="1">
        <v>171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6">
        <v>0</v>
      </c>
    </row>
    <row r="97" spans="1:22" x14ac:dyDescent="0.25">
      <c r="A97" s="2">
        <v>-1.9833333333333263</v>
      </c>
      <c r="B97" s="1">
        <v>0</v>
      </c>
      <c r="C97" s="1">
        <v>0</v>
      </c>
      <c r="D97" s="1">
        <v>0</v>
      </c>
      <c r="E97" s="1">
        <v>1.3888888888888888</v>
      </c>
      <c r="F97" s="1">
        <v>74</v>
      </c>
      <c r="G97" s="1">
        <v>23.6</v>
      </c>
      <c r="H97" s="1">
        <v>20.100000000000001</v>
      </c>
      <c r="I97" s="1">
        <v>20.100000000000001</v>
      </c>
      <c r="J97" s="1">
        <v>0</v>
      </c>
      <c r="K97" s="1">
        <v>6.47</v>
      </c>
      <c r="L97" s="1">
        <v>6.47</v>
      </c>
      <c r="M97" s="1">
        <v>171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6">
        <v>0</v>
      </c>
    </row>
    <row r="98" spans="1:22" x14ac:dyDescent="0.25">
      <c r="A98" s="2">
        <v>-1.9666666666666597</v>
      </c>
      <c r="B98" s="1">
        <v>0</v>
      </c>
      <c r="C98" s="1">
        <v>0</v>
      </c>
      <c r="D98" s="1">
        <v>0</v>
      </c>
      <c r="E98" s="1">
        <v>1.3888888888888888</v>
      </c>
      <c r="F98" s="1">
        <v>74</v>
      </c>
      <c r="G98" s="1">
        <v>23.6</v>
      </c>
      <c r="H98" s="1">
        <v>20.100000000000001</v>
      </c>
      <c r="I98" s="1">
        <v>20.100000000000001</v>
      </c>
      <c r="J98" s="1">
        <v>0</v>
      </c>
      <c r="K98" s="1">
        <v>6.47</v>
      </c>
      <c r="L98" s="1">
        <v>6.47</v>
      </c>
      <c r="M98" s="1">
        <v>171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6">
        <v>0</v>
      </c>
    </row>
    <row r="99" spans="1:22" x14ac:dyDescent="0.25">
      <c r="A99" s="2">
        <v>-1.9499999999999931</v>
      </c>
      <c r="B99" s="1">
        <v>0</v>
      </c>
      <c r="C99" s="1">
        <v>0</v>
      </c>
      <c r="D99" s="1">
        <v>0</v>
      </c>
      <c r="E99" s="1">
        <v>1.3888888888888888</v>
      </c>
      <c r="F99" s="1">
        <v>74</v>
      </c>
      <c r="G99" s="1">
        <v>23.6</v>
      </c>
      <c r="H99" s="1">
        <v>20.100000000000001</v>
      </c>
      <c r="I99" s="1">
        <v>20.100000000000001</v>
      </c>
      <c r="J99" s="1">
        <v>0</v>
      </c>
      <c r="K99" s="1">
        <v>6.47</v>
      </c>
      <c r="L99" s="1">
        <v>6.47</v>
      </c>
      <c r="M99" s="1">
        <v>171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6">
        <v>0</v>
      </c>
    </row>
    <row r="100" spans="1:22" x14ac:dyDescent="0.25">
      <c r="A100" s="2">
        <v>-1.9333333333333265</v>
      </c>
      <c r="B100" s="1">
        <v>0</v>
      </c>
      <c r="C100" s="1">
        <v>0</v>
      </c>
      <c r="D100" s="1">
        <v>0</v>
      </c>
      <c r="E100" s="1">
        <v>1.3888888888888888</v>
      </c>
      <c r="F100" s="1">
        <v>74</v>
      </c>
      <c r="G100" s="1">
        <v>23.6</v>
      </c>
      <c r="H100" s="1">
        <v>20.100000000000001</v>
      </c>
      <c r="I100" s="1">
        <v>20.100000000000001</v>
      </c>
      <c r="J100" s="1">
        <v>0</v>
      </c>
      <c r="K100" s="1">
        <v>6.47</v>
      </c>
      <c r="L100" s="1">
        <v>6.47</v>
      </c>
      <c r="M100" s="1">
        <v>171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6">
        <v>0</v>
      </c>
    </row>
    <row r="101" spans="1:22" x14ac:dyDescent="0.25">
      <c r="A101" s="2">
        <v>-1.9166666666666599</v>
      </c>
      <c r="B101" s="1">
        <v>0</v>
      </c>
      <c r="C101" s="1">
        <v>0</v>
      </c>
      <c r="D101" s="1">
        <v>0</v>
      </c>
      <c r="E101" s="1">
        <v>1.3888888888888888</v>
      </c>
      <c r="F101" s="1">
        <v>74</v>
      </c>
      <c r="G101" s="1">
        <v>23.6</v>
      </c>
      <c r="H101" s="1">
        <v>20.100000000000001</v>
      </c>
      <c r="I101" s="1">
        <v>20.100000000000001</v>
      </c>
      <c r="J101" s="1">
        <v>0</v>
      </c>
      <c r="K101" s="1">
        <v>6.47</v>
      </c>
      <c r="L101" s="1">
        <v>6.47</v>
      </c>
      <c r="M101" s="1">
        <v>171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6">
        <v>0</v>
      </c>
    </row>
    <row r="102" spans="1:22" x14ac:dyDescent="0.25">
      <c r="A102" s="2">
        <v>-1.8999999999999932</v>
      </c>
      <c r="B102" s="1">
        <v>0</v>
      </c>
      <c r="C102" s="1">
        <v>0</v>
      </c>
      <c r="D102" s="1">
        <v>0</v>
      </c>
      <c r="E102" s="1">
        <v>1.3888888888888888</v>
      </c>
      <c r="F102" s="1">
        <v>74</v>
      </c>
      <c r="G102" s="1">
        <v>23.6</v>
      </c>
      <c r="H102" s="1">
        <v>20.100000000000001</v>
      </c>
      <c r="I102" s="1">
        <v>20.100000000000001</v>
      </c>
      <c r="J102" s="1">
        <v>0</v>
      </c>
      <c r="K102" s="1">
        <v>6.47</v>
      </c>
      <c r="L102" s="1">
        <v>6.47</v>
      </c>
      <c r="M102" s="1">
        <v>171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6">
        <v>0</v>
      </c>
    </row>
    <row r="103" spans="1:22" x14ac:dyDescent="0.25">
      <c r="A103" s="2">
        <v>-1.8833333333333266</v>
      </c>
      <c r="B103" s="1">
        <v>0</v>
      </c>
      <c r="C103" s="1">
        <v>0</v>
      </c>
      <c r="D103" s="1">
        <v>0</v>
      </c>
      <c r="E103" s="1">
        <v>1.3888888888888888</v>
      </c>
      <c r="F103" s="1">
        <v>74</v>
      </c>
      <c r="G103" s="1">
        <v>23.6</v>
      </c>
      <c r="H103" s="1">
        <v>20.100000000000001</v>
      </c>
      <c r="I103" s="1">
        <v>20.100000000000001</v>
      </c>
      <c r="J103" s="1">
        <v>0</v>
      </c>
      <c r="K103" s="1">
        <v>6.47</v>
      </c>
      <c r="L103" s="1">
        <v>6.47</v>
      </c>
      <c r="M103" s="1">
        <v>171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6">
        <v>0</v>
      </c>
    </row>
    <row r="104" spans="1:22" x14ac:dyDescent="0.25">
      <c r="A104" s="2">
        <v>-1.86666666666666</v>
      </c>
      <c r="B104" s="1">
        <v>0</v>
      </c>
      <c r="C104" s="1">
        <v>0</v>
      </c>
      <c r="D104" s="1">
        <v>0</v>
      </c>
      <c r="E104" s="1">
        <v>1.3888888888888888</v>
      </c>
      <c r="F104" s="1">
        <v>74</v>
      </c>
      <c r="G104" s="1">
        <v>23.6</v>
      </c>
      <c r="H104" s="1">
        <v>20.100000000000001</v>
      </c>
      <c r="I104" s="1">
        <v>20.100000000000001</v>
      </c>
      <c r="J104" s="1">
        <v>0</v>
      </c>
      <c r="K104" s="1">
        <v>6.47</v>
      </c>
      <c r="L104" s="1">
        <v>6.47</v>
      </c>
      <c r="M104" s="1">
        <v>171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6">
        <v>0</v>
      </c>
    </row>
    <row r="105" spans="1:22" x14ac:dyDescent="0.25">
      <c r="A105" s="2">
        <v>-1.8499999999999934</v>
      </c>
      <c r="B105" s="1">
        <v>0</v>
      </c>
      <c r="C105" s="1">
        <v>0</v>
      </c>
      <c r="D105" s="1">
        <v>0</v>
      </c>
      <c r="E105" s="1">
        <v>1.3888888888888888</v>
      </c>
      <c r="F105" s="1">
        <v>74</v>
      </c>
      <c r="G105" s="1">
        <v>23.6</v>
      </c>
      <c r="H105" s="1">
        <v>20.100000000000001</v>
      </c>
      <c r="I105" s="1">
        <v>20.100000000000001</v>
      </c>
      <c r="J105" s="1">
        <v>0</v>
      </c>
      <c r="K105" s="1">
        <v>6.47</v>
      </c>
      <c r="L105" s="1">
        <v>6.47</v>
      </c>
      <c r="M105" s="1">
        <v>171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6">
        <v>0</v>
      </c>
    </row>
    <row r="106" spans="1:22" x14ac:dyDescent="0.25">
      <c r="A106" s="2">
        <v>-1.8333333333333268</v>
      </c>
      <c r="B106" s="1">
        <v>0</v>
      </c>
      <c r="C106" s="1">
        <v>0</v>
      </c>
      <c r="D106" s="1">
        <v>0</v>
      </c>
      <c r="E106" s="1">
        <v>1.3888888888888888</v>
      </c>
      <c r="F106" s="1">
        <v>74</v>
      </c>
      <c r="G106" s="1">
        <v>23.6</v>
      </c>
      <c r="H106" s="1">
        <v>20.100000000000001</v>
      </c>
      <c r="I106" s="1">
        <v>20.100000000000001</v>
      </c>
      <c r="J106" s="1">
        <v>0</v>
      </c>
      <c r="K106" s="1">
        <v>6.47</v>
      </c>
      <c r="L106" s="1">
        <v>6.47</v>
      </c>
      <c r="M106" s="1">
        <v>171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6">
        <v>0</v>
      </c>
    </row>
    <row r="107" spans="1:22" x14ac:dyDescent="0.25">
      <c r="A107" s="2">
        <v>-1.8166666666666602</v>
      </c>
      <c r="B107" s="1">
        <v>0</v>
      </c>
      <c r="C107" s="1">
        <v>0</v>
      </c>
      <c r="D107" s="1">
        <v>0</v>
      </c>
      <c r="E107" s="1">
        <v>1.3888888888888888</v>
      </c>
      <c r="F107" s="1">
        <v>74</v>
      </c>
      <c r="G107" s="1">
        <v>23.6</v>
      </c>
      <c r="H107" s="1">
        <v>20.100000000000001</v>
      </c>
      <c r="I107" s="1">
        <v>20.100000000000001</v>
      </c>
      <c r="J107" s="1">
        <v>0</v>
      </c>
      <c r="K107" s="1">
        <v>6.47</v>
      </c>
      <c r="L107" s="1">
        <v>6.47</v>
      </c>
      <c r="M107" s="1">
        <v>171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6">
        <v>0</v>
      </c>
    </row>
    <row r="108" spans="1:22" x14ac:dyDescent="0.25">
      <c r="A108" s="2">
        <v>-1.7999999999999936</v>
      </c>
      <c r="B108" s="1">
        <v>0</v>
      </c>
      <c r="C108" s="1">
        <v>0</v>
      </c>
      <c r="D108" s="1">
        <v>0</v>
      </c>
      <c r="E108" s="1">
        <v>1.3888888888888888</v>
      </c>
      <c r="F108" s="1">
        <v>74</v>
      </c>
      <c r="G108" s="1">
        <v>23.6</v>
      </c>
      <c r="H108" s="1">
        <v>20.100000000000001</v>
      </c>
      <c r="I108" s="1">
        <v>20.100000000000001</v>
      </c>
      <c r="J108" s="1">
        <v>0</v>
      </c>
      <c r="K108" s="1">
        <v>6.47</v>
      </c>
      <c r="L108" s="1">
        <v>6.47</v>
      </c>
      <c r="M108" s="1">
        <v>171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6">
        <v>0</v>
      </c>
    </row>
    <row r="109" spans="1:22" x14ac:dyDescent="0.25">
      <c r="A109" s="2">
        <v>-1.783333333333327</v>
      </c>
      <c r="B109" s="1">
        <v>0</v>
      </c>
      <c r="C109" s="1">
        <v>0</v>
      </c>
      <c r="D109" s="1">
        <v>0</v>
      </c>
      <c r="E109" s="1">
        <v>1.3888888888888888</v>
      </c>
      <c r="F109" s="1">
        <v>74</v>
      </c>
      <c r="G109" s="1">
        <v>23.6</v>
      </c>
      <c r="H109" s="1">
        <v>20.100000000000001</v>
      </c>
      <c r="I109" s="1">
        <v>20.100000000000001</v>
      </c>
      <c r="J109" s="1">
        <v>0</v>
      </c>
      <c r="K109" s="1">
        <v>6.47</v>
      </c>
      <c r="L109" s="1">
        <v>6.47</v>
      </c>
      <c r="M109" s="1">
        <v>171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6">
        <v>0</v>
      </c>
    </row>
    <row r="110" spans="1:22" x14ac:dyDescent="0.25">
      <c r="A110" s="2">
        <v>-1.7666666666666604</v>
      </c>
      <c r="B110" s="1">
        <v>0</v>
      </c>
      <c r="C110" s="1">
        <v>0</v>
      </c>
      <c r="D110" s="1">
        <v>0</v>
      </c>
      <c r="E110" s="1">
        <v>1.3888888888888888</v>
      </c>
      <c r="F110" s="1">
        <v>74</v>
      </c>
      <c r="G110" s="1">
        <v>23.6</v>
      </c>
      <c r="H110" s="1">
        <v>20.100000000000001</v>
      </c>
      <c r="I110" s="1">
        <v>20.100000000000001</v>
      </c>
      <c r="J110" s="1">
        <v>0</v>
      </c>
      <c r="K110" s="1">
        <v>6.47</v>
      </c>
      <c r="L110" s="1">
        <v>6.47</v>
      </c>
      <c r="M110" s="1">
        <v>171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6">
        <v>0</v>
      </c>
    </row>
    <row r="111" spans="1:22" x14ac:dyDescent="0.25">
      <c r="A111" s="2">
        <v>-1.7499999999999938</v>
      </c>
      <c r="B111" s="1">
        <v>0</v>
      </c>
      <c r="C111" s="1">
        <v>0</v>
      </c>
      <c r="D111" s="1">
        <v>0</v>
      </c>
      <c r="E111" s="1">
        <v>1.3888888888888888</v>
      </c>
      <c r="F111" s="1">
        <v>74</v>
      </c>
      <c r="G111" s="1">
        <v>23.6</v>
      </c>
      <c r="H111" s="1">
        <v>20.100000000000001</v>
      </c>
      <c r="I111" s="1">
        <v>20.100000000000001</v>
      </c>
      <c r="J111" s="1">
        <v>0</v>
      </c>
      <c r="K111" s="1">
        <v>6.47</v>
      </c>
      <c r="L111" s="1">
        <v>6.47</v>
      </c>
      <c r="M111" s="1">
        <v>171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6">
        <v>0</v>
      </c>
    </row>
    <row r="112" spans="1:22" x14ac:dyDescent="0.25">
      <c r="A112" s="2">
        <v>-1.7333333333333272</v>
      </c>
      <c r="B112" s="1">
        <v>0</v>
      </c>
      <c r="C112" s="1">
        <v>0</v>
      </c>
      <c r="D112" s="1">
        <v>0</v>
      </c>
      <c r="E112" s="1">
        <v>1.3888888888888888</v>
      </c>
      <c r="F112" s="1">
        <v>74</v>
      </c>
      <c r="G112" s="1">
        <v>23.6</v>
      </c>
      <c r="H112" s="1">
        <v>20.100000000000001</v>
      </c>
      <c r="I112" s="1">
        <v>20.100000000000001</v>
      </c>
      <c r="J112" s="1">
        <v>0</v>
      </c>
      <c r="K112" s="1">
        <v>6.47</v>
      </c>
      <c r="L112" s="1">
        <v>6.47</v>
      </c>
      <c r="M112" s="1">
        <v>171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6">
        <v>0</v>
      </c>
    </row>
    <row r="113" spans="1:22" x14ac:dyDescent="0.25">
      <c r="A113" s="2">
        <v>-1.7166666666666606</v>
      </c>
      <c r="B113" s="1">
        <v>0</v>
      </c>
      <c r="C113" s="1">
        <v>0</v>
      </c>
      <c r="D113" s="1">
        <v>0</v>
      </c>
      <c r="E113" s="1">
        <v>1.3888888888888888</v>
      </c>
      <c r="F113" s="1">
        <v>74</v>
      </c>
      <c r="G113" s="1">
        <v>23.6</v>
      </c>
      <c r="H113" s="1">
        <v>20.100000000000001</v>
      </c>
      <c r="I113" s="1">
        <v>20.100000000000001</v>
      </c>
      <c r="J113" s="1">
        <v>0</v>
      </c>
      <c r="K113" s="1">
        <v>6.47</v>
      </c>
      <c r="L113" s="1">
        <v>6.47</v>
      </c>
      <c r="M113" s="1">
        <v>171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6">
        <v>0</v>
      </c>
    </row>
    <row r="114" spans="1:22" x14ac:dyDescent="0.25">
      <c r="A114" s="2">
        <v>-1.699999999999994</v>
      </c>
      <c r="B114" s="1">
        <v>0</v>
      </c>
      <c r="C114" s="1">
        <v>0</v>
      </c>
      <c r="D114" s="1">
        <v>0</v>
      </c>
      <c r="E114" s="1">
        <v>1.3888888888888888</v>
      </c>
      <c r="F114" s="1">
        <v>74</v>
      </c>
      <c r="G114" s="1">
        <v>23.6</v>
      </c>
      <c r="H114" s="1">
        <v>20.100000000000001</v>
      </c>
      <c r="I114" s="1">
        <v>20.100000000000001</v>
      </c>
      <c r="J114" s="1">
        <v>0</v>
      </c>
      <c r="K114" s="1">
        <v>6.47</v>
      </c>
      <c r="L114" s="1">
        <v>6.47</v>
      </c>
      <c r="M114" s="1">
        <v>171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6">
        <v>0</v>
      </c>
    </row>
    <row r="115" spans="1:22" x14ac:dyDescent="0.25">
      <c r="A115" s="2">
        <v>-1.6833333333333274</v>
      </c>
      <c r="B115" s="1">
        <v>0</v>
      </c>
      <c r="C115" s="1">
        <v>0</v>
      </c>
      <c r="D115" s="1">
        <v>0</v>
      </c>
      <c r="E115" s="1">
        <v>1.3888888888888888</v>
      </c>
      <c r="F115" s="1">
        <v>74</v>
      </c>
      <c r="G115" s="1">
        <v>23.6</v>
      </c>
      <c r="H115" s="1">
        <v>20.100000000000001</v>
      </c>
      <c r="I115" s="1">
        <v>20.100000000000001</v>
      </c>
      <c r="J115" s="1">
        <v>0</v>
      </c>
      <c r="K115" s="1">
        <v>6.47</v>
      </c>
      <c r="L115" s="1">
        <v>6.47</v>
      </c>
      <c r="M115" s="1">
        <v>171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6">
        <v>0</v>
      </c>
    </row>
    <row r="116" spans="1:22" x14ac:dyDescent="0.25">
      <c r="A116" s="2">
        <v>-1.6666666666666607</v>
      </c>
      <c r="B116" s="1">
        <v>0</v>
      </c>
      <c r="C116" s="1">
        <v>0</v>
      </c>
      <c r="D116" s="1">
        <v>0</v>
      </c>
      <c r="E116" s="1">
        <v>1.3888888888888888</v>
      </c>
      <c r="F116" s="1">
        <v>74</v>
      </c>
      <c r="G116" s="1">
        <v>23.6</v>
      </c>
      <c r="H116" s="1">
        <v>20.100000000000001</v>
      </c>
      <c r="I116" s="1">
        <v>20.100000000000001</v>
      </c>
      <c r="J116" s="1">
        <v>0</v>
      </c>
      <c r="K116" s="1">
        <v>6.47</v>
      </c>
      <c r="L116" s="1">
        <v>6.47</v>
      </c>
      <c r="M116" s="1">
        <v>171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6">
        <v>0</v>
      </c>
    </row>
    <row r="117" spans="1:22" x14ac:dyDescent="0.25">
      <c r="A117" s="2">
        <v>-1.6499999999999941</v>
      </c>
      <c r="B117" s="1">
        <v>0</v>
      </c>
      <c r="C117" s="1">
        <v>0</v>
      </c>
      <c r="D117" s="1">
        <v>0</v>
      </c>
      <c r="E117" s="1">
        <v>1.3888888888888888</v>
      </c>
      <c r="F117" s="1">
        <v>74</v>
      </c>
      <c r="G117" s="1">
        <v>23.6</v>
      </c>
      <c r="H117" s="1">
        <v>20.100000000000001</v>
      </c>
      <c r="I117" s="1">
        <v>20.100000000000001</v>
      </c>
      <c r="J117" s="1">
        <v>0</v>
      </c>
      <c r="K117" s="1">
        <v>6.47</v>
      </c>
      <c r="L117" s="1">
        <v>6.47</v>
      </c>
      <c r="M117" s="1">
        <v>171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6">
        <v>0</v>
      </c>
    </row>
    <row r="118" spans="1:22" x14ac:dyDescent="0.25">
      <c r="A118" s="2">
        <v>-1.6333333333333275</v>
      </c>
      <c r="B118" s="1">
        <v>0</v>
      </c>
      <c r="C118" s="1">
        <v>0</v>
      </c>
      <c r="D118" s="1">
        <v>0</v>
      </c>
      <c r="E118" s="1">
        <v>1.3888888888888888</v>
      </c>
      <c r="F118" s="1">
        <v>74</v>
      </c>
      <c r="G118" s="1">
        <v>23.6</v>
      </c>
      <c r="H118" s="1">
        <v>20.100000000000001</v>
      </c>
      <c r="I118" s="1">
        <v>20.100000000000001</v>
      </c>
      <c r="J118" s="1">
        <v>0</v>
      </c>
      <c r="K118" s="1">
        <v>6.47</v>
      </c>
      <c r="L118" s="1">
        <v>6.47</v>
      </c>
      <c r="M118" s="1">
        <v>171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6">
        <v>0</v>
      </c>
    </row>
    <row r="119" spans="1:22" x14ac:dyDescent="0.25">
      <c r="A119" s="2">
        <v>-1.6166666666666609</v>
      </c>
      <c r="B119" s="1">
        <v>0</v>
      </c>
      <c r="C119" s="1">
        <v>0</v>
      </c>
      <c r="D119" s="1">
        <v>0</v>
      </c>
      <c r="E119" s="1">
        <v>1.3888888888888888</v>
      </c>
      <c r="F119" s="1">
        <v>74</v>
      </c>
      <c r="G119" s="1">
        <v>23.6</v>
      </c>
      <c r="H119" s="1">
        <v>20.100000000000001</v>
      </c>
      <c r="I119" s="1">
        <v>20.100000000000001</v>
      </c>
      <c r="J119" s="1">
        <v>0</v>
      </c>
      <c r="K119" s="1">
        <v>6.47</v>
      </c>
      <c r="L119" s="1">
        <v>6.47</v>
      </c>
      <c r="M119" s="1">
        <v>171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6">
        <v>0</v>
      </c>
    </row>
    <row r="120" spans="1:22" x14ac:dyDescent="0.25">
      <c r="A120" s="2">
        <v>-1.5999999999999943</v>
      </c>
      <c r="B120" s="1">
        <v>0</v>
      </c>
      <c r="C120" s="1">
        <v>0</v>
      </c>
      <c r="D120" s="1">
        <v>0</v>
      </c>
      <c r="E120" s="1">
        <v>1.3888888888888888</v>
      </c>
      <c r="F120" s="1">
        <v>74</v>
      </c>
      <c r="G120" s="1">
        <v>23.6</v>
      </c>
      <c r="H120" s="1">
        <v>20.100000000000001</v>
      </c>
      <c r="I120" s="1">
        <v>20.100000000000001</v>
      </c>
      <c r="J120" s="1">
        <v>0</v>
      </c>
      <c r="K120" s="1">
        <v>6.47</v>
      </c>
      <c r="L120" s="1">
        <v>6.47</v>
      </c>
      <c r="M120" s="1">
        <v>171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6">
        <v>0</v>
      </c>
    </row>
    <row r="121" spans="1:22" x14ac:dyDescent="0.25">
      <c r="A121" s="2">
        <v>-1.5833333333333277</v>
      </c>
      <c r="B121" s="1">
        <v>0</v>
      </c>
      <c r="C121" s="1">
        <v>0</v>
      </c>
      <c r="D121" s="1">
        <v>0</v>
      </c>
      <c r="E121" s="1">
        <v>1.3888888888888888</v>
      </c>
      <c r="F121" s="1">
        <v>74</v>
      </c>
      <c r="G121" s="1">
        <v>23.6</v>
      </c>
      <c r="H121" s="1">
        <v>20.100000000000001</v>
      </c>
      <c r="I121" s="1">
        <v>20.100000000000001</v>
      </c>
      <c r="J121" s="1">
        <v>0</v>
      </c>
      <c r="K121" s="1">
        <v>6.47</v>
      </c>
      <c r="L121" s="1">
        <v>6.47</v>
      </c>
      <c r="M121" s="1">
        <v>171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6">
        <v>0</v>
      </c>
    </row>
    <row r="122" spans="1:22" x14ac:dyDescent="0.25">
      <c r="A122" s="2">
        <v>-1.5666666666666611</v>
      </c>
      <c r="B122" s="1">
        <v>0</v>
      </c>
      <c r="C122" s="1">
        <v>0</v>
      </c>
      <c r="D122" s="1">
        <v>0</v>
      </c>
      <c r="E122" s="1">
        <v>1.3888888888888888</v>
      </c>
      <c r="F122" s="1">
        <v>74</v>
      </c>
      <c r="G122" s="1">
        <v>23.6</v>
      </c>
      <c r="H122" s="1">
        <v>20.100000000000001</v>
      </c>
      <c r="I122" s="1">
        <v>20.100000000000001</v>
      </c>
      <c r="J122" s="1">
        <v>0</v>
      </c>
      <c r="K122" s="1">
        <v>6.47</v>
      </c>
      <c r="L122" s="1">
        <v>6.47</v>
      </c>
      <c r="M122" s="1">
        <v>171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6">
        <v>0</v>
      </c>
    </row>
    <row r="123" spans="1:22" x14ac:dyDescent="0.25">
      <c r="A123" s="2">
        <v>-1.5499999999999945</v>
      </c>
      <c r="B123" s="1">
        <v>0</v>
      </c>
      <c r="C123" s="1">
        <v>0</v>
      </c>
      <c r="D123" s="1">
        <v>0</v>
      </c>
      <c r="E123" s="1">
        <v>1.3888888888888888</v>
      </c>
      <c r="F123" s="1">
        <v>74</v>
      </c>
      <c r="G123" s="1">
        <v>23.6</v>
      </c>
      <c r="H123" s="1">
        <v>20.100000000000001</v>
      </c>
      <c r="I123" s="1">
        <v>20.100000000000001</v>
      </c>
      <c r="J123" s="1">
        <v>0</v>
      </c>
      <c r="K123" s="1">
        <v>6.47</v>
      </c>
      <c r="L123" s="1">
        <v>6.47</v>
      </c>
      <c r="M123" s="1">
        <v>171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6">
        <v>0</v>
      </c>
    </row>
    <row r="124" spans="1:22" x14ac:dyDescent="0.25">
      <c r="A124" s="2">
        <v>-1.5333333333333279</v>
      </c>
      <c r="B124" s="1">
        <v>0</v>
      </c>
      <c r="C124" s="1">
        <v>0</v>
      </c>
      <c r="D124" s="1">
        <v>0</v>
      </c>
      <c r="E124" s="1">
        <v>1.3888888888888888</v>
      </c>
      <c r="F124" s="1">
        <v>74</v>
      </c>
      <c r="G124" s="1">
        <v>23.6</v>
      </c>
      <c r="H124" s="1">
        <v>20.100000000000001</v>
      </c>
      <c r="I124" s="1">
        <v>20.100000000000001</v>
      </c>
      <c r="J124" s="1">
        <v>0</v>
      </c>
      <c r="K124" s="1">
        <v>6.47</v>
      </c>
      <c r="L124" s="1">
        <v>6.47</v>
      </c>
      <c r="M124" s="1">
        <v>171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6">
        <v>0</v>
      </c>
    </row>
    <row r="125" spans="1:22" x14ac:dyDescent="0.25">
      <c r="A125" s="2">
        <v>-1.5166666666666613</v>
      </c>
      <c r="B125" s="1">
        <v>0</v>
      </c>
      <c r="C125" s="1">
        <v>0</v>
      </c>
      <c r="D125" s="1">
        <v>0</v>
      </c>
      <c r="E125" s="1">
        <v>1.3888888888888888</v>
      </c>
      <c r="F125" s="1">
        <v>74</v>
      </c>
      <c r="G125" s="1">
        <v>23.6</v>
      </c>
      <c r="H125" s="1">
        <v>20.100000000000001</v>
      </c>
      <c r="I125" s="1">
        <v>20.100000000000001</v>
      </c>
      <c r="J125" s="1">
        <v>0</v>
      </c>
      <c r="K125" s="1">
        <v>6.47</v>
      </c>
      <c r="L125" s="1">
        <v>6.47</v>
      </c>
      <c r="M125" s="1">
        <v>171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6">
        <v>0</v>
      </c>
    </row>
    <row r="126" spans="1:22" x14ac:dyDescent="0.25">
      <c r="A126" s="2">
        <v>-1.4999999999999947</v>
      </c>
      <c r="B126" s="1">
        <v>0</v>
      </c>
      <c r="C126" s="1">
        <v>0</v>
      </c>
      <c r="D126" s="1">
        <v>0</v>
      </c>
      <c r="E126" s="1">
        <v>1.3888888888888888</v>
      </c>
      <c r="F126" s="1">
        <v>74</v>
      </c>
      <c r="G126" s="1">
        <v>23.6</v>
      </c>
      <c r="H126" s="1">
        <v>20.100000000000001</v>
      </c>
      <c r="I126" s="1">
        <v>20.100000000000001</v>
      </c>
      <c r="J126" s="1">
        <v>0</v>
      </c>
      <c r="K126" s="1">
        <v>6.47</v>
      </c>
      <c r="L126" s="1">
        <v>6.47</v>
      </c>
      <c r="M126" s="1">
        <v>171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6">
        <v>0</v>
      </c>
    </row>
    <row r="127" spans="1:22" x14ac:dyDescent="0.25">
      <c r="A127" s="2">
        <v>-1.4833333333333281</v>
      </c>
      <c r="B127" s="1">
        <v>0</v>
      </c>
      <c r="C127" s="1">
        <v>0</v>
      </c>
      <c r="D127" s="1">
        <v>0</v>
      </c>
      <c r="E127" s="1">
        <v>1.3888888888888888</v>
      </c>
      <c r="F127" s="1">
        <v>74</v>
      </c>
      <c r="G127" s="1">
        <v>23.6</v>
      </c>
      <c r="H127" s="1">
        <v>20.100000000000001</v>
      </c>
      <c r="I127" s="1">
        <v>20.100000000000001</v>
      </c>
      <c r="J127" s="1">
        <v>0</v>
      </c>
      <c r="K127" s="1">
        <v>6.47</v>
      </c>
      <c r="L127" s="1">
        <v>6.47</v>
      </c>
      <c r="M127" s="1">
        <v>171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6">
        <v>0</v>
      </c>
    </row>
    <row r="128" spans="1:22" x14ac:dyDescent="0.25">
      <c r="A128" s="2">
        <v>-1.4666666666666615</v>
      </c>
      <c r="B128" s="1">
        <v>0</v>
      </c>
      <c r="C128" s="1">
        <v>0</v>
      </c>
      <c r="D128" s="1">
        <v>0</v>
      </c>
      <c r="E128" s="1">
        <v>1.3888888888888888</v>
      </c>
      <c r="F128" s="1">
        <v>74</v>
      </c>
      <c r="G128" s="1">
        <v>23.6</v>
      </c>
      <c r="H128" s="1">
        <v>20.100000000000001</v>
      </c>
      <c r="I128" s="1">
        <v>20.100000000000001</v>
      </c>
      <c r="J128" s="1">
        <v>0</v>
      </c>
      <c r="K128" s="1">
        <v>6.47</v>
      </c>
      <c r="L128" s="1">
        <v>6.47</v>
      </c>
      <c r="M128" s="1">
        <v>171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6">
        <v>0</v>
      </c>
    </row>
    <row r="129" spans="1:22" x14ac:dyDescent="0.25">
      <c r="A129" s="2">
        <v>-1.4499999999999948</v>
      </c>
      <c r="B129" s="1">
        <v>0</v>
      </c>
      <c r="C129" s="1">
        <v>0</v>
      </c>
      <c r="D129" s="1">
        <v>0</v>
      </c>
      <c r="E129" s="1">
        <v>1.3888888888888888</v>
      </c>
      <c r="F129" s="1">
        <v>74</v>
      </c>
      <c r="G129" s="1">
        <v>23.6</v>
      </c>
      <c r="H129" s="1">
        <v>20.100000000000001</v>
      </c>
      <c r="I129" s="1">
        <v>20.100000000000001</v>
      </c>
      <c r="J129" s="1">
        <v>0</v>
      </c>
      <c r="K129" s="1">
        <v>6.47</v>
      </c>
      <c r="L129" s="1">
        <v>6.47</v>
      </c>
      <c r="M129" s="1">
        <v>171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6">
        <v>0</v>
      </c>
    </row>
    <row r="130" spans="1:22" x14ac:dyDescent="0.25">
      <c r="A130" s="2">
        <v>-1.4333333333333282</v>
      </c>
      <c r="B130" s="1">
        <v>0</v>
      </c>
      <c r="C130" s="1">
        <v>0</v>
      </c>
      <c r="D130" s="1">
        <v>0</v>
      </c>
      <c r="E130" s="1">
        <v>1.3888888888888888</v>
      </c>
      <c r="F130" s="1">
        <v>74</v>
      </c>
      <c r="G130" s="1">
        <v>23.6</v>
      </c>
      <c r="H130" s="1">
        <v>20.100000000000001</v>
      </c>
      <c r="I130" s="1">
        <v>20.100000000000001</v>
      </c>
      <c r="J130" s="1">
        <v>0</v>
      </c>
      <c r="K130" s="1">
        <v>6.47</v>
      </c>
      <c r="L130" s="1">
        <v>6.47</v>
      </c>
      <c r="M130" s="1">
        <v>171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6">
        <v>0</v>
      </c>
    </row>
    <row r="131" spans="1:22" x14ac:dyDescent="0.25">
      <c r="A131" s="2">
        <v>-1.4166666666666616</v>
      </c>
      <c r="B131" s="1">
        <v>0</v>
      </c>
      <c r="C131" s="1">
        <v>0</v>
      </c>
      <c r="D131" s="1">
        <v>0</v>
      </c>
      <c r="E131" s="1">
        <v>1.3888888888888888</v>
      </c>
      <c r="F131" s="1">
        <v>74</v>
      </c>
      <c r="G131" s="1">
        <v>23.6</v>
      </c>
      <c r="H131" s="1">
        <v>20.100000000000001</v>
      </c>
      <c r="I131" s="1">
        <v>20.100000000000001</v>
      </c>
      <c r="J131" s="1">
        <v>0</v>
      </c>
      <c r="K131" s="1">
        <v>6.47</v>
      </c>
      <c r="L131" s="1">
        <v>6.47</v>
      </c>
      <c r="M131" s="1">
        <v>171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6">
        <v>0</v>
      </c>
    </row>
    <row r="132" spans="1:22" x14ac:dyDescent="0.25">
      <c r="A132" s="2">
        <v>-1.399999999999995</v>
      </c>
      <c r="B132" s="1">
        <v>0</v>
      </c>
      <c r="C132" s="1">
        <v>0</v>
      </c>
      <c r="D132" s="1">
        <v>0</v>
      </c>
      <c r="E132" s="1">
        <v>1.3888888888888888</v>
      </c>
      <c r="F132" s="1">
        <v>74</v>
      </c>
      <c r="G132" s="1">
        <v>23.6</v>
      </c>
      <c r="H132" s="1">
        <v>20.100000000000001</v>
      </c>
      <c r="I132" s="1">
        <v>20.100000000000001</v>
      </c>
      <c r="J132" s="1">
        <v>0</v>
      </c>
      <c r="K132" s="1">
        <v>6.47</v>
      </c>
      <c r="L132" s="1">
        <v>6.47</v>
      </c>
      <c r="M132" s="1">
        <v>171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6">
        <v>0</v>
      </c>
    </row>
    <row r="133" spans="1:22" x14ac:dyDescent="0.25">
      <c r="A133" s="2">
        <v>-1.3833333333333284</v>
      </c>
      <c r="B133" s="1">
        <v>0</v>
      </c>
      <c r="C133" s="1">
        <v>0</v>
      </c>
      <c r="D133" s="1">
        <v>0</v>
      </c>
      <c r="E133" s="1">
        <v>1.3888888888888888</v>
      </c>
      <c r="F133" s="1">
        <v>74</v>
      </c>
      <c r="G133" s="1">
        <v>23.6</v>
      </c>
      <c r="H133" s="1">
        <v>20.100000000000001</v>
      </c>
      <c r="I133" s="1">
        <v>20.100000000000001</v>
      </c>
      <c r="J133" s="1">
        <v>0</v>
      </c>
      <c r="K133" s="1">
        <v>6.47</v>
      </c>
      <c r="L133" s="1">
        <v>6.47</v>
      </c>
      <c r="M133" s="1">
        <v>171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6">
        <v>0</v>
      </c>
    </row>
    <row r="134" spans="1:22" x14ac:dyDescent="0.25">
      <c r="A134" s="2">
        <v>-1.3666666666666618</v>
      </c>
      <c r="B134" s="1">
        <v>0</v>
      </c>
      <c r="C134" s="1">
        <v>0</v>
      </c>
      <c r="D134" s="1">
        <v>0</v>
      </c>
      <c r="E134" s="1">
        <v>1.3888888888888888</v>
      </c>
      <c r="F134" s="1">
        <v>74</v>
      </c>
      <c r="G134" s="1">
        <v>23.6</v>
      </c>
      <c r="H134" s="1">
        <v>20.100000000000001</v>
      </c>
      <c r="I134" s="1">
        <v>20.100000000000001</v>
      </c>
      <c r="J134" s="1">
        <v>0</v>
      </c>
      <c r="K134" s="1">
        <v>6.47</v>
      </c>
      <c r="L134" s="1">
        <v>6.47</v>
      </c>
      <c r="M134" s="1">
        <v>171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6">
        <v>0</v>
      </c>
    </row>
    <row r="135" spans="1:22" x14ac:dyDescent="0.25">
      <c r="A135" s="2">
        <v>-1.3499999999999952</v>
      </c>
      <c r="B135" s="1">
        <v>0</v>
      </c>
      <c r="C135" s="1">
        <v>0</v>
      </c>
      <c r="D135" s="1">
        <v>0</v>
      </c>
      <c r="E135" s="1">
        <v>1.3888888888888888</v>
      </c>
      <c r="F135" s="1">
        <v>74</v>
      </c>
      <c r="G135" s="1">
        <v>23.6</v>
      </c>
      <c r="H135" s="1">
        <v>20.100000000000001</v>
      </c>
      <c r="I135" s="1">
        <v>20.100000000000001</v>
      </c>
      <c r="J135" s="1">
        <v>0</v>
      </c>
      <c r="K135" s="1">
        <v>6.47</v>
      </c>
      <c r="L135" s="1">
        <v>6.47</v>
      </c>
      <c r="M135" s="1">
        <v>171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6">
        <v>0</v>
      </c>
    </row>
    <row r="136" spans="1:22" x14ac:dyDescent="0.25">
      <c r="A136" s="2">
        <v>-1.3333333333333286</v>
      </c>
      <c r="B136" s="1">
        <v>0</v>
      </c>
      <c r="C136" s="1">
        <v>0</v>
      </c>
      <c r="D136" s="1">
        <v>0</v>
      </c>
      <c r="E136" s="1">
        <v>1.3888888888888888</v>
      </c>
      <c r="F136" s="1">
        <v>74</v>
      </c>
      <c r="G136" s="1">
        <v>23.6</v>
      </c>
      <c r="H136" s="1">
        <v>20.100000000000001</v>
      </c>
      <c r="I136" s="1">
        <v>20.100000000000001</v>
      </c>
      <c r="J136" s="1">
        <v>0</v>
      </c>
      <c r="K136" s="1">
        <v>6.47</v>
      </c>
      <c r="L136" s="1">
        <v>6.47</v>
      </c>
      <c r="M136" s="1">
        <v>171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6">
        <v>0</v>
      </c>
    </row>
    <row r="137" spans="1:22" x14ac:dyDescent="0.25">
      <c r="A137" s="2">
        <v>-1.316666666666662</v>
      </c>
      <c r="B137" s="1">
        <v>0</v>
      </c>
      <c r="C137" s="1">
        <v>0</v>
      </c>
      <c r="D137" s="1">
        <v>0</v>
      </c>
      <c r="E137" s="1">
        <v>1.3888888888888888</v>
      </c>
      <c r="F137" s="1">
        <v>74</v>
      </c>
      <c r="G137" s="1">
        <v>23.6</v>
      </c>
      <c r="H137" s="1">
        <v>20.100000000000001</v>
      </c>
      <c r="I137" s="1">
        <v>20.100000000000001</v>
      </c>
      <c r="J137" s="1">
        <v>0</v>
      </c>
      <c r="K137" s="1">
        <v>6.47</v>
      </c>
      <c r="L137" s="1">
        <v>6.47</v>
      </c>
      <c r="M137" s="1">
        <v>171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6">
        <v>0</v>
      </c>
    </row>
    <row r="138" spans="1:22" x14ac:dyDescent="0.25">
      <c r="A138" s="2">
        <v>-1.2999999999999954</v>
      </c>
      <c r="B138" s="1">
        <v>0</v>
      </c>
      <c r="C138" s="1">
        <v>0</v>
      </c>
      <c r="D138" s="1">
        <v>0</v>
      </c>
      <c r="E138" s="1">
        <v>1.3888888888888888</v>
      </c>
      <c r="F138" s="1">
        <v>74</v>
      </c>
      <c r="G138" s="1">
        <v>23.6</v>
      </c>
      <c r="H138" s="1">
        <v>20.100000000000001</v>
      </c>
      <c r="I138" s="1">
        <v>20.100000000000001</v>
      </c>
      <c r="J138" s="1">
        <v>0</v>
      </c>
      <c r="K138" s="1">
        <v>6.47</v>
      </c>
      <c r="L138" s="1">
        <v>6.47</v>
      </c>
      <c r="M138" s="1">
        <v>171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6">
        <v>0</v>
      </c>
    </row>
    <row r="139" spans="1:22" x14ac:dyDescent="0.25">
      <c r="A139" s="2">
        <v>-1.2833333333333288</v>
      </c>
      <c r="B139" s="1">
        <v>0</v>
      </c>
      <c r="C139" s="1">
        <v>0</v>
      </c>
      <c r="D139" s="1">
        <v>0</v>
      </c>
      <c r="E139" s="1">
        <v>1.3888888888888888</v>
      </c>
      <c r="F139" s="1">
        <v>74</v>
      </c>
      <c r="G139" s="1">
        <v>23.6</v>
      </c>
      <c r="H139" s="1">
        <v>20.100000000000001</v>
      </c>
      <c r="I139" s="1">
        <v>20.100000000000001</v>
      </c>
      <c r="J139" s="1">
        <v>0</v>
      </c>
      <c r="K139" s="1">
        <v>6.47</v>
      </c>
      <c r="L139" s="1">
        <v>6.47</v>
      </c>
      <c r="M139" s="1">
        <v>171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6">
        <v>0</v>
      </c>
    </row>
    <row r="140" spans="1:22" x14ac:dyDescent="0.25">
      <c r="A140" s="2">
        <v>-1.2666666666666622</v>
      </c>
      <c r="B140" s="1">
        <v>0</v>
      </c>
      <c r="C140" s="1">
        <v>0</v>
      </c>
      <c r="D140" s="1">
        <v>0</v>
      </c>
      <c r="E140" s="1">
        <v>1.3888888888888888</v>
      </c>
      <c r="F140" s="1">
        <v>74</v>
      </c>
      <c r="G140" s="1">
        <v>23.6</v>
      </c>
      <c r="H140" s="1">
        <v>20.100000000000001</v>
      </c>
      <c r="I140" s="1">
        <v>20.100000000000001</v>
      </c>
      <c r="J140" s="1">
        <v>0</v>
      </c>
      <c r="K140" s="1">
        <v>6.47</v>
      </c>
      <c r="L140" s="1">
        <v>6.47</v>
      </c>
      <c r="M140" s="1">
        <v>171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6">
        <v>0</v>
      </c>
    </row>
    <row r="141" spans="1:22" x14ac:dyDescent="0.25">
      <c r="A141" s="2">
        <v>-1.2499999999999956</v>
      </c>
      <c r="B141" s="1">
        <v>0</v>
      </c>
      <c r="C141" s="1">
        <v>0</v>
      </c>
      <c r="D141" s="1">
        <v>0</v>
      </c>
      <c r="E141" s="1">
        <v>1.3888888888888888</v>
      </c>
      <c r="F141" s="1">
        <v>74</v>
      </c>
      <c r="G141" s="1">
        <v>23.6</v>
      </c>
      <c r="H141" s="1">
        <v>20.100000000000001</v>
      </c>
      <c r="I141" s="1">
        <v>20.100000000000001</v>
      </c>
      <c r="J141" s="1">
        <v>0</v>
      </c>
      <c r="K141" s="1">
        <v>6.47</v>
      </c>
      <c r="L141" s="1">
        <v>6.47</v>
      </c>
      <c r="M141" s="1">
        <v>171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6">
        <v>0</v>
      </c>
    </row>
    <row r="142" spans="1:22" x14ac:dyDescent="0.25">
      <c r="A142" s="2">
        <v>-1.233333333333329</v>
      </c>
      <c r="B142" s="1">
        <v>0</v>
      </c>
      <c r="C142" s="1">
        <v>0</v>
      </c>
      <c r="D142" s="1">
        <v>0</v>
      </c>
      <c r="E142" s="1">
        <v>1.3888888888888888</v>
      </c>
      <c r="F142" s="1">
        <v>74</v>
      </c>
      <c r="G142" s="1">
        <v>23.6</v>
      </c>
      <c r="H142" s="1">
        <v>20.100000000000001</v>
      </c>
      <c r="I142" s="1">
        <v>20.100000000000001</v>
      </c>
      <c r="J142" s="1">
        <v>0</v>
      </c>
      <c r="K142" s="1">
        <v>6.47</v>
      </c>
      <c r="L142" s="1">
        <v>6.47</v>
      </c>
      <c r="M142" s="1">
        <v>171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6">
        <v>0</v>
      </c>
    </row>
    <row r="143" spans="1:22" x14ac:dyDescent="0.25">
      <c r="A143" s="2">
        <v>-1.2166666666666623</v>
      </c>
      <c r="B143" s="1">
        <v>0</v>
      </c>
      <c r="C143" s="1">
        <v>0</v>
      </c>
      <c r="D143" s="1">
        <v>0</v>
      </c>
      <c r="E143" s="1">
        <v>1.3888888888888888</v>
      </c>
      <c r="F143" s="1">
        <v>74</v>
      </c>
      <c r="G143" s="1">
        <v>23.6</v>
      </c>
      <c r="H143" s="1">
        <v>20.100000000000001</v>
      </c>
      <c r="I143" s="1">
        <v>20.100000000000001</v>
      </c>
      <c r="J143" s="1">
        <v>0</v>
      </c>
      <c r="K143" s="1">
        <v>6.47</v>
      </c>
      <c r="L143" s="1">
        <v>6.47</v>
      </c>
      <c r="M143" s="1">
        <v>171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6">
        <v>0</v>
      </c>
    </row>
    <row r="144" spans="1:22" x14ac:dyDescent="0.25">
      <c r="A144" s="2">
        <v>-1.1999999999999957</v>
      </c>
      <c r="B144" s="1">
        <v>0</v>
      </c>
      <c r="C144" s="1">
        <v>0</v>
      </c>
      <c r="D144" s="1">
        <v>0</v>
      </c>
      <c r="E144" s="1">
        <v>1.3888888888888888</v>
      </c>
      <c r="F144" s="1">
        <v>74</v>
      </c>
      <c r="G144" s="1">
        <v>23.6</v>
      </c>
      <c r="H144" s="1">
        <v>20.100000000000001</v>
      </c>
      <c r="I144" s="1">
        <v>20.100000000000001</v>
      </c>
      <c r="J144" s="1">
        <v>0</v>
      </c>
      <c r="K144" s="1">
        <v>6.47</v>
      </c>
      <c r="L144" s="1">
        <v>6.47</v>
      </c>
      <c r="M144" s="1">
        <v>171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6">
        <v>0</v>
      </c>
    </row>
    <row r="145" spans="1:22" x14ac:dyDescent="0.25">
      <c r="A145" s="2">
        <v>-1.1833333333333291</v>
      </c>
      <c r="B145" s="1">
        <v>0</v>
      </c>
      <c r="C145" s="1">
        <v>0</v>
      </c>
      <c r="D145" s="1">
        <v>0</v>
      </c>
      <c r="E145" s="1">
        <v>1.3888888888888888</v>
      </c>
      <c r="F145" s="1">
        <v>74</v>
      </c>
      <c r="G145" s="1">
        <v>23.6</v>
      </c>
      <c r="H145" s="1">
        <v>20.100000000000001</v>
      </c>
      <c r="I145" s="1">
        <v>20.100000000000001</v>
      </c>
      <c r="J145" s="1">
        <v>0</v>
      </c>
      <c r="K145" s="1">
        <v>6.47</v>
      </c>
      <c r="L145" s="1">
        <v>6.47</v>
      </c>
      <c r="M145" s="1">
        <v>171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6">
        <v>0</v>
      </c>
    </row>
    <row r="146" spans="1:22" x14ac:dyDescent="0.25">
      <c r="A146" s="2">
        <v>-1.1666666666666625</v>
      </c>
      <c r="B146" s="1">
        <v>0</v>
      </c>
      <c r="C146" s="1">
        <v>0</v>
      </c>
      <c r="D146" s="1">
        <v>0</v>
      </c>
      <c r="E146" s="1">
        <v>1.3888888888888888</v>
      </c>
      <c r="F146" s="1">
        <v>74</v>
      </c>
      <c r="G146" s="1">
        <v>23.6</v>
      </c>
      <c r="H146" s="1">
        <v>20.100000000000001</v>
      </c>
      <c r="I146" s="1">
        <v>20.100000000000001</v>
      </c>
      <c r="J146" s="1">
        <v>0</v>
      </c>
      <c r="K146" s="1">
        <v>6.47</v>
      </c>
      <c r="L146" s="1">
        <v>6.47</v>
      </c>
      <c r="M146" s="1">
        <v>171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6">
        <v>0</v>
      </c>
    </row>
    <row r="147" spans="1:22" x14ac:dyDescent="0.25">
      <c r="A147" s="2">
        <v>-1.1499999999999959</v>
      </c>
      <c r="B147" s="1">
        <v>0</v>
      </c>
      <c r="C147" s="1">
        <v>0</v>
      </c>
      <c r="D147" s="1">
        <v>0</v>
      </c>
      <c r="E147" s="1">
        <v>1.3888888888888888</v>
      </c>
      <c r="F147" s="1">
        <v>74</v>
      </c>
      <c r="G147" s="1">
        <v>23.6</v>
      </c>
      <c r="H147" s="1">
        <v>20.100000000000001</v>
      </c>
      <c r="I147" s="1">
        <v>20.100000000000001</v>
      </c>
      <c r="J147" s="1">
        <v>0</v>
      </c>
      <c r="K147" s="1">
        <v>6.47</v>
      </c>
      <c r="L147" s="1">
        <v>6.47</v>
      </c>
      <c r="M147" s="1">
        <v>171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6">
        <v>0</v>
      </c>
    </row>
    <row r="148" spans="1:22" x14ac:dyDescent="0.25">
      <c r="A148" s="2">
        <v>-1.1333333333333293</v>
      </c>
      <c r="B148" s="1">
        <v>0</v>
      </c>
      <c r="C148" s="1">
        <v>0</v>
      </c>
      <c r="D148" s="1">
        <v>0</v>
      </c>
      <c r="E148" s="1">
        <v>1.3888888888888888</v>
      </c>
      <c r="F148" s="1">
        <v>74</v>
      </c>
      <c r="G148" s="1">
        <v>23.6</v>
      </c>
      <c r="H148" s="1">
        <v>20.100000000000001</v>
      </c>
      <c r="I148" s="1">
        <v>20.100000000000001</v>
      </c>
      <c r="J148" s="1">
        <v>0</v>
      </c>
      <c r="K148" s="1">
        <v>6.47</v>
      </c>
      <c r="L148" s="1">
        <v>6.47</v>
      </c>
      <c r="M148" s="1">
        <v>171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6">
        <v>0</v>
      </c>
    </row>
    <row r="149" spans="1:22" x14ac:dyDescent="0.25">
      <c r="A149" s="2">
        <v>-1.1166666666666627</v>
      </c>
      <c r="B149" s="1">
        <v>0</v>
      </c>
      <c r="C149" s="1">
        <v>0</v>
      </c>
      <c r="D149" s="1">
        <v>0</v>
      </c>
      <c r="E149" s="1">
        <v>1.3888888888888888</v>
      </c>
      <c r="F149" s="1">
        <v>74</v>
      </c>
      <c r="G149" s="1">
        <v>23.6</v>
      </c>
      <c r="H149" s="1">
        <v>20.100000000000001</v>
      </c>
      <c r="I149" s="1">
        <v>20.100000000000001</v>
      </c>
      <c r="J149" s="1">
        <v>0</v>
      </c>
      <c r="K149" s="1">
        <v>6.47</v>
      </c>
      <c r="L149" s="1">
        <v>6.47</v>
      </c>
      <c r="M149" s="1">
        <v>171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6">
        <v>0</v>
      </c>
    </row>
    <row r="150" spans="1:22" x14ac:dyDescent="0.25">
      <c r="A150" s="2">
        <v>-1.0999999999999961</v>
      </c>
      <c r="B150" s="1">
        <v>0</v>
      </c>
      <c r="C150" s="1">
        <v>0</v>
      </c>
      <c r="D150" s="1">
        <v>0</v>
      </c>
      <c r="E150" s="1">
        <v>1.3888888888888888</v>
      </c>
      <c r="F150" s="1">
        <v>74</v>
      </c>
      <c r="G150" s="1">
        <v>23.6</v>
      </c>
      <c r="H150" s="1">
        <v>20.100000000000001</v>
      </c>
      <c r="I150" s="1">
        <v>20.100000000000001</v>
      </c>
      <c r="J150" s="1">
        <v>0</v>
      </c>
      <c r="K150" s="1">
        <v>6.47</v>
      </c>
      <c r="L150" s="1">
        <v>6.47</v>
      </c>
      <c r="M150" s="1">
        <v>171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6">
        <v>0</v>
      </c>
    </row>
    <row r="151" spans="1:22" x14ac:dyDescent="0.25">
      <c r="A151" s="2">
        <v>-1.0833333333333295</v>
      </c>
      <c r="B151" s="1">
        <v>0</v>
      </c>
      <c r="C151" s="1">
        <v>0</v>
      </c>
      <c r="D151" s="1">
        <v>0</v>
      </c>
      <c r="E151" s="1">
        <v>1.3888888888888888</v>
      </c>
      <c r="F151" s="1">
        <v>74</v>
      </c>
      <c r="G151" s="1">
        <v>23.6</v>
      </c>
      <c r="H151" s="1">
        <v>20.100000000000001</v>
      </c>
      <c r="I151" s="1">
        <v>20.100000000000001</v>
      </c>
      <c r="J151" s="1">
        <v>0</v>
      </c>
      <c r="K151" s="1">
        <v>6.47</v>
      </c>
      <c r="L151" s="1">
        <v>6.47</v>
      </c>
      <c r="M151" s="1">
        <v>171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6">
        <v>0</v>
      </c>
    </row>
    <row r="152" spans="1:22" x14ac:dyDescent="0.25">
      <c r="A152" s="2">
        <v>-1.0666666666666629</v>
      </c>
      <c r="B152" s="1">
        <v>0</v>
      </c>
      <c r="C152" s="1">
        <v>0</v>
      </c>
      <c r="D152" s="1">
        <v>0</v>
      </c>
      <c r="E152" s="1">
        <v>1.3888888888888888</v>
      </c>
      <c r="F152" s="1">
        <v>74</v>
      </c>
      <c r="G152" s="1">
        <v>23.6</v>
      </c>
      <c r="H152" s="1">
        <v>20.100000000000001</v>
      </c>
      <c r="I152" s="1">
        <v>20.100000000000001</v>
      </c>
      <c r="J152" s="1">
        <v>0</v>
      </c>
      <c r="K152" s="1">
        <v>6.47</v>
      </c>
      <c r="L152" s="1">
        <v>6.47</v>
      </c>
      <c r="M152" s="1">
        <v>171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6">
        <v>0</v>
      </c>
    </row>
    <row r="153" spans="1:22" x14ac:dyDescent="0.25">
      <c r="A153" s="2">
        <v>-1.0499999999999963</v>
      </c>
      <c r="B153" s="1">
        <v>0</v>
      </c>
      <c r="C153" s="1">
        <v>0</v>
      </c>
      <c r="D153" s="1">
        <v>0</v>
      </c>
      <c r="E153" s="1">
        <v>1.3888888888888888</v>
      </c>
      <c r="F153" s="1">
        <v>74</v>
      </c>
      <c r="G153" s="1">
        <v>23.6</v>
      </c>
      <c r="H153" s="1">
        <v>20.100000000000001</v>
      </c>
      <c r="I153" s="1">
        <v>20.100000000000001</v>
      </c>
      <c r="J153" s="1">
        <v>0</v>
      </c>
      <c r="K153" s="1">
        <v>6.47</v>
      </c>
      <c r="L153" s="1">
        <v>6.47</v>
      </c>
      <c r="M153" s="1">
        <v>171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6">
        <v>0</v>
      </c>
    </row>
    <row r="154" spans="1:22" x14ac:dyDescent="0.25">
      <c r="A154" s="2">
        <v>-1.0333333333333297</v>
      </c>
      <c r="B154" s="1">
        <v>0</v>
      </c>
      <c r="C154" s="1">
        <v>0</v>
      </c>
      <c r="D154" s="1">
        <v>0</v>
      </c>
      <c r="E154" s="1">
        <v>1.3888888888888888</v>
      </c>
      <c r="F154" s="1">
        <v>74</v>
      </c>
      <c r="G154" s="1">
        <v>23.6</v>
      </c>
      <c r="H154" s="1">
        <v>20.100000000000001</v>
      </c>
      <c r="I154" s="1">
        <v>20.100000000000001</v>
      </c>
      <c r="J154" s="1">
        <v>0</v>
      </c>
      <c r="K154" s="1">
        <v>6.47</v>
      </c>
      <c r="L154" s="1">
        <v>6.47</v>
      </c>
      <c r="M154" s="1">
        <v>171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6">
        <v>0</v>
      </c>
    </row>
    <row r="155" spans="1:22" x14ac:dyDescent="0.25">
      <c r="A155" s="2">
        <v>-1.0166666666666631</v>
      </c>
      <c r="B155" s="1">
        <v>0</v>
      </c>
      <c r="C155" s="1">
        <v>0</v>
      </c>
      <c r="D155" s="1">
        <v>0</v>
      </c>
      <c r="E155" s="1">
        <v>1.3888888888888888</v>
      </c>
      <c r="F155" s="1">
        <v>74</v>
      </c>
      <c r="G155" s="1">
        <v>23.6</v>
      </c>
      <c r="H155" s="1">
        <v>20.100000000000001</v>
      </c>
      <c r="I155" s="1">
        <v>20.100000000000001</v>
      </c>
      <c r="J155" s="1">
        <v>0</v>
      </c>
      <c r="K155" s="1">
        <v>6.47</v>
      </c>
      <c r="L155" s="1">
        <v>6.47</v>
      </c>
      <c r="M155" s="1">
        <v>171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6">
        <v>0</v>
      </c>
    </row>
    <row r="156" spans="1:22" x14ac:dyDescent="0.25">
      <c r="A156" s="2">
        <v>-0.99999999999999645</v>
      </c>
      <c r="B156" s="1">
        <v>0</v>
      </c>
      <c r="C156" s="1">
        <v>0</v>
      </c>
      <c r="D156" s="1">
        <v>0</v>
      </c>
      <c r="E156" s="1">
        <v>1.3888888888888888</v>
      </c>
      <c r="F156" s="1">
        <v>74</v>
      </c>
      <c r="G156" s="1">
        <v>23.6</v>
      </c>
      <c r="H156" s="1">
        <v>20.100000000000001</v>
      </c>
      <c r="I156" s="1">
        <v>20.100000000000001</v>
      </c>
      <c r="J156" s="1">
        <v>0</v>
      </c>
      <c r="K156" s="1">
        <v>6.47</v>
      </c>
      <c r="L156" s="1">
        <v>6.47</v>
      </c>
      <c r="M156" s="1">
        <v>171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6">
        <v>0</v>
      </c>
    </row>
    <row r="157" spans="1:22" x14ac:dyDescent="0.25">
      <c r="A157" s="2">
        <v>-0.98333333333332984</v>
      </c>
      <c r="B157" s="1">
        <v>0</v>
      </c>
      <c r="C157" s="1">
        <v>0</v>
      </c>
      <c r="D157" s="1">
        <v>0</v>
      </c>
      <c r="E157" s="1">
        <v>1.3888888888888888</v>
      </c>
      <c r="F157" s="1">
        <v>74</v>
      </c>
      <c r="G157" s="1">
        <v>23.6</v>
      </c>
      <c r="H157" s="1">
        <v>20.100000000000001</v>
      </c>
      <c r="I157" s="1">
        <v>20.100000000000001</v>
      </c>
      <c r="J157" s="1">
        <v>0</v>
      </c>
      <c r="K157" s="1">
        <v>6.47</v>
      </c>
      <c r="L157" s="1">
        <v>6.47</v>
      </c>
      <c r="M157" s="1">
        <v>171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6">
        <v>0</v>
      </c>
    </row>
    <row r="158" spans="1:22" x14ac:dyDescent="0.25">
      <c r="A158" s="2">
        <v>-0.96666666666666323</v>
      </c>
      <c r="B158" s="1">
        <v>0</v>
      </c>
      <c r="C158" s="1">
        <v>0</v>
      </c>
      <c r="D158" s="1">
        <v>0</v>
      </c>
      <c r="E158" s="1">
        <v>1.3888888888888888</v>
      </c>
      <c r="F158" s="1">
        <v>74</v>
      </c>
      <c r="G158" s="1">
        <v>23.6</v>
      </c>
      <c r="H158" s="1">
        <v>20.100000000000001</v>
      </c>
      <c r="I158" s="1">
        <v>20.100000000000001</v>
      </c>
      <c r="J158" s="1">
        <v>0</v>
      </c>
      <c r="K158" s="1">
        <v>6.47</v>
      </c>
      <c r="L158" s="1">
        <v>6.47</v>
      </c>
      <c r="M158" s="1">
        <v>171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6">
        <v>0</v>
      </c>
    </row>
    <row r="159" spans="1:22" x14ac:dyDescent="0.25">
      <c r="A159" s="2">
        <v>-0.94999999999999662</v>
      </c>
      <c r="B159" s="1">
        <v>0</v>
      </c>
      <c r="C159" s="1">
        <v>0</v>
      </c>
      <c r="D159" s="1">
        <v>0</v>
      </c>
      <c r="E159" s="1">
        <v>1.3888888888888888</v>
      </c>
      <c r="F159" s="1">
        <v>74</v>
      </c>
      <c r="G159" s="1">
        <v>23.6</v>
      </c>
      <c r="H159" s="1">
        <v>20.100000000000001</v>
      </c>
      <c r="I159" s="1">
        <v>20.100000000000001</v>
      </c>
      <c r="J159" s="1">
        <v>0</v>
      </c>
      <c r="K159" s="1">
        <v>6.47</v>
      </c>
      <c r="L159" s="1">
        <v>6.47</v>
      </c>
      <c r="M159" s="1">
        <v>171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6">
        <v>0</v>
      </c>
    </row>
    <row r="160" spans="1:22" x14ac:dyDescent="0.25">
      <c r="A160" s="2">
        <v>-0.93333333333333002</v>
      </c>
      <c r="B160" s="1">
        <v>0</v>
      </c>
      <c r="C160" s="1">
        <v>0</v>
      </c>
      <c r="D160" s="1">
        <v>0</v>
      </c>
      <c r="E160" s="1">
        <v>1.3888888888888888</v>
      </c>
      <c r="F160" s="1">
        <v>74</v>
      </c>
      <c r="G160" s="1">
        <v>23.6</v>
      </c>
      <c r="H160" s="1">
        <v>20.100000000000001</v>
      </c>
      <c r="I160" s="1">
        <v>20.100000000000001</v>
      </c>
      <c r="J160" s="1">
        <v>0</v>
      </c>
      <c r="K160" s="1">
        <v>6.47</v>
      </c>
      <c r="L160" s="1">
        <v>6.47</v>
      </c>
      <c r="M160" s="1">
        <v>171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6">
        <v>0</v>
      </c>
    </row>
    <row r="161" spans="1:22" x14ac:dyDescent="0.25">
      <c r="A161" s="2">
        <v>-0.91666666666666341</v>
      </c>
      <c r="B161" s="1">
        <v>0</v>
      </c>
      <c r="C161" s="1">
        <v>0</v>
      </c>
      <c r="D161" s="1">
        <v>0</v>
      </c>
      <c r="E161" s="1">
        <v>1.3888888888888888</v>
      </c>
      <c r="F161" s="1">
        <v>74</v>
      </c>
      <c r="G161" s="1">
        <v>23.6</v>
      </c>
      <c r="H161" s="1">
        <v>20.100000000000001</v>
      </c>
      <c r="I161" s="1">
        <v>20.100000000000001</v>
      </c>
      <c r="J161" s="1">
        <v>0</v>
      </c>
      <c r="K161" s="1">
        <v>6.47</v>
      </c>
      <c r="L161" s="1">
        <v>6.47</v>
      </c>
      <c r="M161" s="1">
        <v>171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6">
        <v>0</v>
      </c>
    </row>
    <row r="162" spans="1:22" x14ac:dyDescent="0.25">
      <c r="A162" s="2">
        <v>-0.8999999999999968</v>
      </c>
      <c r="B162" s="1">
        <v>0</v>
      </c>
      <c r="C162" s="1">
        <v>0</v>
      </c>
      <c r="D162" s="1">
        <v>0</v>
      </c>
      <c r="E162" s="1">
        <v>1.3888888888888888</v>
      </c>
      <c r="F162" s="1">
        <v>74</v>
      </c>
      <c r="G162" s="1">
        <v>23.6</v>
      </c>
      <c r="H162" s="1">
        <v>20.100000000000001</v>
      </c>
      <c r="I162" s="1">
        <v>20.100000000000001</v>
      </c>
      <c r="J162" s="1">
        <v>0</v>
      </c>
      <c r="K162" s="1">
        <v>6.47</v>
      </c>
      <c r="L162" s="1">
        <v>6.47</v>
      </c>
      <c r="M162" s="1">
        <v>171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6">
        <v>0</v>
      </c>
    </row>
    <row r="163" spans="1:22" x14ac:dyDescent="0.25">
      <c r="A163" s="2">
        <v>-0.8833333333333302</v>
      </c>
      <c r="B163" s="1">
        <v>0</v>
      </c>
      <c r="C163" s="1">
        <v>0</v>
      </c>
      <c r="D163" s="1">
        <v>0</v>
      </c>
      <c r="E163" s="1">
        <v>1.3888888888888888</v>
      </c>
      <c r="F163" s="1">
        <v>74</v>
      </c>
      <c r="G163" s="1">
        <v>23.6</v>
      </c>
      <c r="H163" s="1">
        <v>20.100000000000001</v>
      </c>
      <c r="I163" s="1">
        <v>20.100000000000001</v>
      </c>
      <c r="J163" s="1">
        <v>0</v>
      </c>
      <c r="K163" s="1">
        <v>6.47</v>
      </c>
      <c r="L163" s="1">
        <v>6.47</v>
      </c>
      <c r="M163" s="1">
        <v>171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6">
        <v>0</v>
      </c>
    </row>
    <row r="164" spans="1:22" x14ac:dyDescent="0.25">
      <c r="A164" s="2">
        <v>-0.86666666666666359</v>
      </c>
      <c r="B164" s="1">
        <v>0</v>
      </c>
      <c r="C164" s="1">
        <v>0</v>
      </c>
      <c r="D164" s="1">
        <v>0</v>
      </c>
      <c r="E164" s="1">
        <v>1.3888888888888888</v>
      </c>
      <c r="F164" s="1">
        <v>74</v>
      </c>
      <c r="G164" s="1">
        <v>23.6</v>
      </c>
      <c r="H164" s="1">
        <v>20.100000000000001</v>
      </c>
      <c r="I164" s="1">
        <v>20.100000000000001</v>
      </c>
      <c r="J164" s="1">
        <v>0</v>
      </c>
      <c r="K164" s="1">
        <v>6.47</v>
      </c>
      <c r="L164" s="1">
        <v>6.47</v>
      </c>
      <c r="M164" s="1">
        <v>171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6">
        <v>0</v>
      </c>
    </row>
    <row r="165" spans="1:22" x14ac:dyDescent="0.25">
      <c r="A165" s="2">
        <v>-0.84999999999999698</v>
      </c>
      <c r="B165" s="1">
        <v>0</v>
      </c>
      <c r="C165" s="1">
        <v>0</v>
      </c>
      <c r="D165" s="1">
        <v>0</v>
      </c>
      <c r="E165" s="1">
        <v>1.3888888888888888</v>
      </c>
      <c r="F165" s="1">
        <v>74</v>
      </c>
      <c r="G165" s="1">
        <v>23.6</v>
      </c>
      <c r="H165" s="1">
        <v>20.100000000000001</v>
      </c>
      <c r="I165" s="1">
        <v>20.100000000000001</v>
      </c>
      <c r="J165" s="1">
        <v>0</v>
      </c>
      <c r="K165" s="1">
        <v>6.47</v>
      </c>
      <c r="L165" s="1">
        <v>6.47</v>
      </c>
      <c r="M165" s="1">
        <v>171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6">
        <v>0</v>
      </c>
    </row>
    <row r="166" spans="1:22" x14ac:dyDescent="0.25">
      <c r="A166" s="2">
        <v>-0.83333333333333037</v>
      </c>
      <c r="B166" s="1">
        <v>0</v>
      </c>
      <c r="C166" s="1">
        <v>0</v>
      </c>
      <c r="D166" s="1">
        <v>0</v>
      </c>
      <c r="E166" s="1">
        <v>1.3888888888888888</v>
      </c>
      <c r="F166" s="1">
        <v>74</v>
      </c>
      <c r="G166" s="1">
        <v>23.6</v>
      </c>
      <c r="H166" s="1">
        <v>20.100000000000001</v>
      </c>
      <c r="I166" s="1">
        <v>20.100000000000001</v>
      </c>
      <c r="J166" s="1">
        <v>0</v>
      </c>
      <c r="K166" s="1">
        <v>6.47</v>
      </c>
      <c r="L166" s="1">
        <v>6.47</v>
      </c>
      <c r="M166" s="1">
        <v>171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6">
        <v>0</v>
      </c>
    </row>
    <row r="167" spans="1:22" x14ac:dyDescent="0.25">
      <c r="A167" s="2">
        <v>-0.81666666666666377</v>
      </c>
      <c r="B167" s="1">
        <v>0</v>
      </c>
      <c r="C167" s="1">
        <v>0</v>
      </c>
      <c r="D167" s="1">
        <v>0</v>
      </c>
      <c r="E167" s="1">
        <v>1.3888888888888888</v>
      </c>
      <c r="F167" s="1">
        <v>74</v>
      </c>
      <c r="G167" s="1">
        <v>23.6</v>
      </c>
      <c r="H167" s="1">
        <v>20.100000000000001</v>
      </c>
      <c r="I167" s="1">
        <v>20.100000000000001</v>
      </c>
      <c r="J167" s="1">
        <v>0</v>
      </c>
      <c r="K167" s="1">
        <v>6.47</v>
      </c>
      <c r="L167" s="1">
        <v>6.47</v>
      </c>
      <c r="M167" s="1">
        <v>171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6">
        <v>0</v>
      </c>
    </row>
    <row r="168" spans="1:22" x14ac:dyDescent="0.25">
      <c r="A168" s="2">
        <v>-0.79999999999999716</v>
      </c>
      <c r="B168" s="1">
        <v>0</v>
      </c>
      <c r="C168" s="1">
        <v>0</v>
      </c>
      <c r="D168" s="1">
        <v>0</v>
      </c>
      <c r="E168" s="1">
        <v>1.3888888888888888</v>
      </c>
      <c r="F168" s="1">
        <v>74</v>
      </c>
      <c r="G168" s="1">
        <v>23.6</v>
      </c>
      <c r="H168" s="1">
        <v>20.100000000000001</v>
      </c>
      <c r="I168" s="1">
        <v>20.100000000000001</v>
      </c>
      <c r="J168" s="1">
        <v>0</v>
      </c>
      <c r="K168" s="1">
        <v>6.47</v>
      </c>
      <c r="L168" s="1">
        <v>6.47</v>
      </c>
      <c r="M168" s="1">
        <v>171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6">
        <v>0</v>
      </c>
    </row>
    <row r="169" spans="1:22" x14ac:dyDescent="0.25">
      <c r="A169" s="2">
        <v>-0.78333333333333055</v>
      </c>
      <c r="B169" s="1">
        <v>0</v>
      </c>
      <c r="C169" s="1">
        <v>0</v>
      </c>
      <c r="D169" s="1">
        <v>0</v>
      </c>
      <c r="E169" s="1">
        <v>1.3888888888888888</v>
      </c>
      <c r="F169" s="1">
        <v>74</v>
      </c>
      <c r="G169" s="1">
        <v>23.6</v>
      </c>
      <c r="H169" s="1">
        <v>20.100000000000001</v>
      </c>
      <c r="I169" s="1">
        <v>20.100000000000001</v>
      </c>
      <c r="J169" s="1">
        <v>0</v>
      </c>
      <c r="K169" s="1">
        <v>6.47</v>
      </c>
      <c r="L169" s="1">
        <v>6.47</v>
      </c>
      <c r="M169" s="1">
        <v>171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6">
        <v>0</v>
      </c>
    </row>
    <row r="170" spans="1:22" x14ac:dyDescent="0.25">
      <c r="A170" s="2">
        <v>-0.76666666666666394</v>
      </c>
      <c r="B170" s="1">
        <v>0</v>
      </c>
      <c r="C170" s="1">
        <v>0</v>
      </c>
      <c r="D170" s="1">
        <v>0</v>
      </c>
      <c r="E170" s="1">
        <v>1.3888888888888888</v>
      </c>
      <c r="F170" s="1">
        <v>74</v>
      </c>
      <c r="G170" s="1">
        <v>23.6</v>
      </c>
      <c r="H170" s="1">
        <v>20.100000000000001</v>
      </c>
      <c r="I170" s="1">
        <v>20.100000000000001</v>
      </c>
      <c r="J170" s="1">
        <v>0</v>
      </c>
      <c r="K170" s="1">
        <v>6.47</v>
      </c>
      <c r="L170" s="1">
        <v>6.47</v>
      </c>
      <c r="M170" s="1">
        <v>171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6">
        <v>0</v>
      </c>
    </row>
    <row r="171" spans="1:22" x14ac:dyDescent="0.25">
      <c r="A171" s="2">
        <v>-0.74999999999999734</v>
      </c>
      <c r="B171" s="1">
        <v>0</v>
      </c>
      <c r="C171" s="1">
        <v>0</v>
      </c>
      <c r="D171" s="1">
        <v>0</v>
      </c>
      <c r="E171" s="1">
        <v>1.3888888888888888</v>
      </c>
      <c r="F171" s="1">
        <v>74</v>
      </c>
      <c r="G171" s="1">
        <v>23.6</v>
      </c>
      <c r="H171" s="1">
        <v>20.100000000000001</v>
      </c>
      <c r="I171" s="1">
        <v>20.100000000000001</v>
      </c>
      <c r="J171" s="1">
        <v>0</v>
      </c>
      <c r="K171" s="1">
        <v>6.47</v>
      </c>
      <c r="L171" s="1">
        <v>6.47</v>
      </c>
      <c r="M171" s="1">
        <v>171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6">
        <v>0</v>
      </c>
    </row>
    <row r="172" spans="1:22" x14ac:dyDescent="0.25">
      <c r="A172" s="2">
        <v>-0.73333333333333073</v>
      </c>
      <c r="B172" s="1">
        <v>0</v>
      </c>
      <c r="C172" s="1">
        <v>0</v>
      </c>
      <c r="D172" s="1">
        <v>0</v>
      </c>
      <c r="E172" s="1">
        <v>1.3888888888888888</v>
      </c>
      <c r="F172" s="1">
        <v>74</v>
      </c>
      <c r="G172" s="1">
        <v>23.6</v>
      </c>
      <c r="H172" s="1">
        <v>20.100000000000001</v>
      </c>
      <c r="I172" s="1">
        <v>20.100000000000001</v>
      </c>
      <c r="J172" s="1">
        <v>0</v>
      </c>
      <c r="K172" s="1">
        <v>6.47</v>
      </c>
      <c r="L172" s="1">
        <v>6.47</v>
      </c>
      <c r="M172" s="1">
        <v>171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6">
        <v>0</v>
      </c>
    </row>
    <row r="173" spans="1:22" x14ac:dyDescent="0.25">
      <c r="A173" s="2">
        <v>-0.71666666666666412</v>
      </c>
      <c r="B173" s="1">
        <v>0</v>
      </c>
      <c r="C173" s="1">
        <v>0</v>
      </c>
      <c r="D173" s="1">
        <v>0</v>
      </c>
      <c r="E173" s="1">
        <v>1.3888888888888888</v>
      </c>
      <c r="F173" s="1">
        <v>74</v>
      </c>
      <c r="G173" s="1">
        <v>23.6</v>
      </c>
      <c r="H173" s="1">
        <v>20.100000000000001</v>
      </c>
      <c r="I173" s="1">
        <v>20.100000000000001</v>
      </c>
      <c r="J173" s="1">
        <v>0</v>
      </c>
      <c r="K173" s="1">
        <v>6.47</v>
      </c>
      <c r="L173" s="1">
        <v>6.47</v>
      </c>
      <c r="M173" s="1">
        <v>171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6">
        <v>0</v>
      </c>
    </row>
    <row r="174" spans="1:22" x14ac:dyDescent="0.25">
      <c r="A174" s="2">
        <v>-0.69999999999999751</v>
      </c>
      <c r="B174" s="1">
        <v>0</v>
      </c>
      <c r="C174" s="1">
        <v>0</v>
      </c>
      <c r="D174" s="1">
        <v>0</v>
      </c>
      <c r="E174" s="1">
        <v>1.3888888888888888</v>
      </c>
      <c r="F174" s="1">
        <v>74</v>
      </c>
      <c r="G174" s="1">
        <v>23.6</v>
      </c>
      <c r="H174" s="1">
        <v>20.100000000000001</v>
      </c>
      <c r="I174" s="1">
        <v>20.100000000000001</v>
      </c>
      <c r="J174" s="1">
        <v>0</v>
      </c>
      <c r="K174" s="1">
        <v>6.47</v>
      </c>
      <c r="L174" s="1">
        <v>6.47</v>
      </c>
      <c r="M174" s="1">
        <v>171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6">
        <v>0</v>
      </c>
    </row>
    <row r="175" spans="1:22" x14ac:dyDescent="0.25">
      <c r="A175" s="2">
        <v>-0.68333333333333091</v>
      </c>
      <c r="B175" s="1">
        <v>0</v>
      </c>
      <c r="C175" s="1">
        <v>0</v>
      </c>
      <c r="D175" s="1">
        <v>0</v>
      </c>
      <c r="E175" s="1">
        <v>1.3888888888888888</v>
      </c>
      <c r="F175" s="1">
        <v>74</v>
      </c>
      <c r="G175" s="1">
        <v>23.6</v>
      </c>
      <c r="H175" s="1">
        <v>20.100000000000001</v>
      </c>
      <c r="I175" s="1">
        <v>20.100000000000001</v>
      </c>
      <c r="J175" s="1">
        <v>0</v>
      </c>
      <c r="K175" s="1">
        <v>6.47</v>
      </c>
      <c r="L175" s="1">
        <v>6.47</v>
      </c>
      <c r="M175" s="1">
        <v>171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6">
        <v>0</v>
      </c>
    </row>
    <row r="176" spans="1:22" x14ac:dyDescent="0.25">
      <c r="A176" s="2">
        <v>-0.6666666666666643</v>
      </c>
      <c r="B176" s="1">
        <v>0</v>
      </c>
      <c r="C176" s="1">
        <v>0</v>
      </c>
      <c r="D176" s="1">
        <v>0</v>
      </c>
      <c r="E176" s="1">
        <v>1.3888888888888888</v>
      </c>
      <c r="F176" s="1">
        <v>74</v>
      </c>
      <c r="G176" s="1">
        <v>23.6</v>
      </c>
      <c r="H176" s="1">
        <v>20.100000000000001</v>
      </c>
      <c r="I176" s="1">
        <v>20.100000000000001</v>
      </c>
      <c r="J176" s="1">
        <v>0</v>
      </c>
      <c r="K176" s="1">
        <v>6.47</v>
      </c>
      <c r="L176" s="1">
        <v>6.47</v>
      </c>
      <c r="M176" s="1">
        <v>171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6">
        <v>0</v>
      </c>
    </row>
    <row r="177" spans="1:22" x14ac:dyDescent="0.25">
      <c r="A177" s="2">
        <v>-0.64999999999999769</v>
      </c>
      <c r="B177" s="1">
        <v>0</v>
      </c>
      <c r="C177" s="1">
        <v>0</v>
      </c>
      <c r="D177" s="1">
        <v>0</v>
      </c>
      <c r="E177" s="1">
        <v>1.3888888888888888</v>
      </c>
      <c r="F177" s="1">
        <v>74</v>
      </c>
      <c r="G177" s="1">
        <v>23.6</v>
      </c>
      <c r="H177" s="1">
        <v>20.100000000000001</v>
      </c>
      <c r="I177" s="1">
        <v>20.100000000000001</v>
      </c>
      <c r="J177" s="1">
        <v>0</v>
      </c>
      <c r="K177" s="1">
        <v>6.47</v>
      </c>
      <c r="L177" s="1">
        <v>6.47</v>
      </c>
      <c r="M177" s="1">
        <v>171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6">
        <v>0</v>
      </c>
    </row>
    <row r="178" spans="1:22" x14ac:dyDescent="0.25">
      <c r="A178" s="2">
        <v>-0.63333333333333108</v>
      </c>
      <c r="B178" s="1">
        <v>0</v>
      </c>
      <c r="C178" s="1">
        <v>0</v>
      </c>
      <c r="D178" s="1">
        <v>0</v>
      </c>
      <c r="E178" s="1">
        <v>1.3888888888888888</v>
      </c>
      <c r="F178" s="1">
        <v>74</v>
      </c>
      <c r="G178" s="1">
        <v>23.6</v>
      </c>
      <c r="H178" s="1">
        <v>20.100000000000001</v>
      </c>
      <c r="I178" s="1">
        <v>20.100000000000001</v>
      </c>
      <c r="J178" s="1">
        <v>0</v>
      </c>
      <c r="K178" s="1">
        <v>6.47</v>
      </c>
      <c r="L178" s="1">
        <v>6.47</v>
      </c>
      <c r="M178" s="1">
        <v>171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6">
        <v>0</v>
      </c>
    </row>
    <row r="179" spans="1:22" x14ac:dyDescent="0.25">
      <c r="A179" s="2">
        <v>-0.61666666666666448</v>
      </c>
      <c r="B179" s="1">
        <v>0</v>
      </c>
      <c r="C179" s="1">
        <v>0</v>
      </c>
      <c r="D179" s="1">
        <v>0</v>
      </c>
      <c r="E179" s="1">
        <v>1.3888888888888888</v>
      </c>
      <c r="F179" s="1">
        <v>74</v>
      </c>
      <c r="G179" s="1">
        <v>23.6</v>
      </c>
      <c r="H179" s="1">
        <v>20.100000000000001</v>
      </c>
      <c r="I179" s="1">
        <v>20.100000000000001</v>
      </c>
      <c r="J179" s="1">
        <v>0</v>
      </c>
      <c r="K179" s="1">
        <v>6.47</v>
      </c>
      <c r="L179" s="1">
        <v>6.47</v>
      </c>
      <c r="M179" s="1">
        <v>171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6">
        <v>0</v>
      </c>
    </row>
    <row r="180" spans="1:22" x14ac:dyDescent="0.25">
      <c r="A180" s="2">
        <v>-0.59999999999999787</v>
      </c>
      <c r="B180" s="1">
        <v>0</v>
      </c>
      <c r="C180" s="1">
        <v>0</v>
      </c>
      <c r="D180" s="1">
        <v>0</v>
      </c>
      <c r="E180" s="1">
        <v>1.3888888888888888</v>
      </c>
      <c r="F180" s="1">
        <v>74</v>
      </c>
      <c r="G180" s="1">
        <v>23.6</v>
      </c>
      <c r="H180" s="1">
        <v>20.100000000000001</v>
      </c>
      <c r="I180" s="1">
        <v>20.100000000000001</v>
      </c>
      <c r="J180" s="1">
        <v>0</v>
      </c>
      <c r="K180" s="1">
        <v>6.47</v>
      </c>
      <c r="L180" s="1">
        <v>6.47</v>
      </c>
      <c r="M180" s="1">
        <v>171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6">
        <v>0</v>
      </c>
    </row>
    <row r="181" spans="1:22" x14ac:dyDescent="0.25">
      <c r="A181" s="2">
        <v>-0.58333333333333126</v>
      </c>
      <c r="B181" s="1">
        <v>0</v>
      </c>
      <c r="C181" s="1">
        <v>0</v>
      </c>
      <c r="D181" s="1">
        <v>0</v>
      </c>
      <c r="E181" s="1">
        <v>1.3888888888888888</v>
      </c>
      <c r="F181" s="1">
        <v>74</v>
      </c>
      <c r="G181" s="1">
        <v>23.6</v>
      </c>
      <c r="H181" s="1">
        <v>20.100000000000001</v>
      </c>
      <c r="I181" s="1">
        <v>20.100000000000001</v>
      </c>
      <c r="J181" s="1">
        <v>0</v>
      </c>
      <c r="K181" s="1">
        <v>6.47</v>
      </c>
      <c r="L181" s="1">
        <v>6.47</v>
      </c>
      <c r="M181" s="1">
        <v>171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6">
        <v>0</v>
      </c>
    </row>
    <row r="182" spans="1:22" x14ac:dyDescent="0.25">
      <c r="A182" s="2">
        <v>-0.56666666666666465</v>
      </c>
      <c r="B182" s="1">
        <v>0</v>
      </c>
      <c r="C182" s="1">
        <v>0</v>
      </c>
      <c r="D182" s="1">
        <v>0</v>
      </c>
      <c r="E182" s="1">
        <v>1.3888888888888888</v>
      </c>
      <c r="F182" s="1">
        <v>74</v>
      </c>
      <c r="G182" s="1">
        <v>23.6</v>
      </c>
      <c r="H182" s="1">
        <v>20.100000000000001</v>
      </c>
      <c r="I182" s="1">
        <v>20.100000000000001</v>
      </c>
      <c r="J182" s="1">
        <v>0</v>
      </c>
      <c r="K182" s="1">
        <v>6.47</v>
      </c>
      <c r="L182" s="1">
        <v>6.47</v>
      </c>
      <c r="M182" s="1">
        <v>171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6">
        <v>0</v>
      </c>
    </row>
    <row r="183" spans="1:22" x14ac:dyDescent="0.25">
      <c r="A183" s="2">
        <v>-0.54999999999999805</v>
      </c>
      <c r="B183" s="1">
        <v>0</v>
      </c>
      <c r="C183" s="1">
        <v>0</v>
      </c>
      <c r="D183" s="1">
        <v>0</v>
      </c>
      <c r="E183" s="1">
        <v>1.3888888888888888</v>
      </c>
      <c r="F183" s="1">
        <v>74</v>
      </c>
      <c r="G183" s="1">
        <v>23.6</v>
      </c>
      <c r="H183" s="1">
        <v>20.100000000000001</v>
      </c>
      <c r="I183" s="1">
        <v>20.100000000000001</v>
      </c>
      <c r="J183" s="1">
        <v>0</v>
      </c>
      <c r="K183" s="1">
        <v>6.47</v>
      </c>
      <c r="L183" s="1">
        <v>6.47</v>
      </c>
      <c r="M183" s="1">
        <v>171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6">
        <v>0</v>
      </c>
    </row>
    <row r="184" spans="1:22" x14ac:dyDescent="0.25">
      <c r="A184" s="2">
        <v>-0.53333333333333144</v>
      </c>
      <c r="B184" s="1">
        <v>0</v>
      </c>
      <c r="C184" s="1">
        <v>0</v>
      </c>
      <c r="D184" s="1">
        <v>0</v>
      </c>
      <c r="E184" s="1">
        <v>1.3888888888888888</v>
      </c>
      <c r="F184" s="1">
        <v>74</v>
      </c>
      <c r="G184" s="1">
        <v>23.6</v>
      </c>
      <c r="H184" s="1">
        <v>20.100000000000001</v>
      </c>
      <c r="I184" s="1">
        <v>20.100000000000001</v>
      </c>
      <c r="J184" s="1">
        <v>0</v>
      </c>
      <c r="K184" s="1">
        <v>6.47</v>
      </c>
      <c r="L184" s="1">
        <v>6.47</v>
      </c>
      <c r="M184" s="1">
        <v>171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6">
        <v>0</v>
      </c>
    </row>
    <row r="185" spans="1:22" x14ac:dyDescent="0.25">
      <c r="A185" s="2">
        <v>-0.51666666666666483</v>
      </c>
      <c r="B185" s="1">
        <v>0</v>
      </c>
      <c r="C185" s="1">
        <v>0</v>
      </c>
      <c r="D185" s="1">
        <v>0</v>
      </c>
      <c r="E185" s="1">
        <v>1.3888888888888888</v>
      </c>
      <c r="F185" s="1">
        <v>74</v>
      </c>
      <c r="G185" s="1">
        <v>23.6</v>
      </c>
      <c r="H185" s="1">
        <v>20.100000000000001</v>
      </c>
      <c r="I185" s="1">
        <v>20.100000000000001</v>
      </c>
      <c r="J185" s="1">
        <v>0</v>
      </c>
      <c r="K185" s="1">
        <v>6.47</v>
      </c>
      <c r="L185" s="1">
        <v>6.47</v>
      </c>
      <c r="M185" s="1">
        <v>171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6">
        <v>0</v>
      </c>
    </row>
    <row r="186" spans="1:22" x14ac:dyDescent="0.25">
      <c r="A186" s="2">
        <v>-0.49999999999999822</v>
      </c>
      <c r="B186" s="1">
        <v>0</v>
      </c>
      <c r="C186" s="1">
        <v>0</v>
      </c>
      <c r="D186" s="1">
        <v>0</v>
      </c>
      <c r="E186" s="1">
        <v>1.3888888888888888</v>
      </c>
      <c r="F186" s="1">
        <v>74</v>
      </c>
      <c r="G186" s="1">
        <v>23.6</v>
      </c>
      <c r="H186" s="1">
        <v>20.100000000000001</v>
      </c>
      <c r="I186" s="1">
        <v>20.100000000000001</v>
      </c>
      <c r="J186" s="1">
        <v>0</v>
      </c>
      <c r="K186" s="1">
        <v>6.47</v>
      </c>
      <c r="L186" s="1">
        <v>6.47</v>
      </c>
      <c r="M186" s="1">
        <v>171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6">
        <v>0</v>
      </c>
    </row>
    <row r="187" spans="1:22" x14ac:dyDescent="0.25">
      <c r="A187" s="2">
        <v>-0.48333333333333162</v>
      </c>
      <c r="B187" s="1">
        <v>0</v>
      </c>
      <c r="C187" s="1">
        <v>0</v>
      </c>
      <c r="D187" s="1">
        <v>0</v>
      </c>
      <c r="E187" s="1">
        <v>1.3888888888888888</v>
      </c>
      <c r="F187" s="1">
        <v>74</v>
      </c>
      <c r="G187" s="1">
        <v>23.6</v>
      </c>
      <c r="H187" s="1">
        <v>20.100000000000001</v>
      </c>
      <c r="I187" s="1">
        <v>20.100000000000001</v>
      </c>
      <c r="J187" s="1">
        <v>0</v>
      </c>
      <c r="K187" s="1">
        <v>6.47</v>
      </c>
      <c r="L187" s="1">
        <v>6.47</v>
      </c>
      <c r="M187" s="1">
        <v>171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6">
        <v>0</v>
      </c>
    </row>
    <row r="188" spans="1:22" x14ac:dyDescent="0.25">
      <c r="A188" s="2">
        <v>-0.46666666666666501</v>
      </c>
      <c r="B188" s="1">
        <v>0</v>
      </c>
      <c r="C188" s="1">
        <v>0</v>
      </c>
      <c r="D188" s="1">
        <v>0</v>
      </c>
      <c r="E188" s="1">
        <v>1.3888888888888888</v>
      </c>
      <c r="F188" s="1">
        <v>74</v>
      </c>
      <c r="G188" s="1">
        <v>23.6</v>
      </c>
      <c r="H188" s="1">
        <v>20.100000000000001</v>
      </c>
      <c r="I188" s="1">
        <v>20.100000000000001</v>
      </c>
      <c r="J188" s="1">
        <v>0</v>
      </c>
      <c r="K188" s="1">
        <v>6.47</v>
      </c>
      <c r="L188" s="1">
        <v>6.47</v>
      </c>
      <c r="M188" s="1">
        <v>171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6">
        <v>0</v>
      </c>
    </row>
    <row r="189" spans="1:22" x14ac:dyDescent="0.25">
      <c r="A189" s="2">
        <v>-0.4499999999999984</v>
      </c>
      <c r="B189" s="1">
        <v>0</v>
      </c>
      <c r="C189" s="1">
        <v>0</v>
      </c>
      <c r="D189" s="1">
        <v>0</v>
      </c>
      <c r="E189" s="1">
        <v>1.3888888888888888</v>
      </c>
      <c r="F189" s="1">
        <v>74</v>
      </c>
      <c r="G189" s="1">
        <v>23.6</v>
      </c>
      <c r="H189" s="1">
        <v>20.100000000000001</v>
      </c>
      <c r="I189" s="1">
        <v>20.100000000000001</v>
      </c>
      <c r="J189" s="1">
        <v>0</v>
      </c>
      <c r="K189" s="1">
        <v>6.47</v>
      </c>
      <c r="L189" s="1">
        <v>6.47</v>
      </c>
      <c r="M189" s="1">
        <v>171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6">
        <v>0</v>
      </c>
    </row>
    <row r="190" spans="1:22" x14ac:dyDescent="0.25">
      <c r="A190" s="2">
        <v>-0.43333333333333179</v>
      </c>
      <c r="B190" s="1">
        <v>0</v>
      </c>
      <c r="C190" s="1">
        <v>0</v>
      </c>
      <c r="D190" s="1">
        <v>0</v>
      </c>
      <c r="E190" s="1">
        <v>1.3888888888888888</v>
      </c>
      <c r="F190" s="1">
        <v>74</v>
      </c>
      <c r="G190" s="1">
        <v>23.6</v>
      </c>
      <c r="H190" s="1">
        <v>20.100000000000001</v>
      </c>
      <c r="I190" s="1">
        <v>20.100000000000001</v>
      </c>
      <c r="J190" s="1">
        <v>0</v>
      </c>
      <c r="K190" s="1">
        <v>6.47</v>
      </c>
      <c r="L190" s="1">
        <v>6.47</v>
      </c>
      <c r="M190" s="1">
        <v>171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6">
        <v>0</v>
      </c>
    </row>
    <row r="191" spans="1:22" x14ac:dyDescent="0.25">
      <c r="A191" s="2">
        <v>-0.41666666666666519</v>
      </c>
      <c r="B191" s="1">
        <v>0</v>
      </c>
      <c r="C191" s="1">
        <v>0</v>
      </c>
      <c r="D191" s="1">
        <v>0</v>
      </c>
      <c r="E191" s="1">
        <v>1.3888888888888888</v>
      </c>
      <c r="F191" s="1">
        <v>74</v>
      </c>
      <c r="G191" s="1">
        <v>23.6</v>
      </c>
      <c r="H191" s="1">
        <v>20.100000000000001</v>
      </c>
      <c r="I191" s="1">
        <v>20.100000000000001</v>
      </c>
      <c r="J191" s="1">
        <v>0</v>
      </c>
      <c r="K191" s="1">
        <v>6.47</v>
      </c>
      <c r="L191" s="1">
        <v>6.47</v>
      </c>
      <c r="M191" s="1">
        <v>171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6">
        <v>0</v>
      </c>
    </row>
    <row r="192" spans="1:22" x14ac:dyDescent="0.25">
      <c r="A192" s="2">
        <v>-0.39999999999999858</v>
      </c>
      <c r="B192" s="1">
        <v>0</v>
      </c>
      <c r="C192" s="1">
        <v>0</v>
      </c>
      <c r="D192" s="1">
        <v>0</v>
      </c>
      <c r="E192" s="1">
        <v>1.3888888888888888</v>
      </c>
      <c r="F192" s="1">
        <v>74</v>
      </c>
      <c r="G192" s="1">
        <v>23.6</v>
      </c>
      <c r="H192" s="1">
        <v>20.100000000000001</v>
      </c>
      <c r="I192" s="1">
        <v>20.100000000000001</v>
      </c>
      <c r="J192" s="1">
        <v>0</v>
      </c>
      <c r="K192" s="1">
        <v>6.47</v>
      </c>
      <c r="L192" s="1">
        <v>6.47</v>
      </c>
      <c r="M192" s="1">
        <v>171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6">
        <v>0</v>
      </c>
    </row>
    <row r="193" spans="1:22" x14ac:dyDescent="0.25">
      <c r="A193" s="2">
        <v>-0.38333333333333197</v>
      </c>
      <c r="B193" s="1">
        <v>0</v>
      </c>
      <c r="C193" s="1">
        <v>0</v>
      </c>
      <c r="D193" s="1">
        <v>0</v>
      </c>
      <c r="E193" s="1">
        <v>1.3888888888888888</v>
      </c>
      <c r="F193" s="1">
        <v>74</v>
      </c>
      <c r="G193" s="1">
        <v>23.6</v>
      </c>
      <c r="H193" s="1">
        <v>20.100000000000001</v>
      </c>
      <c r="I193" s="1">
        <v>20.100000000000001</v>
      </c>
      <c r="J193" s="1">
        <v>0</v>
      </c>
      <c r="K193" s="1">
        <v>6.47</v>
      </c>
      <c r="L193" s="1">
        <v>6.47</v>
      </c>
      <c r="M193" s="1">
        <v>171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6">
        <v>0</v>
      </c>
    </row>
    <row r="194" spans="1:22" x14ac:dyDescent="0.25">
      <c r="A194" s="2">
        <v>-0.36666666666666536</v>
      </c>
      <c r="B194" s="1">
        <v>0</v>
      </c>
      <c r="C194" s="1">
        <v>0</v>
      </c>
      <c r="D194" s="1">
        <v>0</v>
      </c>
      <c r="E194" s="1">
        <v>1.3888888888888888</v>
      </c>
      <c r="F194" s="1">
        <v>74</v>
      </c>
      <c r="G194" s="1">
        <v>23.6</v>
      </c>
      <c r="H194" s="1">
        <v>20.100000000000001</v>
      </c>
      <c r="I194" s="1">
        <v>20.100000000000001</v>
      </c>
      <c r="J194" s="1">
        <v>0</v>
      </c>
      <c r="K194" s="1">
        <v>6.47</v>
      </c>
      <c r="L194" s="1">
        <v>6.47</v>
      </c>
      <c r="M194" s="1">
        <v>171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6">
        <v>0</v>
      </c>
    </row>
    <row r="195" spans="1:22" x14ac:dyDescent="0.25">
      <c r="A195" s="2">
        <v>-0.34999999999999876</v>
      </c>
      <c r="B195" s="1">
        <v>0</v>
      </c>
      <c r="C195" s="1">
        <v>0</v>
      </c>
      <c r="D195" s="1">
        <v>0</v>
      </c>
      <c r="E195" s="1">
        <v>1.3888888888888888</v>
      </c>
      <c r="F195" s="1">
        <v>74</v>
      </c>
      <c r="G195" s="1">
        <v>23.6</v>
      </c>
      <c r="H195" s="1">
        <v>20.100000000000001</v>
      </c>
      <c r="I195" s="1">
        <v>20.100000000000001</v>
      </c>
      <c r="J195" s="1">
        <v>0</v>
      </c>
      <c r="K195" s="1">
        <v>6.47</v>
      </c>
      <c r="L195" s="1">
        <v>6.47</v>
      </c>
      <c r="M195" s="1">
        <v>171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6">
        <v>0</v>
      </c>
    </row>
    <row r="196" spans="1:22" x14ac:dyDescent="0.25">
      <c r="A196" s="2">
        <v>-0.33333333333333215</v>
      </c>
      <c r="B196" s="1">
        <v>0</v>
      </c>
      <c r="C196" s="1">
        <v>0</v>
      </c>
      <c r="D196" s="1">
        <v>0</v>
      </c>
      <c r="E196" s="1">
        <v>1.3888888888888888</v>
      </c>
      <c r="F196" s="1">
        <v>74</v>
      </c>
      <c r="G196" s="1">
        <v>23.6</v>
      </c>
      <c r="H196" s="1">
        <v>20.100000000000001</v>
      </c>
      <c r="I196" s="1">
        <v>20.100000000000001</v>
      </c>
      <c r="J196" s="1">
        <v>0</v>
      </c>
      <c r="K196" s="1">
        <v>6.47</v>
      </c>
      <c r="L196" s="1">
        <v>6.47</v>
      </c>
      <c r="M196" s="1">
        <v>171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6">
        <v>0</v>
      </c>
    </row>
    <row r="197" spans="1:22" x14ac:dyDescent="0.25">
      <c r="A197" s="2">
        <v>-0.31666666666666554</v>
      </c>
      <c r="B197" s="1">
        <v>0</v>
      </c>
      <c r="C197" s="1">
        <v>0</v>
      </c>
      <c r="D197" s="1">
        <v>0</v>
      </c>
      <c r="E197" s="1">
        <v>1.3888888888888888</v>
      </c>
      <c r="F197" s="1">
        <v>74</v>
      </c>
      <c r="G197" s="1">
        <v>23.6</v>
      </c>
      <c r="H197" s="1">
        <v>20.100000000000001</v>
      </c>
      <c r="I197" s="1">
        <v>20.100000000000001</v>
      </c>
      <c r="J197" s="1">
        <v>0</v>
      </c>
      <c r="K197" s="1">
        <v>6.47</v>
      </c>
      <c r="L197" s="1">
        <v>6.47</v>
      </c>
      <c r="M197" s="1">
        <v>171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6">
        <v>0</v>
      </c>
    </row>
    <row r="198" spans="1:22" x14ac:dyDescent="0.25">
      <c r="A198" s="2">
        <v>-0.29999999999999893</v>
      </c>
      <c r="B198" s="1">
        <v>0</v>
      </c>
      <c r="C198" s="1">
        <v>0</v>
      </c>
      <c r="D198" s="1">
        <v>0</v>
      </c>
      <c r="E198" s="1">
        <v>1.3888888888888888</v>
      </c>
      <c r="F198" s="1">
        <v>74</v>
      </c>
      <c r="G198" s="1">
        <v>23.6</v>
      </c>
      <c r="H198" s="1">
        <v>20.100000000000001</v>
      </c>
      <c r="I198" s="1">
        <v>20.100000000000001</v>
      </c>
      <c r="J198" s="1">
        <v>0</v>
      </c>
      <c r="K198" s="1">
        <v>6.47</v>
      </c>
      <c r="L198" s="1">
        <v>6.47</v>
      </c>
      <c r="M198" s="1">
        <v>171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6">
        <v>0</v>
      </c>
    </row>
    <row r="199" spans="1:22" x14ac:dyDescent="0.25">
      <c r="A199" s="2">
        <v>-0.28333333333333233</v>
      </c>
      <c r="B199" s="1">
        <v>0</v>
      </c>
      <c r="C199" s="1">
        <v>0</v>
      </c>
      <c r="D199" s="1">
        <v>0</v>
      </c>
      <c r="E199" s="1">
        <v>1.3888888888888888</v>
      </c>
      <c r="F199" s="1">
        <v>74</v>
      </c>
      <c r="G199" s="1">
        <v>23.6</v>
      </c>
      <c r="H199" s="1">
        <v>20.100000000000001</v>
      </c>
      <c r="I199" s="1">
        <v>20.100000000000001</v>
      </c>
      <c r="J199" s="1">
        <v>0</v>
      </c>
      <c r="K199" s="1">
        <v>6.47</v>
      </c>
      <c r="L199" s="1">
        <v>6.47</v>
      </c>
      <c r="M199" s="1">
        <v>171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6">
        <v>0</v>
      </c>
    </row>
    <row r="200" spans="1:22" x14ac:dyDescent="0.25">
      <c r="A200" s="2">
        <v>-0.26666666666666572</v>
      </c>
      <c r="B200" s="1">
        <v>0</v>
      </c>
      <c r="C200" s="1">
        <v>0</v>
      </c>
      <c r="D200" s="1">
        <v>0</v>
      </c>
      <c r="E200" s="1">
        <v>1.3888888888888888</v>
      </c>
      <c r="F200" s="1">
        <v>74</v>
      </c>
      <c r="G200" s="1">
        <v>23.6</v>
      </c>
      <c r="H200" s="1">
        <v>20.100000000000001</v>
      </c>
      <c r="I200" s="1">
        <v>20.100000000000001</v>
      </c>
      <c r="J200" s="1">
        <v>0</v>
      </c>
      <c r="K200" s="1">
        <v>6.47</v>
      </c>
      <c r="L200" s="1">
        <v>6.47</v>
      </c>
      <c r="M200" s="1">
        <v>171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6">
        <v>0</v>
      </c>
    </row>
    <row r="201" spans="1:22" x14ac:dyDescent="0.25">
      <c r="A201" s="2">
        <v>-0.24999999999999911</v>
      </c>
      <c r="B201" s="1">
        <v>0</v>
      </c>
      <c r="C201" s="1">
        <v>0</v>
      </c>
      <c r="D201" s="1">
        <v>0</v>
      </c>
      <c r="E201" s="1">
        <v>1.3888888888888888</v>
      </c>
      <c r="F201" s="1">
        <v>74</v>
      </c>
      <c r="G201" s="1">
        <v>23.6</v>
      </c>
      <c r="H201" s="1">
        <v>20.100000000000001</v>
      </c>
      <c r="I201" s="1">
        <v>20.100000000000001</v>
      </c>
      <c r="J201" s="1">
        <v>0</v>
      </c>
      <c r="K201" s="1">
        <v>6.47</v>
      </c>
      <c r="L201" s="1">
        <v>6.47</v>
      </c>
      <c r="M201" s="1">
        <v>171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6">
        <v>0</v>
      </c>
    </row>
    <row r="202" spans="1:22" x14ac:dyDescent="0.25">
      <c r="A202" s="2">
        <v>-0.2333333333333325</v>
      </c>
      <c r="B202" s="1">
        <v>0</v>
      </c>
      <c r="C202" s="1">
        <v>0</v>
      </c>
      <c r="D202" s="1">
        <v>0</v>
      </c>
      <c r="E202" s="1">
        <v>1.3888888888888888</v>
      </c>
      <c r="F202" s="1">
        <v>74</v>
      </c>
      <c r="G202" s="1">
        <v>23.6</v>
      </c>
      <c r="H202" s="1">
        <v>20.100000000000001</v>
      </c>
      <c r="I202" s="1">
        <v>20.100000000000001</v>
      </c>
      <c r="J202" s="1">
        <v>0</v>
      </c>
      <c r="K202" s="1">
        <v>6.47</v>
      </c>
      <c r="L202" s="1">
        <v>6.47</v>
      </c>
      <c r="M202" s="1">
        <v>171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6">
        <v>0</v>
      </c>
    </row>
    <row r="203" spans="1:22" x14ac:dyDescent="0.25">
      <c r="A203" s="2">
        <v>-0.2166666666666659</v>
      </c>
      <c r="B203" s="1">
        <v>0</v>
      </c>
      <c r="C203" s="1">
        <v>0</v>
      </c>
      <c r="D203" s="1">
        <v>0</v>
      </c>
      <c r="E203" s="1">
        <v>1.3888888888888888</v>
      </c>
      <c r="F203" s="1">
        <v>74</v>
      </c>
      <c r="G203" s="1">
        <v>23.6</v>
      </c>
      <c r="H203" s="1">
        <v>20.100000000000001</v>
      </c>
      <c r="I203" s="1">
        <v>20.100000000000001</v>
      </c>
      <c r="J203" s="1">
        <v>0</v>
      </c>
      <c r="K203" s="1">
        <v>6.47</v>
      </c>
      <c r="L203" s="1">
        <v>6.47</v>
      </c>
      <c r="M203" s="1">
        <v>171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6">
        <v>0</v>
      </c>
    </row>
    <row r="204" spans="1:22" x14ac:dyDescent="0.25">
      <c r="A204" s="2">
        <v>-0.19999999999999929</v>
      </c>
      <c r="B204" s="1">
        <v>0</v>
      </c>
      <c r="C204" s="1">
        <v>0</v>
      </c>
      <c r="D204" s="1">
        <v>0</v>
      </c>
      <c r="E204" s="1">
        <v>1.3888888888888888</v>
      </c>
      <c r="F204" s="1">
        <v>74</v>
      </c>
      <c r="G204" s="1">
        <v>23.6</v>
      </c>
      <c r="H204" s="1">
        <v>20.100000000000001</v>
      </c>
      <c r="I204" s="1">
        <v>20.100000000000001</v>
      </c>
      <c r="J204" s="1">
        <v>0</v>
      </c>
      <c r="K204" s="1">
        <v>6.47</v>
      </c>
      <c r="L204" s="1">
        <v>6.47</v>
      </c>
      <c r="M204" s="1">
        <v>171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6">
        <v>0</v>
      </c>
    </row>
    <row r="205" spans="1:22" x14ac:dyDescent="0.25">
      <c r="A205" s="2">
        <v>-0.18333333333333268</v>
      </c>
      <c r="B205" s="1">
        <v>0</v>
      </c>
      <c r="C205" s="1">
        <v>0</v>
      </c>
      <c r="D205" s="1">
        <v>0</v>
      </c>
      <c r="E205" s="1">
        <v>1.3888888888888888</v>
      </c>
      <c r="F205" s="1">
        <v>74</v>
      </c>
      <c r="G205" s="1">
        <v>23.6</v>
      </c>
      <c r="H205" s="1">
        <v>20.100000000000001</v>
      </c>
      <c r="I205" s="1">
        <v>20.100000000000001</v>
      </c>
      <c r="J205" s="1">
        <v>0</v>
      </c>
      <c r="K205" s="1">
        <v>6.47</v>
      </c>
      <c r="L205" s="1">
        <v>6.47</v>
      </c>
      <c r="M205" s="1">
        <v>171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6">
        <v>0</v>
      </c>
    </row>
    <row r="206" spans="1:22" x14ac:dyDescent="0.25">
      <c r="A206" s="2">
        <v>-0.16666666666666607</v>
      </c>
      <c r="B206" s="1">
        <v>0</v>
      </c>
      <c r="C206" s="1">
        <v>0</v>
      </c>
      <c r="D206" s="1">
        <v>0</v>
      </c>
      <c r="E206" s="1">
        <v>1.3888888888888888</v>
      </c>
      <c r="F206" s="1">
        <v>74</v>
      </c>
      <c r="G206" s="1">
        <v>23.6</v>
      </c>
      <c r="H206" s="1">
        <v>20.100000000000001</v>
      </c>
      <c r="I206" s="1">
        <v>20.100000000000001</v>
      </c>
      <c r="J206" s="1">
        <v>0</v>
      </c>
      <c r="K206" s="1">
        <v>6.47</v>
      </c>
      <c r="L206" s="1">
        <v>6.47</v>
      </c>
      <c r="M206" s="1">
        <v>171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6">
        <v>0</v>
      </c>
    </row>
    <row r="207" spans="1:22" x14ac:dyDescent="0.25">
      <c r="A207" s="2">
        <v>-0.14999999999999947</v>
      </c>
      <c r="B207" s="1">
        <v>0</v>
      </c>
      <c r="C207" s="1">
        <v>0</v>
      </c>
      <c r="D207" s="1">
        <v>0</v>
      </c>
      <c r="E207" s="1">
        <v>1.3888888888888888</v>
      </c>
      <c r="F207" s="1">
        <v>74</v>
      </c>
      <c r="G207" s="1">
        <v>23.6</v>
      </c>
      <c r="H207" s="1">
        <v>20.100000000000001</v>
      </c>
      <c r="I207" s="1">
        <v>20.100000000000001</v>
      </c>
      <c r="J207" s="1">
        <v>0</v>
      </c>
      <c r="K207" s="1">
        <v>6.47</v>
      </c>
      <c r="L207" s="1">
        <v>6.47</v>
      </c>
      <c r="M207" s="1">
        <v>171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6">
        <v>0</v>
      </c>
    </row>
    <row r="208" spans="1:22" x14ac:dyDescent="0.25">
      <c r="A208" s="2">
        <v>-0.13333333333333286</v>
      </c>
      <c r="B208" s="1">
        <v>0</v>
      </c>
      <c r="C208" s="1">
        <v>0</v>
      </c>
      <c r="D208" s="1">
        <v>0</v>
      </c>
      <c r="E208" s="1">
        <v>1.3888888888888888</v>
      </c>
      <c r="F208" s="1">
        <v>74</v>
      </c>
      <c r="G208" s="1">
        <v>23.6</v>
      </c>
      <c r="H208" s="1">
        <v>20.100000000000001</v>
      </c>
      <c r="I208" s="1">
        <v>20.100000000000001</v>
      </c>
      <c r="J208" s="1">
        <v>0</v>
      </c>
      <c r="K208" s="1">
        <v>6.47</v>
      </c>
      <c r="L208" s="1">
        <v>6.47</v>
      </c>
      <c r="M208" s="1">
        <v>171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6">
        <v>0</v>
      </c>
    </row>
    <row r="209" spans="1:22" x14ac:dyDescent="0.25">
      <c r="A209" s="2">
        <v>-0.11666666666666625</v>
      </c>
      <c r="B209" s="1">
        <v>0</v>
      </c>
      <c r="C209" s="1">
        <v>0</v>
      </c>
      <c r="D209" s="1">
        <v>0</v>
      </c>
      <c r="E209" s="1">
        <v>1.3888888888888888</v>
      </c>
      <c r="F209" s="1">
        <v>74</v>
      </c>
      <c r="G209" s="1">
        <v>23.6</v>
      </c>
      <c r="H209" s="1">
        <v>20.100000000000001</v>
      </c>
      <c r="I209" s="1">
        <v>20.100000000000001</v>
      </c>
      <c r="J209" s="1">
        <v>0</v>
      </c>
      <c r="K209" s="1">
        <v>6.47</v>
      </c>
      <c r="L209" s="1">
        <v>6.47</v>
      </c>
      <c r="M209" s="1">
        <v>171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6">
        <v>0</v>
      </c>
    </row>
    <row r="210" spans="1:22" x14ac:dyDescent="0.25">
      <c r="A210" s="2">
        <v>-9.9999999999999645E-2</v>
      </c>
      <c r="B210" s="1">
        <v>0</v>
      </c>
      <c r="C210" s="1">
        <v>0</v>
      </c>
      <c r="D210" s="1">
        <v>0</v>
      </c>
      <c r="E210" s="1">
        <v>1.3888888888888888</v>
      </c>
      <c r="F210" s="1">
        <v>74</v>
      </c>
      <c r="G210" s="1">
        <v>23.6</v>
      </c>
      <c r="H210" s="1">
        <v>20.100000000000001</v>
      </c>
      <c r="I210" s="1">
        <v>20.100000000000001</v>
      </c>
      <c r="J210" s="1">
        <v>0</v>
      </c>
      <c r="K210" s="1">
        <v>6.47</v>
      </c>
      <c r="L210" s="1">
        <v>6.47</v>
      </c>
      <c r="M210" s="1">
        <v>171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6">
        <v>0</v>
      </c>
    </row>
    <row r="211" spans="1:22" x14ac:dyDescent="0.25">
      <c r="A211" s="2">
        <v>-8.3333333333333037E-2</v>
      </c>
      <c r="B211" s="1">
        <v>0</v>
      </c>
      <c r="C211" s="1">
        <v>0</v>
      </c>
      <c r="D211" s="1">
        <v>0</v>
      </c>
      <c r="E211" s="1">
        <v>1.3888888888888888</v>
      </c>
      <c r="F211" s="1">
        <v>74</v>
      </c>
      <c r="G211" s="1">
        <v>23.6</v>
      </c>
      <c r="H211" s="1">
        <v>20.100000000000001</v>
      </c>
      <c r="I211" s="1">
        <v>20.100000000000001</v>
      </c>
      <c r="J211" s="1">
        <v>0</v>
      </c>
      <c r="K211" s="1">
        <v>6.47</v>
      </c>
      <c r="L211" s="1">
        <v>6.47</v>
      </c>
      <c r="M211" s="1">
        <v>171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6">
        <v>0</v>
      </c>
    </row>
    <row r="212" spans="1:22" x14ac:dyDescent="0.25">
      <c r="A212" s="2">
        <v>-6.666666666666643E-2</v>
      </c>
      <c r="B212" s="1">
        <v>0</v>
      </c>
      <c r="C212" s="1">
        <v>0</v>
      </c>
      <c r="D212" s="1">
        <v>0</v>
      </c>
      <c r="E212" s="1">
        <v>1.3888888888888888</v>
      </c>
      <c r="F212" s="1">
        <v>74</v>
      </c>
      <c r="G212" s="1">
        <v>23.6</v>
      </c>
      <c r="H212" s="1">
        <v>20.100000000000001</v>
      </c>
      <c r="I212" s="1">
        <v>20.100000000000001</v>
      </c>
      <c r="J212" s="1">
        <v>0</v>
      </c>
      <c r="K212" s="1">
        <v>6.47</v>
      </c>
      <c r="L212" s="1">
        <v>6.47</v>
      </c>
      <c r="M212" s="1">
        <v>171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6">
        <v>0</v>
      </c>
    </row>
    <row r="213" spans="1:22" x14ac:dyDescent="0.25">
      <c r="A213" s="2">
        <v>-4.9999999999999822E-2</v>
      </c>
      <c r="B213" s="1">
        <v>0</v>
      </c>
      <c r="C213" s="1">
        <v>0</v>
      </c>
      <c r="D213" s="1">
        <v>0</v>
      </c>
      <c r="E213" s="1">
        <v>1.3888888888888888</v>
      </c>
      <c r="F213" s="1">
        <v>74</v>
      </c>
      <c r="G213" s="1">
        <v>23.6</v>
      </c>
      <c r="H213" s="1">
        <v>20.100000000000001</v>
      </c>
      <c r="I213" s="1">
        <v>20.100000000000001</v>
      </c>
      <c r="J213" s="1">
        <v>0</v>
      </c>
      <c r="K213" s="1">
        <v>6.47</v>
      </c>
      <c r="L213" s="1">
        <v>6.47</v>
      </c>
      <c r="M213" s="1">
        <v>171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6">
        <v>0</v>
      </c>
    </row>
    <row r="214" spans="1:22" x14ac:dyDescent="0.25">
      <c r="A214" s="2">
        <v>-3.3333333333333215E-2</v>
      </c>
      <c r="B214" s="1">
        <v>0</v>
      </c>
      <c r="C214" s="1">
        <v>0</v>
      </c>
      <c r="D214" s="1">
        <v>0</v>
      </c>
      <c r="E214" s="1">
        <v>1.3888888888888888</v>
      </c>
      <c r="F214" s="1">
        <v>74</v>
      </c>
      <c r="G214" s="1">
        <v>23.6</v>
      </c>
      <c r="H214" s="1">
        <v>20.100000000000001</v>
      </c>
      <c r="I214" s="1">
        <v>20.100000000000001</v>
      </c>
      <c r="J214" s="1">
        <v>0</v>
      </c>
      <c r="K214" s="1">
        <v>6.47</v>
      </c>
      <c r="L214" s="1">
        <v>6.47</v>
      </c>
      <c r="M214" s="1">
        <v>171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6">
        <v>0</v>
      </c>
    </row>
    <row r="215" spans="1:22" x14ac:dyDescent="0.25">
      <c r="A215" s="2">
        <v>-1.6666666666666607E-2</v>
      </c>
      <c r="B215" s="1">
        <v>0</v>
      </c>
      <c r="C215" s="1">
        <v>0</v>
      </c>
      <c r="D215" s="1">
        <v>0</v>
      </c>
      <c r="E215" s="1">
        <v>1.3888888888888888</v>
      </c>
      <c r="F215" s="1">
        <v>74</v>
      </c>
      <c r="G215" s="1">
        <v>23.6</v>
      </c>
      <c r="H215" s="1">
        <v>20.100000000000001</v>
      </c>
      <c r="I215" s="1">
        <v>20.100000000000001</v>
      </c>
      <c r="J215" s="1">
        <v>0</v>
      </c>
      <c r="K215" s="1">
        <v>6.47</v>
      </c>
      <c r="L215" s="1">
        <v>6.47</v>
      </c>
      <c r="M215" s="1">
        <v>171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6">
        <v>0</v>
      </c>
    </row>
    <row r="216" spans="1:22" x14ac:dyDescent="0.25">
      <c r="A216" s="2">
        <v>-0.49999999999999822</v>
      </c>
      <c r="B216" s="1">
        <v>0</v>
      </c>
      <c r="C216" s="1">
        <v>0</v>
      </c>
      <c r="D216" s="1">
        <v>0</v>
      </c>
      <c r="E216" s="1">
        <v>1.3888888888888888</v>
      </c>
      <c r="F216" s="1">
        <v>74</v>
      </c>
      <c r="G216" s="1">
        <v>23.6</v>
      </c>
      <c r="H216" s="1">
        <v>20.100000000000001</v>
      </c>
      <c r="I216" s="1">
        <v>20.100000000000001</v>
      </c>
      <c r="J216" s="1">
        <v>0</v>
      </c>
      <c r="K216" s="1">
        <v>6.47</v>
      </c>
      <c r="L216" s="1">
        <v>6.47</v>
      </c>
      <c r="M216" s="1">
        <v>171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6">
        <v>0</v>
      </c>
    </row>
    <row r="217" spans="1:22" x14ac:dyDescent="0.25">
      <c r="A217" s="2">
        <v>-0.48333333333333162</v>
      </c>
      <c r="B217" s="1">
        <v>0</v>
      </c>
      <c r="C217" s="1">
        <v>0</v>
      </c>
      <c r="D217" s="1">
        <v>0</v>
      </c>
      <c r="E217" s="1">
        <v>1.3888888888888888</v>
      </c>
      <c r="F217" s="1">
        <v>74</v>
      </c>
      <c r="G217" s="1">
        <v>23.6</v>
      </c>
      <c r="H217" s="1">
        <v>20.100000000000001</v>
      </c>
      <c r="I217" s="1">
        <v>20.100000000000001</v>
      </c>
      <c r="J217" s="1">
        <v>0</v>
      </c>
      <c r="K217" s="1">
        <v>6.47</v>
      </c>
      <c r="L217" s="1">
        <v>6.47</v>
      </c>
      <c r="M217" s="1">
        <v>171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6">
        <v>0</v>
      </c>
    </row>
    <row r="218" spans="1:22" x14ac:dyDescent="0.25">
      <c r="A218" s="2">
        <v>-0.46666666666666501</v>
      </c>
      <c r="B218" s="1">
        <v>0</v>
      </c>
      <c r="C218" s="1">
        <v>0</v>
      </c>
      <c r="D218" s="1">
        <v>0</v>
      </c>
      <c r="E218" s="1">
        <v>1.3888888888888888</v>
      </c>
      <c r="F218" s="1">
        <v>74</v>
      </c>
      <c r="G218" s="1">
        <v>23.6</v>
      </c>
      <c r="H218" s="1">
        <v>20.100000000000001</v>
      </c>
      <c r="I218" s="1">
        <v>20.100000000000001</v>
      </c>
      <c r="J218" s="1">
        <v>0</v>
      </c>
      <c r="K218" s="1">
        <v>6.47</v>
      </c>
      <c r="L218" s="1">
        <v>6.47</v>
      </c>
      <c r="M218" s="1">
        <v>171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6">
        <v>0</v>
      </c>
    </row>
    <row r="219" spans="1:22" x14ac:dyDescent="0.25">
      <c r="A219" s="2">
        <v>-0.4499999999999984</v>
      </c>
      <c r="B219" s="1">
        <v>0</v>
      </c>
      <c r="C219" s="1">
        <v>0</v>
      </c>
      <c r="D219" s="1">
        <v>0</v>
      </c>
      <c r="E219" s="1">
        <v>1.3888888888888888</v>
      </c>
      <c r="F219" s="1">
        <v>74</v>
      </c>
      <c r="G219" s="1">
        <v>23.6</v>
      </c>
      <c r="H219" s="1">
        <v>20.100000000000001</v>
      </c>
      <c r="I219" s="1">
        <v>20.100000000000001</v>
      </c>
      <c r="J219" s="1">
        <v>0</v>
      </c>
      <c r="K219" s="1">
        <v>6.47</v>
      </c>
      <c r="L219" s="1">
        <v>6.47</v>
      </c>
      <c r="M219" s="1">
        <v>171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6">
        <v>0</v>
      </c>
    </row>
    <row r="220" spans="1:22" x14ac:dyDescent="0.25">
      <c r="A220" s="2">
        <v>-0.43333333333333179</v>
      </c>
      <c r="B220" s="1">
        <v>0</v>
      </c>
      <c r="C220" s="1">
        <v>0</v>
      </c>
      <c r="D220" s="1">
        <v>0</v>
      </c>
      <c r="E220" s="1">
        <v>1.3888888888888888</v>
      </c>
      <c r="F220" s="1">
        <v>74</v>
      </c>
      <c r="G220" s="1">
        <v>23.6</v>
      </c>
      <c r="H220" s="1">
        <v>20.100000000000001</v>
      </c>
      <c r="I220" s="1">
        <v>20.100000000000001</v>
      </c>
      <c r="J220" s="1">
        <v>0</v>
      </c>
      <c r="K220" s="1">
        <v>6.47</v>
      </c>
      <c r="L220" s="1">
        <v>6.47</v>
      </c>
      <c r="M220" s="1">
        <v>171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6">
        <v>0</v>
      </c>
    </row>
    <row r="221" spans="1:22" x14ac:dyDescent="0.25">
      <c r="A221" s="2">
        <v>-0.41666666666666519</v>
      </c>
      <c r="B221" s="1">
        <v>0</v>
      </c>
      <c r="C221" s="1">
        <v>0</v>
      </c>
      <c r="D221" s="1">
        <v>0</v>
      </c>
      <c r="E221" s="1">
        <v>1.3888888888888888</v>
      </c>
      <c r="F221" s="1">
        <v>74</v>
      </c>
      <c r="G221" s="1">
        <v>23.6</v>
      </c>
      <c r="H221" s="1">
        <v>20.100000000000001</v>
      </c>
      <c r="I221" s="1">
        <v>20.100000000000001</v>
      </c>
      <c r="J221" s="1">
        <v>0</v>
      </c>
      <c r="K221" s="1">
        <v>6.47</v>
      </c>
      <c r="L221" s="1">
        <v>6.47</v>
      </c>
      <c r="M221" s="1">
        <v>171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6">
        <v>0</v>
      </c>
    </row>
    <row r="222" spans="1:22" x14ac:dyDescent="0.25">
      <c r="A222" s="2">
        <v>-0.39999999999999858</v>
      </c>
      <c r="B222" s="1">
        <v>0</v>
      </c>
      <c r="C222" s="1">
        <v>0</v>
      </c>
      <c r="D222" s="1">
        <v>0</v>
      </c>
      <c r="E222" s="1">
        <v>1.3888888888888888</v>
      </c>
      <c r="F222" s="1">
        <v>74</v>
      </c>
      <c r="G222" s="1">
        <v>23.6</v>
      </c>
      <c r="H222" s="1">
        <v>20.100000000000001</v>
      </c>
      <c r="I222" s="1">
        <v>20.100000000000001</v>
      </c>
      <c r="J222" s="1">
        <v>0</v>
      </c>
      <c r="K222" s="1">
        <v>6.47</v>
      </c>
      <c r="L222" s="1">
        <v>6.47</v>
      </c>
      <c r="M222" s="1">
        <v>171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6">
        <v>0</v>
      </c>
    </row>
    <row r="223" spans="1:22" x14ac:dyDescent="0.25">
      <c r="A223" s="2">
        <v>-0.38333333333333197</v>
      </c>
      <c r="B223" s="1">
        <v>0</v>
      </c>
      <c r="C223" s="1">
        <v>0</v>
      </c>
      <c r="D223" s="1">
        <v>0</v>
      </c>
      <c r="E223" s="1">
        <v>1.3888888888888888</v>
      </c>
      <c r="F223" s="1">
        <v>74</v>
      </c>
      <c r="G223" s="1">
        <v>23.6</v>
      </c>
      <c r="H223" s="1">
        <v>20.100000000000001</v>
      </c>
      <c r="I223" s="1">
        <v>20.100000000000001</v>
      </c>
      <c r="J223" s="1">
        <v>0</v>
      </c>
      <c r="K223" s="1">
        <v>6.47</v>
      </c>
      <c r="L223" s="1">
        <v>6.47</v>
      </c>
      <c r="M223" s="1">
        <v>171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6">
        <v>0</v>
      </c>
    </row>
    <row r="224" spans="1:22" x14ac:dyDescent="0.25">
      <c r="A224" s="2">
        <v>-0.36666666666666536</v>
      </c>
      <c r="B224" s="1">
        <v>0</v>
      </c>
      <c r="C224" s="1">
        <v>0</v>
      </c>
      <c r="D224" s="1">
        <v>0</v>
      </c>
      <c r="E224" s="1">
        <v>1.3888888888888888</v>
      </c>
      <c r="F224" s="1">
        <v>74</v>
      </c>
      <c r="G224" s="1">
        <v>23.6</v>
      </c>
      <c r="H224" s="1">
        <v>20.100000000000001</v>
      </c>
      <c r="I224" s="1">
        <v>20.100000000000001</v>
      </c>
      <c r="J224" s="1">
        <v>0</v>
      </c>
      <c r="K224" s="1">
        <v>6.47</v>
      </c>
      <c r="L224" s="1">
        <v>6.47</v>
      </c>
      <c r="M224" s="1">
        <v>171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6">
        <v>0</v>
      </c>
    </row>
    <row r="225" spans="1:22" x14ac:dyDescent="0.25">
      <c r="A225" s="2">
        <v>-0.34999999999999876</v>
      </c>
      <c r="B225" s="1">
        <v>0</v>
      </c>
      <c r="C225" s="1">
        <v>0</v>
      </c>
      <c r="D225" s="1">
        <v>0</v>
      </c>
      <c r="E225" s="1">
        <v>1.3888888888888888</v>
      </c>
      <c r="F225" s="1">
        <v>74</v>
      </c>
      <c r="G225" s="1">
        <v>23.6</v>
      </c>
      <c r="H225" s="1">
        <v>20.100000000000001</v>
      </c>
      <c r="I225" s="1">
        <v>20.100000000000001</v>
      </c>
      <c r="J225" s="1">
        <v>0</v>
      </c>
      <c r="K225" s="1">
        <v>6.47</v>
      </c>
      <c r="L225" s="1">
        <v>6.47</v>
      </c>
      <c r="M225" s="1">
        <v>171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6">
        <v>0</v>
      </c>
    </row>
    <row r="226" spans="1:22" x14ac:dyDescent="0.25">
      <c r="A226" s="2">
        <v>-0.33333333333333215</v>
      </c>
      <c r="B226" s="1">
        <v>0</v>
      </c>
      <c r="C226" s="1">
        <v>0</v>
      </c>
      <c r="D226" s="1">
        <v>0</v>
      </c>
      <c r="E226" s="1">
        <v>1.3888888888888888</v>
      </c>
      <c r="F226" s="1">
        <v>74</v>
      </c>
      <c r="G226" s="1">
        <v>23.6</v>
      </c>
      <c r="H226" s="1">
        <v>20.100000000000001</v>
      </c>
      <c r="I226" s="1">
        <v>20.100000000000001</v>
      </c>
      <c r="J226" s="1">
        <v>0</v>
      </c>
      <c r="K226" s="1">
        <v>6.47</v>
      </c>
      <c r="L226" s="1">
        <v>6.47</v>
      </c>
      <c r="M226" s="1">
        <v>171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6">
        <v>0</v>
      </c>
    </row>
    <row r="227" spans="1:22" x14ac:dyDescent="0.25">
      <c r="A227" s="2">
        <v>-0.31666666666666554</v>
      </c>
      <c r="B227" s="1">
        <v>0</v>
      </c>
      <c r="C227" s="1">
        <v>0</v>
      </c>
      <c r="D227" s="1">
        <v>0</v>
      </c>
      <c r="E227" s="1">
        <v>1.3888888888888888</v>
      </c>
      <c r="F227" s="1">
        <v>74</v>
      </c>
      <c r="G227" s="1">
        <v>23.6</v>
      </c>
      <c r="H227" s="1">
        <v>20.100000000000001</v>
      </c>
      <c r="I227" s="1">
        <v>20.100000000000001</v>
      </c>
      <c r="J227" s="1">
        <v>0</v>
      </c>
      <c r="K227" s="1">
        <v>6.47</v>
      </c>
      <c r="L227" s="1">
        <v>6.47</v>
      </c>
      <c r="M227" s="1">
        <v>171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6">
        <v>0</v>
      </c>
    </row>
    <row r="228" spans="1:22" x14ac:dyDescent="0.25">
      <c r="A228" s="2">
        <v>-0.29999999999999893</v>
      </c>
      <c r="B228" s="1">
        <v>0</v>
      </c>
      <c r="C228" s="1">
        <v>0</v>
      </c>
      <c r="D228" s="1">
        <v>0</v>
      </c>
      <c r="E228" s="1">
        <v>1.3888888888888888</v>
      </c>
      <c r="F228" s="1">
        <v>74</v>
      </c>
      <c r="G228" s="1">
        <v>23.6</v>
      </c>
      <c r="H228" s="1">
        <v>20.100000000000001</v>
      </c>
      <c r="I228" s="1">
        <v>20.100000000000001</v>
      </c>
      <c r="J228" s="1">
        <v>0</v>
      </c>
      <c r="K228" s="1">
        <v>6.47</v>
      </c>
      <c r="L228" s="1">
        <v>6.47</v>
      </c>
      <c r="M228" s="1">
        <v>171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6">
        <v>0</v>
      </c>
    </row>
    <row r="229" spans="1:22" x14ac:dyDescent="0.25">
      <c r="A229" s="2">
        <v>-0.28333333333333233</v>
      </c>
      <c r="B229" s="1">
        <v>0</v>
      </c>
      <c r="C229" s="1">
        <v>0</v>
      </c>
      <c r="D229" s="1">
        <v>0</v>
      </c>
      <c r="E229" s="1">
        <v>1.3888888888888888</v>
      </c>
      <c r="F229" s="1">
        <v>74</v>
      </c>
      <c r="G229" s="1">
        <v>23.6</v>
      </c>
      <c r="H229" s="1">
        <v>20.100000000000001</v>
      </c>
      <c r="I229" s="1">
        <v>20.100000000000001</v>
      </c>
      <c r="J229" s="1">
        <v>0</v>
      </c>
      <c r="K229" s="1">
        <v>6.47</v>
      </c>
      <c r="L229" s="1">
        <v>6.47</v>
      </c>
      <c r="M229" s="1">
        <v>171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6">
        <v>0</v>
      </c>
    </row>
    <row r="230" spans="1:22" x14ac:dyDescent="0.25">
      <c r="A230" s="2">
        <v>-0.26666666666666572</v>
      </c>
      <c r="B230" s="1">
        <v>0</v>
      </c>
      <c r="C230" s="1">
        <v>0</v>
      </c>
      <c r="D230" s="1">
        <v>0</v>
      </c>
      <c r="E230" s="1">
        <v>1.3888888888888888</v>
      </c>
      <c r="F230" s="1">
        <v>74</v>
      </c>
      <c r="G230" s="1">
        <v>23.6</v>
      </c>
      <c r="H230" s="1">
        <v>20.100000000000001</v>
      </c>
      <c r="I230" s="1">
        <v>20.100000000000001</v>
      </c>
      <c r="J230" s="1">
        <v>0</v>
      </c>
      <c r="K230" s="1">
        <v>6.47</v>
      </c>
      <c r="L230" s="1">
        <v>6.47</v>
      </c>
      <c r="M230" s="1">
        <v>171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6">
        <v>0</v>
      </c>
    </row>
    <row r="231" spans="1:22" x14ac:dyDescent="0.25">
      <c r="A231" s="2">
        <v>-0.24999999999999911</v>
      </c>
      <c r="B231" s="1">
        <v>0</v>
      </c>
      <c r="C231" s="1">
        <v>0</v>
      </c>
      <c r="D231" s="1">
        <v>0</v>
      </c>
      <c r="E231" s="1">
        <v>1.3888888888888888</v>
      </c>
      <c r="F231" s="1">
        <v>74</v>
      </c>
      <c r="G231" s="1">
        <v>23.6</v>
      </c>
      <c r="H231" s="1">
        <v>20.100000000000001</v>
      </c>
      <c r="I231" s="1">
        <v>20.100000000000001</v>
      </c>
      <c r="J231" s="1">
        <v>0</v>
      </c>
      <c r="K231" s="1">
        <v>6.47</v>
      </c>
      <c r="L231" s="1">
        <v>6.47</v>
      </c>
      <c r="M231" s="1">
        <v>171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6">
        <v>0</v>
      </c>
    </row>
    <row r="232" spans="1:22" x14ac:dyDescent="0.25">
      <c r="A232" s="2">
        <v>-0.2333333333333325</v>
      </c>
      <c r="B232" s="1">
        <v>0</v>
      </c>
      <c r="C232" s="1">
        <v>0</v>
      </c>
      <c r="D232" s="1">
        <v>0</v>
      </c>
      <c r="E232" s="1">
        <v>1.3888888888888888</v>
      </c>
      <c r="F232" s="1">
        <v>74</v>
      </c>
      <c r="G232" s="1">
        <v>23.6</v>
      </c>
      <c r="H232" s="1">
        <v>20.100000000000001</v>
      </c>
      <c r="I232" s="1">
        <v>20.100000000000001</v>
      </c>
      <c r="J232" s="1">
        <v>0</v>
      </c>
      <c r="K232" s="1">
        <v>6.47</v>
      </c>
      <c r="L232" s="1">
        <v>6.47</v>
      </c>
      <c r="M232" s="1">
        <v>171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6">
        <v>0</v>
      </c>
    </row>
    <row r="233" spans="1:22" x14ac:dyDescent="0.25">
      <c r="A233" s="2">
        <v>-0.2166666666666659</v>
      </c>
      <c r="B233" s="1">
        <v>0</v>
      </c>
      <c r="C233" s="1">
        <v>0</v>
      </c>
      <c r="D233" s="1">
        <v>0</v>
      </c>
      <c r="E233" s="1">
        <v>1.3888888888888888</v>
      </c>
      <c r="F233" s="1">
        <v>74</v>
      </c>
      <c r="G233" s="1">
        <v>23.6</v>
      </c>
      <c r="H233" s="1">
        <v>20.100000000000001</v>
      </c>
      <c r="I233" s="1">
        <v>20.100000000000001</v>
      </c>
      <c r="J233" s="1">
        <v>0</v>
      </c>
      <c r="K233" s="1">
        <v>6.47</v>
      </c>
      <c r="L233" s="1">
        <v>6.47</v>
      </c>
      <c r="M233" s="1">
        <v>171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6">
        <v>0</v>
      </c>
    </row>
    <row r="234" spans="1:22" x14ac:dyDescent="0.25">
      <c r="A234" s="2">
        <v>-0.19999999999999929</v>
      </c>
      <c r="B234" s="1">
        <v>0</v>
      </c>
      <c r="C234" s="1">
        <v>0</v>
      </c>
      <c r="D234" s="1">
        <v>0</v>
      </c>
      <c r="E234" s="1">
        <v>1.3888888888888888</v>
      </c>
      <c r="F234" s="1">
        <v>74</v>
      </c>
      <c r="G234" s="1">
        <v>23.6</v>
      </c>
      <c r="H234" s="1">
        <v>20.100000000000001</v>
      </c>
      <c r="I234" s="1">
        <v>20.100000000000001</v>
      </c>
      <c r="J234" s="1">
        <v>0</v>
      </c>
      <c r="K234" s="1">
        <v>6.47</v>
      </c>
      <c r="L234" s="1">
        <v>6.47</v>
      </c>
      <c r="M234" s="1">
        <v>171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6">
        <v>0</v>
      </c>
    </row>
    <row r="235" spans="1:22" x14ac:dyDescent="0.25">
      <c r="A235" s="2">
        <v>-0.18333333333333268</v>
      </c>
      <c r="B235" s="1">
        <v>0</v>
      </c>
      <c r="C235" s="1">
        <v>0</v>
      </c>
      <c r="D235" s="1">
        <v>0</v>
      </c>
      <c r="E235" s="1">
        <v>1.3888888888888888</v>
      </c>
      <c r="F235" s="1">
        <v>74</v>
      </c>
      <c r="G235" s="1">
        <v>23.6</v>
      </c>
      <c r="H235" s="1">
        <v>20.100000000000001</v>
      </c>
      <c r="I235" s="1">
        <v>20.100000000000001</v>
      </c>
      <c r="J235" s="1">
        <v>0</v>
      </c>
      <c r="K235" s="1">
        <v>6.47</v>
      </c>
      <c r="L235" s="1">
        <v>6.47</v>
      </c>
      <c r="M235" s="1">
        <v>171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6">
        <v>0</v>
      </c>
    </row>
    <row r="236" spans="1:22" x14ac:dyDescent="0.25">
      <c r="A236" s="2">
        <v>-0.16666666666666607</v>
      </c>
      <c r="B236" s="1">
        <v>0</v>
      </c>
      <c r="C236" s="1">
        <v>0</v>
      </c>
      <c r="D236" s="1">
        <v>0</v>
      </c>
      <c r="E236" s="1">
        <v>1.3888888888888888</v>
      </c>
      <c r="F236" s="1">
        <v>74</v>
      </c>
      <c r="G236" s="1">
        <v>23.6</v>
      </c>
      <c r="H236" s="1">
        <v>20.100000000000001</v>
      </c>
      <c r="I236" s="1">
        <v>20.100000000000001</v>
      </c>
      <c r="J236" s="1">
        <v>0</v>
      </c>
      <c r="K236" s="1">
        <v>6.47</v>
      </c>
      <c r="L236" s="1">
        <v>6.47</v>
      </c>
      <c r="M236" s="1">
        <v>171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6">
        <v>0</v>
      </c>
    </row>
    <row r="237" spans="1:22" x14ac:dyDescent="0.25">
      <c r="A237" s="2">
        <v>-0.14999999999999947</v>
      </c>
      <c r="B237" s="1">
        <v>0</v>
      </c>
      <c r="C237" s="1">
        <v>0</v>
      </c>
      <c r="D237" s="1">
        <v>0</v>
      </c>
      <c r="E237" s="1">
        <v>1.3888888888888888</v>
      </c>
      <c r="F237" s="1">
        <v>74</v>
      </c>
      <c r="G237" s="1">
        <v>23.6</v>
      </c>
      <c r="H237" s="1">
        <v>20.100000000000001</v>
      </c>
      <c r="I237" s="1">
        <v>20.100000000000001</v>
      </c>
      <c r="J237" s="1">
        <v>0</v>
      </c>
      <c r="K237" s="1">
        <v>6.47</v>
      </c>
      <c r="L237" s="1">
        <v>6.47</v>
      </c>
      <c r="M237" s="1">
        <v>171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6">
        <v>0</v>
      </c>
    </row>
    <row r="238" spans="1:22" x14ac:dyDescent="0.25">
      <c r="A238" s="2">
        <v>-0.13333333333333286</v>
      </c>
      <c r="B238" s="1">
        <v>0</v>
      </c>
      <c r="C238" s="1">
        <v>0</v>
      </c>
      <c r="D238" s="1">
        <v>0</v>
      </c>
      <c r="E238" s="1">
        <v>1.3888888888888888</v>
      </c>
      <c r="F238" s="1">
        <v>74</v>
      </c>
      <c r="G238" s="1">
        <v>23.6</v>
      </c>
      <c r="H238" s="1">
        <v>20.100000000000001</v>
      </c>
      <c r="I238" s="1">
        <v>20.100000000000001</v>
      </c>
      <c r="J238" s="1">
        <v>0</v>
      </c>
      <c r="K238" s="1">
        <v>6.47</v>
      </c>
      <c r="L238" s="1">
        <v>6.47</v>
      </c>
      <c r="M238" s="1">
        <v>171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6">
        <v>0</v>
      </c>
    </row>
    <row r="239" spans="1:22" x14ac:dyDescent="0.25">
      <c r="A239" s="2">
        <v>-0.11666666666666625</v>
      </c>
      <c r="B239" s="1">
        <v>0</v>
      </c>
      <c r="C239" s="1">
        <v>0</v>
      </c>
      <c r="D239" s="1">
        <v>0</v>
      </c>
      <c r="E239" s="1">
        <v>1.3888888888888888</v>
      </c>
      <c r="F239" s="1">
        <v>74</v>
      </c>
      <c r="G239" s="1">
        <v>23.6</v>
      </c>
      <c r="H239" s="1">
        <v>20.100000000000001</v>
      </c>
      <c r="I239" s="1">
        <v>20.100000000000001</v>
      </c>
      <c r="J239" s="1">
        <v>0</v>
      </c>
      <c r="K239" s="1">
        <v>6.47</v>
      </c>
      <c r="L239" s="1">
        <v>6.47</v>
      </c>
      <c r="M239" s="1">
        <v>171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6">
        <v>0</v>
      </c>
    </row>
    <row r="240" spans="1:22" x14ac:dyDescent="0.25">
      <c r="A240" s="2">
        <v>-9.9999999999999645E-2</v>
      </c>
      <c r="B240" s="1">
        <v>0</v>
      </c>
      <c r="C240" s="1">
        <v>0</v>
      </c>
      <c r="D240" s="1">
        <v>0</v>
      </c>
      <c r="E240" s="1">
        <v>1.3888888888888888</v>
      </c>
      <c r="F240" s="1">
        <v>74</v>
      </c>
      <c r="G240" s="1">
        <v>23.6</v>
      </c>
      <c r="H240" s="1">
        <v>20.100000000000001</v>
      </c>
      <c r="I240" s="1">
        <v>20.100000000000001</v>
      </c>
      <c r="J240" s="1">
        <v>0</v>
      </c>
      <c r="K240" s="1">
        <v>6.47</v>
      </c>
      <c r="L240" s="1">
        <v>6.47</v>
      </c>
      <c r="M240" s="1">
        <v>171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6">
        <v>0</v>
      </c>
    </row>
    <row r="241" spans="1:24" x14ac:dyDescent="0.25">
      <c r="A241" s="2">
        <v>-8.3333333333333037E-2</v>
      </c>
      <c r="B241" s="1">
        <v>0</v>
      </c>
      <c r="C241" s="1">
        <v>0</v>
      </c>
      <c r="D241" s="1">
        <v>0</v>
      </c>
      <c r="E241" s="1">
        <v>1.3888888888888888</v>
      </c>
      <c r="F241" s="1">
        <v>74</v>
      </c>
      <c r="G241" s="1">
        <v>23.6</v>
      </c>
      <c r="H241" s="1">
        <v>20.100000000000001</v>
      </c>
      <c r="I241" s="1">
        <v>20.100000000000001</v>
      </c>
      <c r="J241" s="1">
        <v>0</v>
      </c>
      <c r="K241" s="1">
        <v>6.47</v>
      </c>
      <c r="L241" s="1">
        <v>6.47</v>
      </c>
      <c r="M241" s="1">
        <v>171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6">
        <v>0</v>
      </c>
    </row>
    <row r="242" spans="1:24" ht="15.75" x14ac:dyDescent="0.25">
      <c r="A242" s="2">
        <v>-6.666666666666643E-2</v>
      </c>
      <c r="B242" s="1">
        <v>0</v>
      </c>
      <c r="C242" s="1">
        <v>0</v>
      </c>
      <c r="D242">
        <v>0</v>
      </c>
      <c r="E242" s="2">
        <v>1.3888888888888888</v>
      </c>
      <c r="F242" s="2">
        <v>74</v>
      </c>
      <c r="G242" s="2">
        <v>23.6</v>
      </c>
      <c r="H242" s="2">
        <v>20.100000000000001</v>
      </c>
      <c r="I242" s="2">
        <v>20.100000000000001</v>
      </c>
      <c r="J242" s="3">
        <v>0</v>
      </c>
      <c r="K242" s="2">
        <v>6.47</v>
      </c>
      <c r="L242" s="5">
        <v>6.47</v>
      </c>
      <c r="M242" s="2">
        <v>171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16">
        <v>0</v>
      </c>
    </row>
    <row r="243" spans="1:24" ht="15.75" x14ac:dyDescent="0.25">
      <c r="A243" s="2">
        <v>-4.9999999999999822E-2</v>
      </c>
      <c r="B243" s="1">
        <v>0</v>
      </c>
      <c r="C243" s="1">
        <v>0</v>
      </c>
      <c r="D243">
        <v>0</v>
      </c>
      <c r="E243" s="2">
        <v>1.3888888888888888</v>
      </c>
      <c r="F243" s="2">
        <v>74</v>
      </c>
      <c r="G243" s="2">
        <v>23.6</v>
      </c>
      <c r="H243" s="2">
        <v>20.100000000000001</v>
      </c>
      <c r="I243" s="2">
        <v>20.100000000000001</v>
      </c>
      <c r="J243" s="3">
        <v>0</v>
      </c>
      <c r="K243" s="2">
        <v>6.47</v>
      </c>
      <c r="L243" s="5">
        <v>6.47</v>
      </c>
      <c r="M243" s="2">
        <v>171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16">
        <v>0</v>
      </c>
    </row>
    <row r="244" spans="1:24" ht="15.75" x14ac:dyDescent="0.25">
      <c r="A244" s="2">
        <v>-3.3333333333333215E-2</v>
      </c>
      <c r="B244" s="1">
        <v>0</v>
      </c>
      <c r="C244" s="1">
        <v>0</v>
      </c>
      <c r="D244">
        <v>0</v>
      </c>
      <c r="E244" s="2">
        <v>1.3888888888888888</v>
      </c>
      <c r="F244" s="2">
        <v>74</v>
      </c>
      <c r="G244" s="2">
        <v>23.6</v>
      </c>
      <c r="H244" s="2">
        <v>20.100000000000001</v>
      </c>
      <c r="I244" s="2">
        <v>20.100000000000001</v>
      </c>
      <c r="J244" s="3">
        <v>0</v>
      </c>
      <c r="K244" s="2">
        <v>6.47</v>
      </c>
      <c r="L244" s="5">
        <v>6.47</v>
      </c>
      <c r="M244" s="2">
        <v>171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16">
        <v>0</v>
      </c>
    </row>
    <row r="245" spans="1:24" ht="15.75" x14ac:dyDescent="0.25">
      <c r="A245" s="2">
        <v>-1.6666666666666607E-2</v>
      </c>
      <c r="B245" s="1">
        <v>0</v>
      </c>
      <c r="C245" s="1">
        <v>0</v>
      </c>
      <c r="D245">
        <v>0</v>
      </c>
      <c r="E245" s="2">
        <v>1.3888888888888888</v>
      </c>
      <c r="F245" s="2">
        <v>74</v>
      </c>
      <c r="G245" s="2">
        <v>23.6</v>
      </c>
      <c r="H245" s="2">
        <v>20.100000000000001</v>
      </c>
      <c r="I245" s="2">
        <v>20.100000000000001</v>
      </c>
      <c r="J245" s="3">
        <v>0.8</v>
      </c>
      <c r="K245" s="2">
        <v>6.47</v>
      </c>
      <c r="L245" s="5">
        <v>6.47</v>
      </c>
      <c r="M245" s="2">
        <v>171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16">
        <v>0</v>
      </c>
    </row>
    <row r="246" spans="1:24" ht="15.75" x14ac:dyDescent="0.25">
      <c r="A246" s="2">
        <v>0</v>
      </c>
      <c r="B246" s="1">
        <v>0</v>
      </c>
      <c r="C246" s="1">
        <v>0</v>
      </c>
      <c r="D246">
        <v>0</v>
      </c>
      <c r="E246" s="2">
        <v>1.3888888888888888</v>
      </c>
      <c r="F246" s="2">
        <v>74</v>
      </c>
      <c r="G246" s="2">
        <v>23.6</v>
      </c>
      <c r="H246" s="2">
        <v>20.100000000000001</v>
      </c>
      <c r="I246" s="2">
        <v>20.100000000000001</v>
      </c>
      <c r="J246" s="3">
        <v>0.8</v>
      </c>
      <c r="K246" s="2">
        <v>6.47</v>
      </c>
      <c r="L246" s="5">
        <v>6.47</v>
      </c>
      <c r="M246" s="2">
        <v>171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16">
        <v>0</v>
      </c>
      <c r="W246">
        <v>0</v>
      </c>
      <c r="X246" t="s">
        <v>396</v>
      </c>
    </row>
    <row r="247" spans="1:24" ht="15.75" x14ac:dyDescent="0.25">
      <c r="A247" s="2">
        <v>1.6666666720993817E-2</v>
      </c>
      <c r="B247" s="1">
        <v>0.42813925248266504</v>
      </c>
      <c r="C247" s="1">
        <v>0</v>
      </c>
      <c r="D247">
        <v>0</v>
      </c>
      <c r="E247" s="2">
        <v>1.3888888888888888</v>
      </c>
      <c r="F247" s="2">
        <v>74</v>
      </c>
      <c r="G247" s="2">
        <v>23.6</v>
      </c>
      <c r="H247" s="2">
        <v>20.100000000000001</v>
      </c>
      <c r="I247" s="2">
        <v>20.100000000000001</v>
      </c>
      <c r="J247" s="3">
        <v>0.8</v>
      </c>
      <c r="K247" s="2">
        <v>6.47</v>
      </c>
      <c r="L247" s="5">
        <v>6.47</v>
      </c>
      <c r="M247" s="2">
        <v>171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16">
        <v>0</v>
      </c>
      <c r="W247">
        <v>0</v>
      </c>
    </row>
    <row r="248" spans="1:24" ht="15.75" x14ac:dyDescent="0.25">
      <c r="A248" s="2">
        <v>3.3333333267364651E-2</v>
      </c>
      <c r="B248" s="1">
        <v>0.85627850496533009</v>
      </c>
      <c r="C248" s="1">
        <v>0</v>
      </c>
      <c r="D248">
        <v>0</v>
      </c>
      <c r="E248" s="2">
        <v>1.3888888888888888</v>
      </c>
      <c r="F248" s="2">
        <v>74</v>
      </c>
      <c r="G248" s="2">
        <v>23.6</v>
      </c>
      <c r="H248" s="2">
        <v>20.100000000000001</v>
      </c>
      <c r="I248" s="2">
        <v>20.100000000000001</v>
      </c>
      <c r="J248" s="3">
        <v>0.8</v>
      </c>
      <c r="K248" s="2">
        <v>6.47</v>
      </c>
      <c r="L248" s="5">
        <v>6.47</v>
      </c>
      <c r="M248" s="2">
        <v>171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16">
        <v>0</v>
      </c>
      <c r="W248">
        <v>0</v>
      </c>
    </row>
    <row r="249" spans="1:24" ht="15.75" x14ac:dyDescent="0.25">
      <c r="A249" s="2">
        <v>4.9999999988358468E-2</v>
      </c>
      <c r="B249" s="1">
        <v>1.2844177574479951</v>
      </c>
      <c r="C249" s="1">
        <v>0</v>
      </c>
      <c r="D249">
        <v>0</v>
      </c>
      <c r="E249" s="2">
        <v>1.3888888888888888</v>
      </c>
      <c r="F249" s="2">
        <v>74</v>
      </c>
      <c r="G249" s="2">
        <v>23.6</v>
      </c>
      <c r="H249" s="2">
        <v>20.100000000000001</v>
      </c>
      <c r="I249" s="2">
        <v>20.100000000000001</v>
      </c>
      <c r="J249" s="3">
        <v>0.8</v>
      </c>
      <c r="K249" s="2">
        <v>6.47</v>
      </c>
      <c r="L249" s="5">
        <v>6.47</v>
      </c>
      <c r="M249" s="2">
        <v>171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16">
        <v>0</v>
      </c>
      <c r="W249">
        <v>0</v>
      </c>
    </row>
    <row r="250" spans="1:24" ht="15.75" x14ac:dyDescent="0.25">
      <c r="A250" s="2">
        <v>6.6666666709352285E-2</v>
      </c>
      <c r="B250" s="1">
        <v>1.7125570099306602</v>
      </c>
      <c r="C250" s="1">
        <v>0</v>
      </c>
      <c r="D250">
        <v>0</v>
      </c>
      <c r="E250" s="2">
        <v>1.3888888888888888</v>
      </c>
      <c r="F250" s="2">
        <v>74</v>
      </c>
      <c r="G250" s="2">
        <v>23.6</v>
      </c>
      <c r="H250" s="2">
        <v>20.100000000000001</v>
      </c>
      <c r="I250" s="2">
        <v>20.100000000000001</v>
      </c>
      <c r="J250" s="3">
        <v>0.8</v>
      </c>
      <c r="K250" s="2">
        <v>6.47</v>
      </c>
      <c r="L250" s="5">
        <v>6.47</v>
      </c>
      <c r="M250" s="2">
        <v>171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16">
        <v>0</v>
      </c>
      <c r="W250">
        <v>0</v>
      </c>
    </row>
    <row r="251" spans="1:24" ht="15.75" x14ac:dyDescent="0.25">
      <c r="A251" s="2">
        <v>8.3333333430346102E-2</v>
      </c>
      <c r="B251" s="1">
        <v>2.1406962624133254</v>
      </c>
      <c r="C251" s="1">
        <v>0</v>
      </c>
      <c r="D251">
        <v>0</v>
      </c>
      <c r="E251" s="2">
        <v>1.3888888888888888</v>
      </c>
      <c r="F251" s="2">
        <v>74</v>
      </c>
      <c r="G251" s="2">
        <v>23.6</v>
      </c>
      <c r="H251" s="2">
        <v>20.100000000000001</v>
      </c>
      <c r="I251" s="2">
        <v>20.100000000000001</v>
      </c>
      <c r="J251" s="3">
        <v>0.8</v>
      </c>
      <c r="K251" s="2">
        <v>6.47</v>
      </c>
      <c r="L251" s="5">
        <v>6.47</v>
      </c>
      <c r="M251" s="2">
        <v>171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16">
        <v>0</v>
      </c>
      <c r="W251">
        <v>0</v>
      </c>
    </row>
    <row r="252" spans="1:24" ht="15.75" x14ac:dyDescent="0.25">
      <c r="A252" s="2">
        <v>9.9999999976716936E-2</v>
      </c>
      <c r="B252" s="1">
        <v>2.5688355148959903</v>
      </c>
      <c r="C252" s="1">
        <v>0</v>
      </c>
      <c r="D252">
        <v>0</v>
      </c>
      <c r="E252" s="2">
        <v>1.3888888888888888</v>
      </c>
      <c r="F252" s="2">
        <v>74</v>
      </c>
      <c r="G252" s="2">
        <v>23.6</v>
      </c>
      <c r="H252" s="2">
        <v>20.100000000000001</v>
      </c>
      <c r="I252" s="2">
        <v>20.100000000000001</v>
      </c>
      <c r="J252" s="3">
        <v>0.8</v>
      </c>
      <c r="K252" s="2">
        <v>6.47</v>
      </c>
      <c r="L252" s="5">
        <v>6.47</v>
      </c>
      <c r="M252" s="2">
        <v>171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16">
        <v>0</v>
      </c>
      <c r="W252">
        <v>0</v>
      </c>
    </row>
    <row r="253" spans="1:24" ht="15.75" x14ac:dyDescent="0.25">
      <c r="A253" s="2">
        <v>0.11666666669771075</v>
      </c>
      <c r="B253" s="1">
        <v>2.9969747673786551</v>
      </c>
      <c r="C253" s="1">
        <v>0</v>
      </c>
      <c r="D253">
        <v>0</v>
      </c>
      <c r="E253" s="2">
        <v>1.3888888888888888</v>
      </c>
      <c r="F253" s="2">
        <v>74</v>
      </c>
      <c r="G253" s="2">
        <v>23.6</v>
      </c>
      <c r="H253" s="2">
        <v>20.100000000000001</v>
      </c>
      <c r="I253" s="2">
        <v>20.100000000000001</v>
      </c>
      <c r="J253" s="3">
        <v>0.8</v>
      </c>
      <c r="K253" s="2">
        <v>6.47</v>
      </c>
      <c r="L253" s="5">
        <v>6.47</v>
      </c>
      <c r="M253" s="2">
        <v>171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16">
        <v>0</v>
      </c>
      <c r="W253">
        <v>0</v>
      </c>
    </row>
    <row r="254" spans="1:24" ht="15.75" x14ac:dyDescent="0.25">
      <c r="A254" s="2">
        <v>0.13333333341870457</v>
      </c>
      <c r="B254" s="1">
        <v>3.2128683166421399</v>
      </c>
      <c r="C254" s="1">
        <v>0</v>
      </c>
      <c r="D254">
        <v>0</v>
      </c>
      <c r="E254" s="2">
        <v>1.3888888888888888</v>
      </c>
      <c r="F254" s="2">
        <v>74</v>
      </c>
      <c r="G254" s="2">
        <v>23.6</v>
      </c>
      <c r="H254" s="2">
        <v>20.100000000000001</v>
      </c>
      <c r="I254" s="2">
        <v>20.100000000000001</v>
      </c>
      <c r="J254" s="3">
        <v>0.8</v>
      </c>
      <c r="K254" s="2">
        <v>6.47</v>
      </c>
      <c r="L254" s="5">
        <v>6.47</v>
      </c>
      <c r="M254" s="2">
        <v>171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16">
        <v>0</v>
      </c>
      <c r="W254">
        <v>0</v>
      </c>
    </row>
    <row r="255" spans="1:24" ht="15.75" x14ac:dyDescent="0.25">
      <c r="A255" s="2">
        <v>0.1499999999650754</v>
      </c>
      <c r="B255" s="1">
        <v>3.2165161626865117</v>
      </c>
      <c r="C255" s="1">
        <v>0</v>
      </c>
      <c r="D255">
        <v>0</v>
      </c>
      <c r="E255" s="2">
        <v>1.3888888888888888</v>
      </c>
      <c r="F255" s="2">
        <v>74</v>
      </c>
      <c r="G255" s="2">
        <v>23.6</v>
      </c>
      <c r="H255" s="2">
        <v>20.100000000000001</v>
      </c>
      <c r="I255" s="2">
        <v>20.100000000000001</v>
      </c>
      <c r="J255" s="3">
        <v>0.8</v>
      </c>
      <c r="K255" s="2">
        <v>6.47</v>
      </c>
      <c r="L255" s="5">
        <v>6.47</v>
      </c>
      <c r="M255" s="2">
        <v>171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16">
        <v>0</v>
      </c>
      <c r="W255">
        <v>0</v>
      </c>
    </row>
    <row r="256" spans="1:24" ht="15.75" x14ac:dyDescent="0.25">
      <c r="A256" s="2">
        <v>0.16666666668606922</v>
      </c>
      <c r="B256" s="1">
        <v>3.220164008730884</v>
      </c>
      <c r="C256" s="1">
        <v>0</v>
      </c>
      <c r="D256">
        <v>0</v>
      </c>
      <c r="E256" s="2">
        <v>1.3888888888888888</v>
      </c>
      <c r="F256" s="2">
        <v>74</v>
      </c>
      <c r="G256" s="2">
        <v>23.6</v>
      </c>
      <c r="H256" s="2">
        <v>20.100000000000001</v>
      </c>
      <c r="I256" s="2">
        <v>20.100000000000001</v>
      </c>
      <c r="J256" s="3">
        <v>0.8</v>
      </c>
      <c r="K256" s="2">
        <v>6.47</v>
      </c>
      <c r="L256" s="5">
        <v>6.47</v>
      </c>
      <c r="M256" s="2">
        <v>171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16">
        <v>0</v>
      </c>
      <c r="W256">
        <v>0</v>
      </c>
    </row>
    <row r="257" spans="1:23" ht="15.75" x14ac:dyDescent="0.25">
      <c r="A257" s="2">
        <v>0.18333333340706304</v>
      </c>
      <c r="B257" s="1">
        <v>3.2238118547752559</v>
      </c>
      <c r="C257" s="1">
        <v>0</v>
      </c>
      <c r="D257">
        <v>0</v>
      </c>
      <c r="E257" s="2">
        <v>1.3888888888888888</v>
      </c>
      <c r="F257" s="2">
        <v>74</v>
      </c>
      <c r="G257" s="2">
        <v>23.6</v>
      </c>
      <c r="H257" s="2">
        <v>20.100000000000001</v>
      </c>
      <c r="I257" s="2">
        <v>20.100000000000001</v>
      </c>
      <c r="J257" s="3">
        <v>0.8</v>
      </c>
      <c r="K257" s="2">
        <v>6.47</v>
      </c>
      <c r="L257" s="5">
        <v>6.47</v>
      </c>
      <c r="M257" s="2">
        <v>171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16">
        <v>0</v>
      </c>
      <c r="W257">
        <v>0</v>
      </c>
    </row>
    <row r="258" spans="1:23" ht="15.75" x14ac:dyDescent="0.25">
      <c r="A258" s="2">
        <v>0.19999999995343387</v>
      </c>
      <c r="B258" s="1">
        <v>3.2274597008196282</v>
      </c>
      <c r="C258" s="1">
        <v>0</v>
      </c>
      <c r="D258">
        <v>0</v>
      </c>
      <c r="E258" s="2">
        <v>1.3888888888888888</v>
      </c>
      <c r="F258" s="2">
        <v>74</v>
      </c>
      <c r="G258" s="2">
        <v>23.6</v>
      </c>
      <c r="H258" s="2">
        <v>20.100000000000001</v>
      </c>
      <c r="I258" s="2">
        <v>20.100000000000001</v>
      </c>
      <c r="J258" s="3">
        <v>0.8</v>
      </c>
      <c r="K258" s="2">
        <v>6.47</v>
      </c>
      <c r="L258" s="5">
        <v>6.47</v>
      </c>
      <c r="M258" s="2">
        <v>171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16">
        <v>0</v>
      </c>
      <c r="W258">
        <v>0</v>
      </c>
    </row>
    <row r="259" spans="1:23" ht="15.75" x14ac:dyDescent="0.25">
      <c r="A259" s="2">
        <v>0.21666666667442769</v>
      </c>
      <c r="B259" s="1">
        <v>3.231107546864</v>
      </c>
      <c r="C259" s="1">
        <v>0</v>
      </c>
      <c r="D259">
        <v>0</v>
      </c>
      <c r="E259" s="2">
        <v>1.3888888888888888</v>
      </c>
      <c r="F259" s="2">
        <v>74</v>
      </c>
      <c r="G259" s="2">
        <v>23.6</v>
      </c>
      <c r="H259" s="2">
        <v>20.100000000000001</v>
      </c>
      <c r="I259" s="2">
        <v>20.100000000000001</v>
      </c>
      <c r="J259" s="3">
        <v>0.8</v>
      </c>
      <c r="K259" s="2">
        <v>6.47</v>
      </c>
      <c r="L259" s="5">
        <v>6.47</v>
      </c>
      <c r="M259" s="2">
        <v>171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16">
        <v>0</v>
      </c>
      <c r="W259">
        <v>0</v>
      </c>
    </row>
    <row r="260" spans="1:23" ht="15.75" x14ac:dyDescent="0.25">
      <c r="A260" s="2">
        <v>0.2333333333954215</v>
      </c>
      <c r="B260" s="1">
        <v>3.2387445068250309</v>
      </c>
      <c r="C260" s="1">
        <v>0</v>
      </c>
      <c r="D260">
        <v>0</v>
      </c>
      <c r="E260" s="2">
        <v>1.3888888888888888</v>
      </c>
      <c r="F260" s="2">
        <v>74</v>
      </c>
      <c r="G260" s="2">
        <v>23.6</v>
      </c>
      <c r="H260" s="2">
        <v>20.100000000000001</v>
      </c>
      <c r="I260" s="2">
        <v>20.100000000000001</v>
      </c>
      <c r="J260" s="3">
        <v>0.8</v>
      </c>
      <c r="K260" s="2">
        <v>6.47</v>
      </c>
      <c r="L260" s="5">
        <v>6.47</v>
      </c>
      <c r="M260" s="2">
        <v>171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16">
        <v>0</v>
      </c>
      <c r="W260">
        <v>0</v>
      </c>
    </row>
    <row r="261" spans="1:23" ht="15.75" x14ac:dyDescent="0.25">
      <c r="A261" s="2">
        <v>0.24999999994179234</v>
      </c>
      <c r="B261" s="1">
        <v>3.2503705807027221</v>
      </c>
      <c r="C261" s="1">
        <v>0</v>
      </c>
      <c r="D261">
        <v>0</v>
      </c>
      <c r="E261" s="2">
        <v>1.3888888888888888</v>
      </c>
      <c r="F261" s="2">
        <v>74</v>
      </c>
      <c r="G261" s="2">
        <v>23.6</v>
      </c>
      <c r="H261" s="2">
        <v>20.100000000000001</v>
      </c>
      <c r="I261" s="2">
        <v>20.100000000000001</v>
      </c>
      <c r="J261" s="3">
        <v>0.8</v>
      </c>
      <c r="K261" s="2">
        <v>6.47</v>
      </c>
      <c r="L261" s="5">
        <v>6.47</v>
      </c>
      <c r="M261" s="2">
        <v>171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16">
        <v>0</v>
      </c>
      <c r="W261">
        <v>0</v>
      </c>
    </row>
    <row r="262" spans="1:23" ht="15.75" x14ac:dyDescent="0.25">
      <c r="A262" s="2">
        <v>0.26666666666278616</v>
      </c>
      <c r="B262" s="1">
        <v>3.2619966545804133</v>
      </c>
      <c r="C262" s="1">
        <v>0</v>
      </c>
      <c r="D262">
        <v>0</v>
      </c>
      <c r="E262" s="2">
        <v>1.3888888888888888</v>
      </c>
      <c r="F262" s="2">
        <v>74</v>
      </c>
      <c r="G262" s="2">
        <v>23.6</v>
      </c>
      <c r="H262" s="2">
        <v>20.100000000000001</v>
      </c>
      <c r="I262" s="2">
        <v>20.100000000000001</v>
      </c>
      <c r="J262" s="3">
        <v>0.8</v>
      </c>
      <c r="K262" s="2">
        <v>6.47</v>
      </c>
      <c r="L262" s="5">
        <v>6.47</v>
      </c>
      <c r="M262" s="2">
        <v>171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16">
        <v>0</v>
      </c>
      <c r="W262">
        <v>0</v>
      </c>
    </row>
    <row r="263" spans="1:23" ht="15.75" x14ac:dyDescent="0.25">
      <c r="A263" s="2">
        <v>0.28333333338377997</v>
      </c>
      <c r="B263" s="1">
        <v>3.2736227284581045</v>
      </c>
      <c r="C263" s="1">
        <v>0</v>
      </c>
      <c r="D263">
        <v>0</v>
      </c>
      <c r="E263" s="2">
        <v>1.3888888888888888</v>
      </c>
      <c r="F263" s="2">
        <v>74</v>
      </c>
      <c r="G263" s="2">
        <v>23.6</v>
      </c>
      <c r="H263" s="2">
        <v>20.100000000000001</v>
      </c>
      <c r="I263" s="2">
        <v>20.100000000000001</v>
      </c>
      <c r="J263" s="3">
        <v>0.8</v>
      </c>
      <c r="K263" s="2">
        <v>6.47</v>
      </c>
      <c r="L263" s="5">
        <v>6.47</v>
      </c>
      <c r="M263" s="2">
        <v>171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16">
        <v>0</v>
      </c>
      <c r="W263">
        <v>0</v>
      </c>
    </row>
    <row r="264" spans="1:23" ht="15.75" x14ac:dyDescent="0.25">
      <c r="A264" s="2">
        <v>0.30000000010477379</v>
      </c>
      <c r="B264" s="1">
        <v>3.2852488023357962</v>
      </c>
      <c r="C264" s="1">
        <v>0</v>
      </c>
      <c r="D264">
        <v>0</v>
      </c>
      <c r="E264" s="2">
        <v>1.3888888888888888</v>
      </c>
      <c r="F264" s="2">
        <v>74</v>
      </c>
      <c r="G264" s="2">
        <v>23.6</v>
      </c>
      <c r="H264" s="2">
        <v>20.100000000000001</v>
      </c>
      <c r="I264" s="2">
        <v>20.100000000000001</v>
      </c>
      <c r="J264" s="3">
        <v>0.8</v>
      </c>
      <c r="K264" s="2">
        <v>6.47</v>
      </c>
      <c r="L264" s="5">
        <v>6.47</v>
      </c>
      <c r="M264" s="2">
        <v>171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16">
        <v>0</v>
      </c>
      <c r="W264">
        <v>0</v>
      </c>
    </row>
    <row r="265" spans="1:23" ht="15.75" x14ac:dyDescent="0.25">
      <c r="A265" s="2">
        <v>0.31666666665114462</v>
      </c>
      <c r="B265" s="1">
        <v>3.296874876213487</v>
      </c>
      <c r="C265" s="1">
        <v>0</v>
      </c>
      <c r="D265">
        <v>0</v>
      </c>
      <c r="E265" s="2">
        <v>1.3888888888888888</v>
      </c>
      <c r="F265" s="2">
        <v>74</v>
      </c>
      <c r="G265" s="2">
        <v>23.6</v>
      </c>
      <c r="H265" s="2">
        <v>20.100000000000001</v>
      </c>
      <c r="I265" s="2">
        <v>20.100000000000001</v>
      </c>
      <c r="J265" s="3">
        <v>0.8</v>
      </c>
      <c r="K265" s="2">
        <v>6.47</v>
      </c>
      <c r="L265" s="5">
        <v>6.47</v>
      </c>
      <c r="M265" s="2">
        <v>171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16">
        <v>0</v>
      </c>
      <c r="W265">
        <v>0</v>
      </c>
    </row>
    <row r="266" spans="1:23" ht="15.75" x14ac:dyDescent="0.25">
      <c r="A266" s="2">
        <v>0.33333333337213844</v>
      </c>
      <c r="B266" s="1">
        <v>3.3085009500911782</v>
      </c>
      <c r="C266" s="1">
        <v>0</v>
      </c>
      <c r="D266">
        <v>0</v>
      </c>
      <c r="E266" s="2">
        <v>1.3888888888888888</v>
      </c>
      <c r="F266" s="2">
        <v>74</v>
      </c>
      <c r="G266" s="2">
        <v>23.6</v>
      </c>
      <c r="H266" s="2">
        <v>20.100000000000001</v>
      </c>
      <c r="I266" s="2">
        <v>20.100000000000001</v>
      </c>
      <c r="J266" s="3">
        <v>0.8</v>
      </c>
      <c r="K266" s="2">
        <v>6.47</v>
      </c>
      <c r="L266" s="5">
        <v>6.47</v>
      </c>
      <c r="M266" s="2">
        <v>171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16">
        <v>0</v>
      </c>
      <c r="W266">
        <v>0</v>
      </c>
    </row>
    <row r="267" spans="1:23" ht="15.75" x14ac:dyDescent="0.25">
      <c r="A267" s="2">
        <v>0.35000000009313226</v>
      </c>
      <c r="B267" s="1">
        <v>3.3201270239688694</v>
      </c>
      <c r="C267" s="1">
        <v>0</v>
      </c>
      <c r="D267">
        <v>0</v>
      </c>
      <c r="E267" s="2">
        <v>1.3888888888888888</v>
      </c>
      <c r="F267" s="2">
        <v>74</v>
      </c>
      <c r="G267" s="2">
        <v>23.6</v>
      </c>
      <c r="H267" s="2">
        <v>20.100000000000001</v>
      </c>
      <c r="I267" s="2">
        <v>20.100000000000001</v>
      </c>
      <c r="J267" s="3">
        <v>0.8</v>
      </c>
      <c r="K267" s="2">
        <v>6.47</v>
      </c>
      <c r="L267" s="5">
        <v>6.47</v>
      </c>
      <c r="M267" s="2">
        <v>171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16">
        <v>0</v>
      </c>
      <c r="W267">
        <v>0</v>
      </c>
    </row>
    <row r="268" spans="1:23" ht="15.75" x14ac:dyDescent="0.25">
      <c r="A268" s="2">
        <v>0.36666666663950309</v>
      </c>
      <c r="B268" s="1">
        <v>3.3317530978465606</v>
      </c>
      <c r="C268" s="1">
        <v>0</v>
      </c>
      <c r="D268">
        <v>0</v>
      </c>
      <c r="E268" s="2">
        <v>1.3888888888888888</v>
      </c>
      <c r="F268" s="2">
        <v>74</v>
      </c>
      <c r="G268" s="2">
        <v>23.6</v>
      </c>
      <c r="H268" s="2">
        <v>20.100000000000001</v>
      </c>
      <c r="I268" s="2">
        <v>20.100000000000001</v>
      </c>
      <c r="J268" s="3">
        <v>0.8</v>
      </c>
      <c r="K268" s="2">
        <v>6.47</v>
      </c>
      <c r="L268" s="5">
        <v>6.47</v>
      </c>
      <c r="M268" s="2">
        <v>171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16">
        <v>0</v>
      </c>
      <c r="W268">
        <v>0</v>
      </c>
    </row>
    <row r="269" spans="1:23" ht="15.75" x14ac:dyDescent="0.25">
      <c r="A269" s="2">
        <v>0.38333333336049691</v>
      </c>
      <c r="B269" s="1">
        <v>3.3433791717242518</v>
      </c>
      <c r="C269" s="1">
        <v>0</v>
      </c>
      <c r="D269">
        <v>0</v>
      </c>
      <c r="E269" s="2">
        <v>1.3888888888888888</v>
      </c>
      <c r="F269" s="2">
        <v>74</v>
      </c>
      <c r="G269" s="2">
        <v>23.6</v>
      </c>
      <c r="H269" s="2">
        <v>20.100000000000001</v>
      </c>
      <c r="I269" s="2">
        <v>20.100000000000001</v>
      </c>
      <c r="J269" s="3">
        <v>0.8</v>
      </c>
      <c r="K269" s="2">
        <v>6.47</v>
      </c>
      <c r="L269" s="5">
        <v>6.47</v>
      </c>
      <c r="M269" s="2">
        <v>171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16">
        <v>0</v>
      </c>
      <c r="W269">
        <v>0</v>
      </c>
    </row>
    <row r="270" spans="1:23" ht="15.75" x14ac:dyDescent="0.25">
      <c r="A270" s="2">
        <v>0.40000000008149073</v>
      </c>
      <c r="B270" s="1">
        <v>3.3550052456019426</v>
      </c>
      <c r="C270" s="1">
        <v>0</v>
      </c>
      <c r="D270">
        <v>0</v>
      </c>
      <c r="E270" s="2">
        <v>2.9166666666666665</v>
      </c>
      <c r="F270" s="2">
        <v>70.5</v>
      </c>
      <c r="G270" s="2">
        <v>24.25</v>
      </c>
      <c r="H270" s="2">
        <v>20.100000000000001</v>
      </c>
      <c r="I270" s="2">
        <v>20.100000000000001</v>
      </c>
      <c r="J270" s="3">
        <v>0.8</v>
      </c>
      <c r="K270" s="2">
        <v>6.47</v>
      </c>
      <c r="L270" s="5">
        <v>6.47</v>
      </c>
      <c r="M270" s="2">
        <v>171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16">
        <v>0</v>
      </c>
      <c r="W270">
        <v>0</v>
      </c>
    </row>
    <row r="271" spans="1:23" ht="15.75" x14ac:dyDescent="0.25">
      <c r="A271" s="2">
        <v>0.41666666662786156</v>
      </c>
      <c r="B271" s="1">
        <v>3.3666313194796338</v>
      </c>
      <c r="C271" s="1">
        <v>0</v>
      </c>
      <c r="D271">
        <v>0</v>
      </c>
      <c r="E271" s="2">
        <v>4.4444444444444446</v>
      </c>
      <c r="F271" s="2">
        <v>67</v>
      </c>
      <c r="G271" s="2">
        <v>24.9</v>
      </c>
      <c r="H271" s="2">
        <v>20.100000000000001</v>
      </c>
      <c r="I271" s="2">
        <v>20.100000000000001</v>
      </c>
      <c r="J271" s="3">
        <v>0.8</v>
      </c>
      <c r="K271" s="2">
        <v>6.47</v>
      </c>
      <c r="L271" s="5">
        <v>6.47</v>
      </c>
      <c r="M271" s="2">
        <v>171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16">
        <v>0</v>
      </c>
      <c r="W271">
        <v>0</v>
      </c>
    </row>
    <row r="272" spans="1:23" ht="15.75" x14ac:dyDescent="0.25">
      <c r="A272" s="2">
        <v>0.43333333334885538</v>
      </c>
      <c r="B272" s="1">
        <v>3.378257393357325</v>
      </c>
      <c r="C272" s="1">
        <v>0</v>
      </c>
      <c r="D272">
        <v>0</v>
      </c>
      <c r="E272" s="2">
        <v>4.4444444444444446</v>
      </c>
      <c r="F272" s="2">
        <v>67</v>
      </c>
      <c r="G272" s="2">
        <v>24.9</v>
      </c>
      <c r="H272" s="2">
        <v>20.100000000000001</v>
      </c>
      <c r="I272" s="2">
        <v>20.100000000000001</v>
      </c>
      <c r="J272" s="3">
        <v>0.8</v>
      </c>
      <c r="K272" s="2">
        <v>6.47</v>
      </c>
      <c r="L272" s="5">
        <v>6.47</v>
      </c>
      <c r="M272" s="2">
        <v>171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16">
        <v>0</v>
      </c>
      <c r="W272">
        <v>0</v>
      </c>
    </row>
    <row r="273" spans="1:23" ht="15.75" x14ac:dyDescent="0.25">
      <c r="A273" s="2">
        <v>0.45000000006984919</v>
      </c>
      <c r="B273" s="1">
        <v>3.3898834672350158</v>
      </c>
      <c r="C273" s="1">
        <v>0</v>
      </c>
      <c r="D273">
        <v>0</v>
      </c>
      <c r="E273" s="2">
        <v>4.4444444444444446</v>
      </c>
      <c r="F273" s="2">
        <v>67</v>
      </c>
      <c r="G273" s="2">
        <v>24.9</v>
      </c>
      <c r="H273" s="2">
        <v>20.100000000000001</v>
      </c>
      <c r="I273" s="2">
        <v>20.100000000000001</v>
      </c>
      <c r="J273" s="3">
        <v>0.8</v>
      </c>
      <c r="K273" s="2">
        <v>6.47</v>
      </c>
      <c r="L273" s="5">
        <v>6.47</v>
      </c>
      <c r="M273" s="2">
        <v>171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16">
        <v>0</v>
      </c>
      <c r="W273">
        <v>0</v>
      </c>
    </row>
    <row r="274" spans="1:23" ht="15.75" x14ac:dyDescent="0.25">
      <c r="A274" s="2">
        <v>0.46666666661622003</v>
      </c>
      <c r="B274" s="1">
        <v>3.4015095411127074</v>
      </c>
      <c r="C274" s="1">
        <v>0</v>
      </c>
      <c r="D274">
        <v>0</v>
      </c>
      <c r="E274" s="2">
        <v>4.4444444444444446</v>
      </c>
      <c r="F274" s="2">
        <v>67</v>
      </c>
      <c r="G274" s="2">
        <v>24.9</v>
      </c>
      <c r="H274" s="2">
        <v>20.100000000000001</v>
      </c>
      <c r="I274" s="2">
        <v>20.100000000000001</v>
      </c>
      <c r="J274" s="3">
        <v>0.8</v>
      </c>
      <c r="K274" s="2">
        <v>6.47</v>
      </c>
      <c r="L274" s="5">
        <v>6.47</v>
      </c>
      <c r="M274" s="2">
        <v>171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16">
        <v>0</v>
      </c>
      <c r="W274">
        <v>0</v>
      </c>
    </row>
    <row r="275" spans="1:23" ht="15.75" x14ac:dyDescent="0.25">
      <c r="A275" s="2">
        <v>0.48333333333721384</v>
      </c>
      <c r="B275" s="1">
        <v>3.4131356149903982</v>
      </c>
      <c r="C275" s="1">
        <v>3.1889763779525009E-2</v>
      </c>
      <c r="D275">
        <v>0</v>
      </c>
      <c r="E275" s="2">
        <v>4.4444444444444446</v>
      </c>
      <c r="F275" s="2">
        <v>67</v>
      </c>
      <c r="G275" s="2">
        <v>24.9</v>
      </c>
      <c r="H275" s="2">
        <v>20.100000000000001</v>
      </c>
      <c r="I275" s="2">
        <v>20.100000000000001</v>
      </c>
      <c r="J275" s="3">
        <v>0.8</v>
      </c>
      <c r="K275" s="2">
        <v>6.47</v>
      </c>
      <c r="L275" s="5">
        <v>6.47</v>
      </c>
      <c r="M275" s="2">
        <v>171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16">
        <v>0</v>
      </c>
      <c r="W275">
        <v>0</v>
      </c>
    </row>
    <row r="276" spans="1:23" ht="15.75" x14ac:dyDescent="0.25">
      <c r="A276" s="2">
        <v>0.50000000005820766</v>
      </c>
      <c r="B276" s="1">
        <v>3.4247616888680894</v>
      </c>
      <c r="C276" s="1">
        <v>6.3779527559052571E-2</v>
      </c>
      <c r="D276">
        <v>0</v>
      </c>
      <c r="E276" s="2">
        <v>4.4444444444444446</v>
      </c>
      <c r="F276" s="2">
        <v>67</v>
      </c>
      <c r="G276" s="2">
        <v>24.9</v>
      </c>
      <c r="H276" s="2">
        <v>20.100000000000001</v>
      </c>
      <c r="I276" s="2">
        <v>20.100000000000001</v>
      </c>
      <c r="J276" s="3">
        <v>0.8</v>
      </c>
      <c r="K276" s="2">
        <v>6.47</v>
      </c>
      <c r="L276" s="5">
        <v>6.47</v>
      </c>
      <c r="M276" s="2">
        <v>171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16">
        <v>0</v>
      </c>
      <c r="W276">
        <v>0</v>
      </c>
    </row>
    <row r="277" spans="1:23" ht="15.75" x14ac:dyDescent="0.25">
      <c r="A277" s="2">
        <v>0.5166666666045785</v>
      </c>
      <c r="B277" s="1">
        <v>3.4363877627457806</v>
      </c>
      <c r="C277" s="1">
        <v>7.4630686030449492E-2</v>
      </c>
      <c r="D277">
        <v>0</v>
      </c>
      <c r="E277" s="2">
        <v>4.4444444444444446</v>
      </c>
      <c r="F277" s="2">
        <v>67</v>
      </c>
      <c r="G277" s="2">
        <v>24.9</v>
      </c>
      <c r="H277" s="2">
        <v>19.990476190476201</v>
      </c>
      <c r="I277" s="2">
        <v>19.990476190476201</v>
      </c>
      <c r="J277" s="3">
        <v>0.8</v>
      </c>
      <c r="K277" s="2">
        <v>6.4833333333333316</v>
      </c>
      <c r="L277" s="5">
        <v>6.4833333333333316</v>
      </c>
      <c r="M277" s="2">
        <v>170.38095238095244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16">
        <v>0</v>
      </c>
      <c r="W277">
        <v>0</v>
      </c>
    </row>
    <row r="278" spans="1:23" ht="15.75" x14ac:dyDescent="0.25">
      <c r="A278" s="2">
        <v>0.53333333332557231</v>
      </c>
      <c r="B278" s="1">
        <v>3.4480138366234718</v>
      </c>
      <c r="C278" s="1">
        <v>8.5481844501844734E-2</v>
      </c>
      <c r="D278">
        <v>0</v>
      </c>
      <c r="E278" s="2">
        <v>4.4444444444444446</v>
      </c>
      <c r="F278" s="2">
        <v>67</v>
      </c>
      <c r="G278" s="2">
        <v>24.9</v>
      </c>
      <c r="H278" s="2">
        <v>19.88095238095239</v>
      </c>
      <c r="I278" s="2">
        <v>19.88095238095239</v>
      </c>
      <c r="J278" s="3">
        <v>0.8</v>
      </c>
      <c r="K278" s="2">
        <v>6.4966666666666653</v>
      </c>
      <c r="L278" s="5">
        <v>6.4966666666666653</v>
      </c>
      <c r="M278" s="2">
        <v>169.76190476190482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16">
        <v>0</v>
      </c>
      <c r="W278">
        <v>0</v>
      </c>
    </row>
    <row r="279" spans="1:23" ht="15.75" x14ac:dyDescent="0.25">
      <c r="A279" s="2">
        <v>0.55000000004656613</v>
      </c>
      <c r="B279" s="1">
        <v>3.459639910501163</v>
      </c>
      <c r="C279" s="1">
        <v>9.6333002973239962E-2</v>
      </c>
      <c r="D279">
        <v>0</v>
      </c>
      <c r="E279" s="2">
        <v>4.4444444444444446</v>
      </c>
      <c r="F279" s="2">
        <v>67</v>
      </c>
      <c r="G279" s="2">
        <v>24.9</v>
      </c>
      <c r="H279" s="2">
        <v>19.771428571428579</v>
      </c>
      <c r="I279" s="2">
        <v>19.771428571428579</v>
      </c>
      <c r="J279" s="3">
        <v>0.8</v>
      </c>
      <c r="K279" s="2">
        <v>6.5099999999999989</v>
      </c>
      <c r="L279" s="5">
        <v>6.5099999999999989</v>
      </c>
      <c r="M279" s="2">
        <v>169.1428571428572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16">
        <v>0</v>
      </c>
      <c r="W279">
        <v>0</v>
      </c>
    </row>
    <row r="280" spans="1:23" ht="15.75" x14ac:dyDescent="0.25">
      <c r="A280" s="2">
        <v>0.56666666676755995</v>
      </c>
      <c r="B280" s="1">
        <v>3.4712659843788538</v>
      </c>
      <c r="C280" s="1">
        <v>9.7555335315493791E-2</v>
      </c>
      <c r="D280">
        <v>0</v>
      </c>
      <c r="E280" s="2">
        <v>4.4444444444444446</v>
      </c>
      <c r="F280" s="2">
        <v>67</v>
      </c>
      <c r="G280" s="2">
        <v>24.9</v>
      </c>
      <c r="H280" s="2">
        <v>19.661904761904772</v>
      </c>
      <c r="I280" s="2">
        <v>19.661904761904772</v>
      </c>
      <c r="J280" s="3">
        <v>0.8</v>
      </c>
      <c r="K280" s="2">
        <v>6.5233333333333317</v>
      </c>
      <c r="L280" s="5">
        <v>6.5233333333333317</v>
      </c>
      <c r="M280" s="2">
        <v>168.52380952380958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16">
        <v>0</v>
      </c>
      <c r="W280">
        <v>0</v>
      </c>
    </row>
    <row r="281" spans="1:23" ht="15.75" x14ac:dyDescent="0.25">
      <c r="A281" s="2">
        <v>0.58333333331393078</v>
      </c>
      <c r="B281" s="1">
        <v>3.482892058256545</v>
      </c>
      <c r="C281" s="1">
        <v>9.8777667657746843E-2</v>
      </c>
      <c r="D281">
        <v>0</v>
      </c>
      <c r="E281" s="2">
        <v>4.4444444444444446</v>
      </c>
      <c r="F281" s="2">
        <v>67</v>
      </c>
      <c r="G281" s="2">
        <v>24.9</v>
      </c>
      <c r="H281" s="2">
        <v>19.552380952380965</v>
      </c>
      <c r="I281" s="2">
        <v>19.552380952380965</v>
      </c>
      <c r="J281" s="3">
        <v>0.8</v>
      </c>
      <c r="K281" s="2">
        <v>6.5366666666666653</v>
      </c>
      <c r="L281" s="5">
        <v>6.5366666666666653</v>
      </c>
      <c r="M281" s="2">
        <v>167.90476190476195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16">
        <v>0</v>
      </c>
      <c r="W281">
        <v>0</v>
      </c>
    </row>
    <row r="282" spans="1:23" ht="15.75" x14ac:dyDescent="0.25">
      <c r="A282" s="2">
        <v>0.6000000000349246</v>
      </c>
      <c r="B282" s="1">
        <v>3.4945181321342367</v>
      </c>
      <c r="C282" s="1">
        <v>9.9999999999999895E-2</v>
      </c>
      <c r="D282">
        <v>0</v>
      </c>
      <c r="E282" s="2">
        <v>4.4444444444444446</v>
      </c>
      <c r="F282" s="2">
        <v>67</v>
      </c>
      <c r="G282" s="2">
        <v>24.9</v>
      </c>
      <c r="H282" s="2">
        <v>19.442857142857154</v>
      </c>
      <c r="I282" s="2">
        <v>19.442857142857154</v>
      </c>
      <c r="J282" s="3">
        <v>0.8</v>
      </c>
      <c r="K282" s="2">
        <v>6.5499999999999989</v>
      </c>
      <c r="L282" s="5">
        <v>6.5499999999999989</v>
      </c>
      <c r="M282" s="2">
        <v>167.28571428571436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16">
        <v>0</v>
      </c>
      <c r="W282">
        <v>0</v>
      </c>
    </row>
    <row r="283" spans="1:23" ht="15.75" x14ac:dyDescent="0.25">
      <c r="A283" s="2">
        <v>0.61666666675591841</v>
      </c>
      <c r="B283" s="1">
        <v>3.5061442060119274</v>
      </c>
      <c r="C283" s="1">
        <v>0.11940966010733287</v>
      </c>
      <c r="D283">
        <v>0</v>
      </c>
      <c r="E283" s="2">
        <v>4.4444444444444446</v>
      </c>
      <c r="F283" s="2">
        <v>67</v>
      </c>
      <c r="G283" s="2">
        <v>24.9</v>
      </c>
      <c r="H283" s="2">
        <v>19.333333333333346</v>
      </c>
      <c r="I283" s="2">
        <v>19.333333333333346</v>
      </c>
      <c r="J283" s="3">
        <v>0.8</v>
      </c>
      <c r="K283" s="2">
        <v>6.5633333333333317</v>
      </c>
      <c r="L283" s="5">
        <v>6.5633333333333317</v>
      </c>
      <c r="M283" s="2">
        <v>166.66666666666674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16">
        <v>0</v>
      </c>
      <c r="W283">
        <v>0</v>
      </c>
    </row>
    <row r="284" spans="1:23" ht="15.75" x14ac:dyDescent="0.25">
      <c r="A284" s="2">
        <v>0.63333333330228925</v>
      </c>
      <c r="B284" s="1">
        <v>3.5177702798896191</v>
      </c>
      <c r="C284" s="1">
        <v>0.13881932021466728</v>
      </c>
      <c r="D284">
        <v>0</v>
      </c>
      <c r="E284" s="2">
        <v>4.4444444444444446</v>
      </c>
      <c r="F284" s="2">
        <v>67</v>
      </c>
      <c r="G284" s="2">
        <v>24.9</v>
      </c>
      <c r="H284" s="2">
        <v>19.223809523809535</v>
      </c>
      <c r="I284" s="2">
        <v>19.223809523809535</v>
      </c>
      <c r="J284" s="3">
        <v>0.8</v>
      </c>
      <c r="K284" s="2">
        <v>6.5766666666666653</v>
      </c>
      <c r="L284" s="5">
        <v>6.5766666666666653</v>
      </c>
      <c r="M284" s="2">
        <v>166.04761904761912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16">
        <v>0</v>
      </c>
      <c r="W284">
        <v>0</v>
      </c>
    </row>
    <row r="285" spans="1:23" ht="15.75" x14ac:dyDescent="0.25">
      <c r="A285" s="17">
        <v>0.65000000002328306</v>
      </c>
      <c r="B285" s="18">
        <v>3.5293963537673099</v>
      </c>
      <c r="C285" s="18">
        <v>0.15822898032200169</v>
      </c>
      <c r="D285" s="19">
        <v>0</v>
      </c>
      <c r="E285" s="17">
        <v>4.4444444444444446</v>
      </c>
      <c r="F285" s="17">
        <v>67</v>
      </c>
      <c r="G285" s="17">
        <v>24.9</v>
      </c>
      <c r="H285" s="17">
        <v>19.114285714285728</v>
      </c>
      <c r="I285" s="17">
        <v>19.114285714285728</v>
      </c>
      <c r="J285" s="20">
        <v>0.8</v>
      </c>
      <c r="K285" s="17">
        <v>6.589999999999999</v>
      </c>
      <c r="L285" s="21">
        <v>6.589999999999999</v>
      </c>
      <c r="M285" s="17">
        <v>165.4285714285715</v>
      </c>
      <c r="N285" s="17">
        <v>0</v>
      </c>
      <c r="O285" s="17">
        <v>0</v>
      </c>
      <c r="P285" s="17">
        <v>0</v>
      </c>
      <c r="Q285" s="17">
        <v>0</v>
      </c>
      <c r="R285" s="17">
        <v>0</v>
      </c>
      <c r="S285" s="17">
        <v>0</v>
      </c>
      <c r="T285" s="22">
        <v>0</v>
      </c>
      <c r="U285" s="2">
        <v>0</v>
      </c>
      <c r="V285" s="16">
        <v>0</v>
      </c>
      <c r="W285">
        <v>0</v>
      </c>
    </row>
    <row r="286" spans="1:23" ht="15.75" x14ac:dyDescent="0.25">
      <c r="A286" s="17">
        <v>0.66666666674427688</v>
      </c>
      <c r="B286" s="18">
        <v>3.5410224276450011</v>
      </c>
      <c r="C286" s="18">
        <v>0.17763864042933608</v>
      </c>
      <c r="D286" s="19">
        <v>0</v>
      </c>
      <c r="E286" s="17">
        <v>4.4444444444444446</v>
      </c>
      <c r="F286" s="17">
        <v>67</v>
      </c>
      <c r="G286" s="17">
        <v>24.9</v>
      </c>
      <c r="H286" s="17">
        <v>19.004761904761917</v>
      </c>
      <c r="I286" s="17">
        <v>19.004761904761917</v>
      </c>
      <c r="J286" s="20">
        <v>0.8</v>
      </c>
      <c r="K286" s="17">
        <v>6.6033333333333317</v>
      </c>
      <c r="L286" s="21">
        <v>6.6033333333333317</v>
      </c>
      <c r="M286" s="17">
        <v>164.80952380952388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7">
        <v>0</v>
      </c>
      <c r="T286" s="22">
        <v>0</v>
      </c>
      <c r="U286" s="2">
        <v>0</v>
      </c>
      <c r="V286" s="16">
        <v>0</v>
      </c>
      <c r="W286">
        <v>0</v>
      </c>
    </row>
    <row r="287" spans="1:23" ht="15.75" x14ac:dyDescent="0.25">
      <c r="A287" s="2">
        <v>0.68333333329064772</v>
      </c>
      <c r="B287" s="1">
        <v>3.5526485015226923</v>
      </c>
      <c r="C287" s="1">
        <v>0.1970483005366705</v>
      </c>
      <c r="D287">
        <v>0</v>
      </c>
      <c r="E287" s="2">
        <v>4.4444444444444446</v>
      </c>
      <c r="F287" s="2">
        <v>67</v>
      </c>
      <c r="G287" s="2">
        <v>24.9</v>
      </c>
      <c r="H287" s="2">
        <v>18.89523809523811</v>
      </c>
      <c r="I287" s="2">
        <v>18.89523809523811</v>
      </c>
      <c r="J287" s="3">
        <v>0.8</v>
      </c>
      <c r="K287" s="2">
        <v>6.6166666666666654</v>
      </c>
      <c r="L287" s="5">
        <v>6.6166666666666654</v>
      </c>
      <c r="M287" s="2">
        <v>164.19047619047626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16">
        <v>0</v>
      </c>
      <c r="W287">
        <v>0</v>
      </c>
    </row>
    <row r="288" spans="1:23" ht="15.75" x14ac:dyDescent="0.25">
      <c r="A288" s="2">
        <v>0.70000000001164153</v>
      </c>
      <c r="B288" s="1">
        <v>3.5603284356093341</v>
      </c>
      <c r="C288" s="1">
        <v>0.21645796064400494</v>
      </c>
      <c r="D288">
        <v>0</v>
      </c>
      <c r="E288" s="2">
        <v>4.4444444444444446</v>
      </c>
      <c r="F288" s="2">
        <v>67</v>
      </c>
      <c r="G288" s="2">
        <v>24.9</v>
      </c>
      <c r="H288" s="2">
        <v>18.785714285714299</v>
      </c>
      <c r="I288" s="2">
        <v>18.785714285714299</v>
      </c>
      <c r="J288" s="3">
        <v>0.8</v>
      </c>
      <c r="K288" s="2">
        <v>6.6299999999999981</v>
      </c>
      <c r="L288" s="5">
        <v>6.6299999999999981</v>
      </c>
      <c r="M288" s="2">
        <v>163.57142857142867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16">
        <v>0</v>
      </c>
      <c r="W288">
        <v>0</v>
      </c>
    </row>
    <row r="289" spans="1:23" ht="15.75" x14ac:dyDescent="0.25">
      <c r="A289" s="2">
        <v>0.71666666673263535</v>
      </c>
      <c r="B289" s="1">
        <v>9.0745905706667429</v>
      </c>
      <c r="C289" s="1">
        <v>0.23586762075133932</v>
      </c>
      <c r="D289">
        <v>0</v>
      </c>
      <c r="E289" s="2">
        <v>4.4444444444444446</v>
      </c>
      <c r="F289" s="2">
        <v>67</v>
      </c>
      <c r="G289" s="2">
        <v>24.9</v>
      </c>
      <c r="H289" s="2">
        <v>18.676190476190492</v>
      </c>
      <c r="I289" s="2">
        <v>18.676190476190492</v>
      </c>
      <c r="J289" s="3">
        <v>0.8</v>
      </c>
      <c r="K289" s="2">
        <v>6.6433333333333318</v>
      </c>
      <c r="L289" s="5">
        <v>6.6433333333333318</v>
      </c>
      <c r="M289" s="2">
        <v>162.95238095238105</v>
      </c>
      <c r="N289" s="2">
        <v>25</v>
      </c>
      <c r="O289" s="2">
        <v>0</v>
      </c>
      <c r="P289" s="2">
        <v>4.2378044811672134E-7</v>
      </c>
      <c r="Q289" s="2">
        <v>1.56317341958915</v>
      </c>
      <c r="R289" s="2">
        <v>0.03</v>
      </c>
      <c r="S289" s="2">
        <v>0.125</v>
      </c>
      <c r="T289" s="2">
        <v>3.0000000000000001E-3</v>
      </c>
      <c r="U289" s="2">
        <v>0</v>
      </c>
      <c r="V289" s="16">
        <v>0</v>
      </c>
      <c r="W289">
        <v>0</v>
      </c>
    </row>
    <row r="290" spans="1:23" ht="15.75" x14ac:dyDescent="0.25">
      <c r="A290" s="2">
        <v>0.73333333327900618</v>
      </c>
      <c r="B290" s="1">
        <v>9.0745905707196037</v>
      </c>
      <c r="C290" s="1">
        <v>0.25527728085867374</v>
      </c>
      <c r="D290">
        <v>0</v>
      </c>
      <c r="E290" s="2">
        <v>4.4444444444444446</v>
      </c>
      <c r="F290" s="2">
        <v>67</v>
      </c>
      <c r="G290" s="2">
        <v>24.9</v>
      </c>
      <c r="H290" s="2">
        <v>18.566666666666681</v>
      </c>
      <c r="I290" s="2">
        <v>18.566666666666681</v>
      </c>
      <c r="J290" s="3">
        <v>0.8</v>
      </c>
      <c r="K290" s="2">
        <v>6.6566666666666654</v>
      </c>
      <c r="L290" s="5">
        <v>6.6566666666666654</v>
      </c>
      <c r="M290" s="2">
        <v>162.33333333333343</v>
      </c>
      <c r="N290" s="2">
        <v>25</v>
      </c>
      <c r="O290" s="2">
        <v>0</v>
      </c>
      <c r="P290" s="2">
        <v>4.2378044811672134E-7</v>
      </c>
      <c r="Q290" s="2">
        <v>1.56317341958915</v>
      </c>
      <c r="R290" s="2">
        <v>0.03</v>
      </c>
      <c r="S290" s="2">
        <v>0.125</v>
      </c>
      <c r="T290" s="2">
        <v>3.0000000000000001E-3</v>
      </c>
      <c r="U290" s="2">
        <v>12.261866581018518</v>
      </c>
      <c r="V290" s="16">
        <v>2.9960857365796026E-8</v>
      </c>
      <c r="W290">
        <v>0.78495910032002403</v>
      </c>
    </row>
    <row r="291" spans="1:23" ht="15.75" x14ac:dyDescent="0.25">
      <c r="A291" s="2">
        <v>0.75</v>
      </c>
      <c r="B291" s="1">
        <v>9.0745905707196037</v>
      </c>
      <c r="C291" s="1">
        <v>0.27468694096600815</v>
      </c>
      <c r="D291">
        <v>0</v>
      </c>
      <c r="E291" s="2">
        <v>4.4444444444444446</v>
      </c>
      <c r="F291" s="2">
        <v>67</v>
      </c>
      <c r="G291" s="2">
        <v>24.9</v>
      </c>
      <c r="H291" s="2">
        <v>18.457142857142873</v>
      </c>
      <c r="I291" s="2">
        <v>18.457142857142873</v>
      </c>
      <c r="J291" s="3">
        <v>0.8</v>
      </c>
      <c r="K291" s="2">
        <v>6.6699999999999982</v>
      </c>
      <c r="L291" s="5">
        <v>6.6699999999999982</v>
      </c>
      <c r="M291" s="2">
        <v>161.71428571428581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24.523733290509263</v>
      </c>
      <c r="V291" s="16">
        <v>5.9921715045503295E-8</v>
      </c>
      <c r="W291">
        <v>1.569918208864362</v>
      </c>
    </row>
    <row r="292" spans="1:23" ht="15.75" x14ac:dyDescent="0.25">
      <c r="A292" s="2">
        <v>0.76666666672099382</v>
      </c>
      <c r="B292" s="1">
        <v>3.5654430610385668</v>
      </c>
      <c r="C292" s="1">
        <v>0.29409660107334251</v>
      </c>
      <c r="D292">
        <v>0</v>
      </c>
      <c r="E292" s="2">
        <v>4.4444444444444446</v>
      </c>
      <c r="F292" s="2">
        <v>67</v>
      </c>
      <c r="G292" s="2">
        <v>24.9</v>
      </c>
      <c r="H292" s="2">
        <v>18.347619047619062</v>
      </c>
      <c r="I292" s="2">
        <v>18.347619047619062</v>
      </c>
      <c r="J292" s="15">
        <v>0.8</v>
      </c>
      <c r="K292" s="2">
        <v>6.6833333333333318</v>
      </c>
      <c r="L292" s="5">
        <v>6.6833333333333318</v>
      </c>
      <c r="M292" s="2">
        <v>161.09523809523819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36.785600000000002</v>
      </c>
      <c r="V292" s="16">
        <v>8.9882572725210585E-8</v>
      </c>
      <c r="W292">
        <v>2.3548773174086999</v>
      </c>
    </row>
    <row r="293" spans="1:23" ht="15.75" x14ac:dyDescent="0.25">
      <c r="A293" s="2">
        <v>0.78333333326736465</v>
      </c>
      <c r="B293" s="1">
        <v>3.5670173094442759</v>
      </c>
      <c r="C293" s="1">
        <v>0.31350626118067698</v>
      </c>
      <c r="D293">
        <v>0</v>
      </c>
      <c r="E293" s="2">
        <v>4.4444444444444446</v>
      </c>
      <c r="F293" s="2">
        <v>67</v>
      </c>
      <c r="G293" s="2">
        <v>24.9</v>
      </c>
      <c r="H293" s="2">
        <v>18.238095238095255</v>
      </c>
      <c r="I293" s="2">
        <v>18.238095238095255</v>
      </c>
      <c r="J293" s="3">
        <v>0.8</v>
      </c>
      <c r="K293" s="2">
        <v>6.6966666666666645</v>
      </c>
      <c r="L293" s="5">
        <v>6.6966666666666645</v>
      </c>
      <c r="M293" s="2">
        <v>160.47619047619057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37.606199995701132</v>
      </c>
      <c r="V293" s="16">
        <v>8.1951640836089476E-8</v>
      </c>
      <c r="W293">
        <v>1.5711614303883332</v>
      </c>
    </row>
    <row r="294" spans="1:23" ht="15.75" x14ac:dyDescent="0.25">
      <c r="A294" s="2">
        <v>0.79999999998835847</v>
      </c>
      <c r="B294" s="1">
        <v>3.5685915578499849</v>
      </c>
      <c r="C294" s="1">
        <v>0.33291592128801134</v>
      </c>
      <c r="D294">
        <v>0</v>
      </c>
      <c r="E294" s="2">
        <v>4.4444444444444446</v>
      </c>
      <c r="F294" s="2">
        <v>67</v>
      </c>
      <c r="G294" s="2">
        <v>24.9</v>
      </c>
      <c r="H294" s="2">
        <v>18.128571428571444</v>
      </c>
      <c r="I294" s="2">
        <v>18.128571428571444</v>
      </c>
      <c r="J294" s="3">
        <v>0.8</v>
      </c>
      <c r="K294" s="2">
        <v>6.7099999999999982</v>
      </c>
      <c r="L294" s="5">
        <v>6.7099999999999982</v>
      </c>
      <c r="M294" s="2">
        <v>159.85714285714295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38.4268</v>
      </c>
      <c r="V294" s="16">
        <v>7.4020708863872992E-8</v>
      </c>
      <c r="W294">
        <v>0.78744553515667848</v>
      </c>
    </row>
    <row r="295" spans="1:23" ht="15.75" x14ac:dyDescent="0.25">
      <c r="A295" s="2">
        <v>0.81666666670935228</v>
      </c>
      <c r="B295" s="1">
        <v>3.570165806255694</v>
      </c>
      <c r="C295" s="1">
        <v>0.35232558139534575</v>
      </c>
      <c r="D295">
        <v>0</v>
      </c>
      <c r="E295" s="2">
        <v>4.4444444444444446</v>
      </c>
      <c r="F295" s="2">
        <v>67</v>
      </c>
      <c r="G295" s="2">
        <v>24.9</v>
      </c>
      <c r="H295" s="2">
        <v>18.019047619047637</v>
      </c>
      <c r="I295" s="2">
        <v>18.019047619047637</v>
      </c>
      <c r="J295" s="3">
        <v>0.8</v>
      </c>
      <c r="K295" s="2">
        <v>6.7233333333333318</v>
      </c>
      <c r="L295" s="5">
        <v>6.7233333333333318</v>
      </c>
      <c r="M295" s="2">
        <v>159.23809523809535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34.594849986617071</v>
      </c>
      <c r="V295" s="16">
        <v>8.6787910247508732E-8</v>
      </c>
      <c r="W295">
        <v>0.74644264990020337</v>
      </c>
    </row>
    <row r="296" spans="1:23" ht="15.75" x14ac:dyDescent="0.25">
      <c r="A296" s="2">
        <v>0.8333333334303461</v>
      </c>
      <c r="B296" s="1">
        <v>3.5717400546614027</v>
      </c>
      <c r="C296" s="1">
        <v>0.4077417380660866</v>
      </c>
      <c r="D296">
        <v>0</v>
      </c>
      <c r="E296" s="2">
        <v>4.4444444444444446</v>
      </c>
      <c r="F296" s="2">
        <v>67</v>
      </c>
      <c r="G296" s="2">
        <v>24.9</v>
      </c>
      <c r="H296" s="2">
        <v>17.909523809523826</v>
      </c>
      <c r="I296" s="2">
        <v>17.909523809523826</v>
      </c>
      <c r="J296" s="3">
        <v>0.8</v>
      </c>
      <c r="K296" s="2">
        <v>6.7366666666666646</v>
      </c>
      <c r="L296" s="5">
        <v>6.7366666666666646</v>
      </c>
      <c r="M296" s="2">
        <v>158.61904761904771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30.762899973234138</v>
      </c>
      <c r="V296" s="16">
        <v>9.9555111631144458E-8</v>
      </c>
      <c r="W296">
        <v>0.70543976464372815</v>
      </c>
    </row>
    <row r="297" spans="1:23" ht="15.75" x14ac:dyDescent="0.25">
      <c r="A297" s="2">
        <v>0.84999999997671694</v>
      </c>
      <c r="B297" s="1">
        <v>3.5733143030671117</v>
      </c>
      <c r="C297" s="1">
        <v>0.46315789473683322</v>
      </c>
      <c r="D297">
        <v>0</v>
      </c>
      <c r="E297" s="2">
        <v>4.4444444444444446</v>
      </c>
      <c r="F297" s="2">
        <v>67</v>
      </c>
      <c r="G297" s="2">
        <v>24.9</v>
      </c>
      <c r="H297" s="2">
        <v>17.800000000000018</v>
      </c>
      <c r="I297" s="2">
        <v>17.800000000000018</v>
      </c>
      <c r="J297" s="3">
        <v>0.8</v>
      </c>
      <c r="K297" s="2">
        <v>6.7499999999999982</v>
      </c>
      <c r="L297" s="5">
        <v>6.7499999999999982</v>
      </c>
      <c r="M297" s="2">
        <v>158.00000000000009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26.930949999999999</v>
      </c>
      <c r="V297" s="16">
        <v>1.1232231288101341E-7</v>
      </c>
      <c r="W297">
        <v>0.66443687981685573</v>
      </c>
    </row>
    <row r="298" spans="1:23" ht="15.75" x14ac:dyDescent="0.25">
      <c r="A298" s="2">
        <v>0.86666666669771075</v>
      </c>
      <c r="B298" s="1">
        <v>3.5748885514728208</v>
      </c>
      <c r="C298" s="1">
        <v>0.43037804837141092</v>
      </c>
      <c r="D298">
        <v>0</v>
      </c>
      <c r="E298" s="2">
        <v>4.4444444444444446</v>
      </c>
      <c r="F298" s="2">
        <v>67</v>
      </c>
      <c r="G298" s="2">
        <v>24.9</v>
      </c>
      <c r="H298" s="2">
        <v>17.650000000000023</v>
      </c>
      <c r="I298" s="2">
        <v>17.650000000000023</v>
      </c>
      <c r="J298" s="3">
        <v>0.8</v>
      </c>
      <c r="K298" s="2">
        <v>6.754999999999999</v>
      </c>
      <c r="L298" s="5">
        <v>6.754999999999999</v>
      </c>
      <c r="M298" s="2">
        <v>155.83333333333368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23.09899998661707</v>
      </c>
      <c r="V298" s="16">
        <v>1.2508951426464915E-7</v>
      </c>
      <c r="W298">
        <v>0.62343399456038062</v>
      </c>
    </row>
    <row r="299" spans="1:23" ht="15.75" x14ac:dyDescent="0.25">
      <c r="A299" s="2">
        <v>0.88333333341870457</v>
      </c>
      <c r="B299" s="1">
        <v>3.5677287696941433</v>
      </c>
      <c r="C299" s="1">
        <v>0.39759820200597445</v>
      </c>
      <c r="D299">
        <v>0</v>
      </c>
      <c r="E299" s="2">
        <v>4.4444444444444446</v>
      </c>
      <c r="F299" s="2">
        <v>67</v>
      </c>
      <c r="G299" s="2">
        <v>24.9</v>
      </c>
      <c r="H299" s="2">
        <v>17.500000000000025</v>
      </c>
      <c r="I299" s="2">
        <v>17.500000000000025</v>
      </c>
      <c r="J299" s="3">
        <v>0.8</v>
      </c>
      <c r="K299" s="2">
        <v>6.7599999999999989</v>
      </c>
      <c r="L299" s="5">
        <v>6.7599999999999989</v>
      </c>
      <c r="M299" s="2">
        <v>153.666666666667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19.267049973234137</v>
      </c>
      <c r="V299" s="16">
        <v>1.3785671564828489E-7</v>
      </c>
      <c r="W299">
        <v>0.5824311093039054</v>
      </c>
    </row>
    <row r="300" spans="1:23" ht="15.75" x14ac:dyDescent="0.25">
      <c r="A300" s="2">
        <v>0.8999999999650754</v>
      </c>
      <c r="B300" s="1">
        <v>3.551834957731077</v>
      </c>
      <c r="C300" s="1">
        <v>0.36481835564053799</v>
      </c>
      <c r="D300">
        <v>0</v>
      </c>
      <c r="E300" s="2">
        <v>4.4444444444444446</v>
      </c>
      <c r="F300" s="2">
        <v>67</v>
      </c>
      <c r="G300" s="2">
        <v>24.9</v>
      </c>
      <c r="H300" s="2">
        <v>17.350000000000023</v>
      </c>
      <c r="I300" s="2">
        <v>17.350000000000023</v>
      </c>
      <c r="J300" s="3">
        <v>0.8</v>
      </c>
      <c r="K300" s="2">
        <v>6.7649999999999997</v>
      </c>
      <c r="L300" s="5">
        <v>6.7649999999999997</v>
      </c>
      <c r="M300" s="2">
        <v>151.50000000000034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15.4351</v>
      </c>
      <c r="V300" s="16">
        <v>1.5062391689815379E-7</v>
      </c>
      <c r="W300">
        <v>0.54142822447703309</v>
      </c>
    </row>
    <row r="301" spans="1:23" ht="15.75" x14ac:dyDescent="0.25">
      <c r="A301" s="2">
        <v>0.91666666668606922</v>
      </c>
      <c r="B301" s="1">
        <v>3.5359411457680103</v>
      </c>
      <c r="C301" s="1">
        <v>0.35353118643703102</v>
      </c>
      <c r="D301">
        <v>0</v>
      </c>
      <c r="E301" s="2">
        <v>4.4444444444444446</v>
      </c>
      <c r="F301" s="2">
        <v>67</v>
      </c>
      <c r="G301" s="2">
        <v>24.9</v>
      </c>
      <c r="H301" s="2">
        <v>17.200000000000024</v>
      </c>
      <c r="I301" s="2">
        <v>17.200000000000024</v>
      </c>
      <c r="J301" s="3">
        <v>0.8</v>
      </c>
      <c r="K301" s="2">
        <v>6.77</v>
      </c>
      <c r="L301" s="5">
        <v>6.77</v>
      </c>
      <c r="M301" s="2">
        <v>149.33333333333368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16.735100004540197</v>
      </c>
      <c r="V301" s="16">
        <v>1.2807893688301355E-7</v>
      </c>
      <c r="W301">
        <v>0.52569709976051682</v>
      </c>
    </row>
    <row r="302" spans="1:23" ht="15.75" x14ac:dyDescent="0.25">
      <c r="A302" s="2">
        <v>0.93333333340706304</v>
      </c>
      <c r="B302" s="1">
        <v>3.5200473338049436</v>
      </c>
      <c r="C302" s="1">
        <v>0.34224401723352582</v>
      </c>
      <c r="D302">
        <v>0</v>
      </c>
      <c r="E302" s="2">
        <v>4.4444444444444446</v>
      </c>
      <c r="F302" s="2">
        <v>67</v>
      </c>
      <c r="G302" s="2">
        <v>24.9</v>
      </c>
      <c r="H302" s="2">
        <v>17.050000000000022</v>
      </c>
      <c r="I302" s="2">
        <v>17.050000000000022</v>
      </c>
      <c r="J302" s="3">
        <v>0.8</v>
      </c>
      <c r="K302" s="2">
        <v>6.7749999999999995</v>
      </c>
      <c r="L302" s="5">
        <v>6.7749999999999995</v>
      </c>
      <c r="M302" s="2">
        <v>147.166666666667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18.035100009080395</v>
      </c>
      <c r="V302" s="16">
        <v>1.0553395686787332E-7</v>
      </c>
      <c r="W302">
        <v>0.50996597504400065</v>
      </c>
    </row>
    <row r="303" spans="1:23" ht="15.75" x14ac:dyDescent="0.25">
      <c r="A303" s="2">
        <v>0.94999999995343387</v>
      </c>
      <c r="B303" s="1">
        <v>3.5041535218418773</v>
      </c>
      <c r="C303" s="1">
        <v>0.33095684803002051</v>
      </c>
      <c r="D303">
        <v>0</v>
      </c>
      <c r="E303" s="2">
        <v>4.4444444444444446</v>
      </c>
      <c r="F303" s="2">
        <v>67</v>
      </c>
      <c r="G303" s="2">
        <v>24.9</v>
      </c>
      <c r="H303" s="2">
        <v>16.900000000000023</v>
      </c>
      <c r="I303" s="2">
        <v>16.900000000000023</v>
      </c>
      <c r="J303" s="3">
        <v>0.8</v>
      </c>
      <c r="K303" s="2">
        <v>6.7799999999999994</v>
      </c>
      <c r="L303" s="5">
        <v>6.7799999999999994</v>
      </c>
      <c r="M303" s="2">
        <v>145.00000000000034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19.335100000000001</v>
      </c>
      <c r="V303" s="16">
        <v>8.2988977088945367E-8</v>
      </c>
      <c r="W303">
        <v>0.49423485049230537</v>
      </c>
    </row>
    <row r="304" spans="1:23" ht="15.75" x14ac:dyDescent="0.25">
      <c r="A304" s="2">
        <v>0.96666666667442769</v>
      </c>
      <c r="B304" s="1">
        <v>3.4882597098788106</v>
      </c>
      <c r="C304" s="1">
        <v>0.33545320509831006</v>
      </c>
      <c r="D304">
        <v>0</v>
      </c>
      <c r="E304" s="2">
        <v>4.4444444444444446</v>
      </c>
      <c r="F304" s="2">
        <v>67</v>
      </c>
      <c r="G304" s="2">
        <v>24.9</v>
      </c>
      <c r="H304" s="2">
        <v>16.866666666666671</v>
      </c>
      <c r="I304" s="2">
        <v>16.866666666666671</v>
      </c>
      <c r="J304" s="3">
        <v>0.8</v>
      </c>
      <c r="K304" s="2">
        <v>6.7566666666666704</v>
      </c>
      <c r="L304" s="5">
        <v>6.7566666666666704</v>
      </c>
      <c r="M304" s="2">
        <v>145.99999999999983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20.635100004540199</v>
      </c>
      <c r="V304" s="16">
        <v>6.0443997073805128E-8</v>
      </c>
      <c r="W304">
        <v>0.47850372577578915</v>
      </c>
    </row>
    <row r="305" spans="1:23" ht="15.75" x14ac:dyDescent="0.25">
      <c r="A305" s="2">
        <v>0.9833333333954215</v>
      </c>
      <c r="B305" s="1">
        <v>3.4723658979157439</v>
      </c>
      <c r="C305" s="1">
        <v>0.33994956216660199</v>
      </c>
      <c r="D305">
        <v>0</v>
      </c>
      <c r="E305" s="2">
        <v>4.4444444444444446</v>
      </c>
      <c r="F305" s="2">
        <v>67</v>
      </c>
      <c r="G305" s="2">
        <v>24.9</v>
      </c>
      <c r="H305" s="2">
        <v>16.833333333333336</v>
      </c>
      <c r="I305" s="2">
        <v>16.833333333333336</v>
      </c>
      <c r="J305" s="3">
        <v>0.8</v>
      </c>
      <c r="K305" s="2">
        <v>6.7333333333333369</v>
      </c>
      <c r="L305" s="5">
        <v>6.7333333333333369</v>
      </c>
      <c r="M305" s="2">
        <v>146.99999999999983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21.935100009080394</v>
      </c>
      <c r="V305" s="16">
        <v>3.7899017058664889E-8</v>
      </c>
      <c r="W305">
        <v>0.46277260105927293</v>
      </c>
    </row>
    <row r="306" spans="1:23" ht="15.75" x14ac:dyDescent="0.25">
      <c r="A306" s="2">
        <v>0.99999999994179234</v>
      </c>
      <c r="B306" s="1">
        <v>3.4564720859526772</v>
      </c>
      <c r="C306" s="1">
        <v>0.34444591923489393</v>
      </c>
      <c r="D306">
        <v>0</v>
      </c>
      <c r="E306" s="2">
        <v>4.4444444444444446</v>
      </c>
      <c r="F306" s="2">
        <v>67</v>
      </c>
      <c r="G306" s="2">
        <v>24.9</v>
      </c>
      <c r="H306" s="2">
        <v>16.800000000000004</v>
      </c>
      <c r="I306" s="2">
        <v>16.800000000000004</v>
      </c>
      <c r="J306" s="3">
        <v>0.8</v>
      </c>
      <c r="K306" s="2">
        <v>6.7100000000000035</v>
      </c>
      <c r="L306" s="5">
        <v>6.7100000000000035</v>
      </c>
      <c r="M306" s="2">
        <v>147.99999999999983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23.235099999999999</v>
      </c>
      <c r="V306" s="16">
        <v>1.5354037279736937E-8</v>
      </c>
      <c r="W306">
        <v>0.44704147650757764</v>
      </c>
    </row>
    <row r="307" spans="1:23" ht="15.75" x14ac:dyDescent="0.25">
      <c r="A307" s="2">
        <v>1.0166666666627862</v>
      </c>
      <c r="B307" s="1">
        <v>3.4405782739896105</v>
      </c>
      <c r="C307" s="1">
        <v>0.34894227630318592</v>
      </c>
      <c r="D307">
        <v>0</v>
      </c>
      <c r="E307" s="2">
        <v>4.4444444444444446</v>
      </c>
      <c r="F307" s="2">
        <v>67</v>
      </c>
      <c r="G307" s="2">
        <v>24.9</v>
      </c>
      <c r="H307" s="2">
        <v>16.766666666666673</v>
      </c>
      <c r="I307" s="2">
        <v>16.766666666666673</v>
      </c>
      <c r="J307" s="3">
        <v>0.8</v>
      </c>
      <c r="K307" s="2">
        <v>6.6866666666666701</v>
      </c>
      <c r="L307" s="5">
        <v>6.6866666666666701</v>
      </c>
      <c r="M307" s="2">
        <v>148.99999999999983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22.926066666127024</v>
      </c>
      <c r="V307" s="16">
        <v>1.5536630438982918E-8</v>
      </c>
      <c r="W307">
        <v>0.42992659548014328</v>
      </c>
    </row>
    <row r="308" spans="1:23" ht="15.75" x14ac:dyDescent="0.25">
      <c r="A308" s="2">
        <v>1.03333333338378</v>
      </c>
      <c r="B308" s="1">
        <v>3.4246844620265442</v>
      </c>
      <c r="C308" s="1">
        <v>0.35343863337147785</v>
      </c>
      <c r="D308">
        <v>0</v>
      </c>
      <c r="E308" s="2">
        <v>4.4444444444444446</v>
      </c>
      <c r="F308" s="2">
        <v>67</v>
      </c>
      <c r="G308" s="2">
        <v>24.9</v>
      </c>
      <c r="H308" s="2">
        <v>16.733333333333338</v>
      </c>
      <c r="I308" s="2">
        <v>16.733333333333338</v>
      </c>
      <c r="J308" s="3">
        <v>0.8</v>
      </c>
      <c r="K308" s="2">
        <v>6.6633333333333367</v>
      </c>
      <c r="L308" s="5">
        <v>6.6633333333333367</v>
      </c>
      <c r="M308" s="2">
        <v>149.99999999999983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22.617033332254046</v>
      </c>
      <c r="V308" s="16">
        <v>1.5719223598228899E-8</v>
      </c>
      <c r="W308">
        <v>0.41281171445270892</v>
      </c>
    </row>
    <row r="309" spans="1:23" ht="15.75" x14ac:dyDescent="0.25">
      <c r="A309" s="2">
        <v>1.0500000001047738</v>
      </c>
      <c r="B309" s="1">
        <v>3.408790650063477</v>
      </c>
      <c r="C309" s="1">
        <v>0.35793499043976984</v>
      </c>
      <c r="D309">
        <v>0</v>
      </c>
      <c r="E309" s="2">
        <v>4.4444444444444446</v>
      </c>
      <c r="F309" s="2">
        <v>67</v>
      </c>
      <c r="G309" s="2">
        <v>24.9</v>
      </c>
      <c r="H309" s="2">
        <v>16.700000000000003</v>
      </c>
      <c r="I309" s="2">
        <v>16.700000000000003</v>
      </c>
      <c r="J309" s="3">
        <v>0.8</v>
      </c>
      <c r="K309" s="2">
        <v>6.6400000000000032</v>
      </c>
      <c r="L309" s="5">
        <v>6.6400000000000032</v>
      </c>
      <c r="M309" s="2">
        <v>150.99999999999983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22.307999998381071</v>
      </c>
      <c r="V309" s="16">
        <v>1.5901816757474877E-8</v>
      </c>
      <c r="W309">
        <v>0.39569683342527451</v>
      </c>
    </row>
    <row r="310" spans="1:23" ht="15.75" x14ac:dyDescent="0.25">
      <c r="A310" s="2">
        <v>1.0666666666511446</v>
      </c>
      <c r="B310" s="1">
        <v>3.3928968381004108</v>
      </c>
      <c r="C310" s="1">
        <v>0.37517042225835545</v>
      </c>
      <c r="D310">
        <v>0</v>
      </c>
      <c r="E310" s="2">
        <v>4.4444444444444446</v>
      </c>
      <c r="F310" s="2">
        <v>67</v>
      </c>
      <c r="G310" s="2">
        <v>24.9</v>
      </c>
      <c r="H310" s="2">
        <v>16.660000000000007</v>
      </c>
      <c r="I310" s="2">
        <v>16.660000000000007</v>
      </c>
      <c r="J310" s="3">
        <v>0.8</v>
      </c>
      <c r="K310" s="2">
        <v>6.6599999999999966</v>
      </c>
      <c r="L310" s="5">
        <v>6.6599999999999966</v>
      </c>
      <c r="M310" s="2">
        <v>151.39999999999992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21.998966667745954</v>
      </c>
      <c r="V310" s="16">
        <v>1.6084409914807761E-8</v>
      </c>
      <c r="W310">
        <v>0.37858195257715921</v>
      </c>
    </row>
    <row r="311" spans="1:23" ht="15.75" x14ac:dyDescent="0.25">
      <c r="A311" s="2">
        <v>1.0833333333721384</v>
      </c>
      <c r="B311" s="1">
        <v>3.377003026137344</v>
      </c>
      <c r="C311" s="1">
        <v>0.39240585407694317</v>
      </c>
      <c r="D311">
        <v>0</v>
      </c>
      <c r="E311" s="2">
        <v>4.4444444444444446</v>
      </c>
      <c r="F311" s="2">
        <v>67</v>
      </c>
      <c r="G311" s="2">
        <v>24.9</v>
      </c>
      <c r="H311" s="2">
        <v>16.620000000000008</v>
      </c>
      <c r="I311" s="2">
        <v>16.620000000000008</v>
      </c>
      <c r="J311" s="3">
        <v>0.8</v>
      </c>
      <c r="K311" s="2">
        <v>6.6799999999999962</v>
      </c>
      <c r="L311" s="5">
        <v>6.6799999999999962</v>
      </c>
      <c r="M311" s="2">
        <v>151.79999999999993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21.689933333872975</v>
      </c>
      <c r="V311" s="16">
        <v>1.6267003074053738E-8</v>
      </c>
      <c r="W311">
        <v>0.36146707154972485</v>
      </c>
    </row>
    <row r="312" spans="1:23" ht="15.75" x14ac:dyDescent="0.25">
      <c r="A312" s="2">
        <v>1.1000000000931323</v>
      </c>
      <c r="B312" s="1">
        <v>3.3611092141742773</v>
      </c>
      <c r="C312" s="1">
        <v>0.40964128589553084</v>
      </c>
      <c r="D312">
        <v>0</v>
      </c>
      <c r="E312" s="2">
        <v>4.4444444444444446</v>
      </c>
      <c r="F312" s="2">
        <v>67</v>
      </c>
      <c r="G312" s="2">
        <v>24.9</v>
      </c>
      <c r="H312" s="2">
        <v>16.580000000000009</v>
      </c>
      <c r="I312" s="2">
        <v>16.580000000000009</v>
      </c>
      <c r="J312" s="3">
        <v>0.8</v>
      </c>
      <c r="K312" s="2">
        <v>6.6999999999999957</v>
      </c>
      <c r="L312" s="5">
        <v>6.6999999999999957</v>
      </c>
      <c r="M312" s="2">
        <v>152.1999999999999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21.3809</v>
      </c>
      <c r="V312" s="16">
        <v>1.6449596233299719E-8</v>
      </c>
      <c r="W312">
        <v>0.34435219052229044</v>
      </c>
    </row>
    <row r="313" spans="1:23" ht="15.75" x14ac:dyDescent="0.25">
      <c r="A313" s="2">
        <v>1.1166666666395031</v>
      </c>
      <c r="B313" s="1">
        <v>3.3452154022112111</v>
      </c>
      <c r="C313" s="1">
        <v>0.42687671771411845</v>
      </c>
      <c r="D313">
        <v>0</v>
      </c>
      <c r="E313" s="2">
        <v>4.4444444444444446</v>
      </c>
      <c r="F313" s="2">
        <v>67</v>
      </c>
      <c r="G313" s="2">
        <v>24.9</v>
      </c>
      <c r="H313" s="2">
        <v>16.54000000000001</v>
      </c>
      <c r="I313" s="2">
        <v>16.54000000000001</v>
      </c>
      <c r="J313" s="3">
        <v>0.8</v>
      </c>
      <c r="K313" s="2">
        <v>6.7199999999999953</v>
      </c>
      <c r="L313" s="5">
        <v>6.7199999999999953</v>
      </c>
      <c r="M313" s="2">
        <v>152.59999999999991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20.153500006429969</v>
      </c>
      <c r="V313" s="16">
        <v>1.6374499659168555E-8</v>
      </c>
      <c r="W313">
        <v>0.3420580681878288</v>
      </c>
    </row>
    <row r="314" spans="1:23" ht="15.75" x14ac:dyDescent="0.25">
      <c r="A314" s="2">
        <v>1.1333333333604969</v>
      </c>
      <c r="B314" s="1">
        <v>3.3448483794237149</v>
      </c>
      <c r="C314" s="1">
        <v>0.44411214953270617</v>
      </c>
      <c r="D314">
        <v>0</v>
      </c>
      <c r="E314" s="2">
        <v>4.4444444444444446</v>
      </c>
      <c r="F314" s="2">
        <v>67</v>
      </c>
      <c r="G314" s="2">
        <v>24.9</v>
      </c>
      <c r="H314" s="2">
        <v>16.500000000000011</v>
      </c>
      <c r="I314" s="2">
        <v>16.500000000000011</v>
      </c>
      <c r="J314" s="3">
        <v>0.8</v>
      </c>
      <c r="K314" s="2">
        <v>6.7399999999999958</v>
      </c>
      <c r="L314" s="5">
        <v>6.7399999999999958</v>
      </c>
      <c r="M314" s="2">
        <v>152.99999999999991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18.926099999999998</v>
      </c>
      <c r="V314" s="16">
        <v>1.6299403084250581E-8</v>
      </c>
      <c r="W314">
        <v>0.33976394582933078</v>
      </c>
    </row>
    <row r="315" spans="1:23" ht="15.75" x14ac:dyDescent="0.25">
      <c r="A315" s="2">
        <v>1.1500000000814907</v>
      </c>
      <c r="B315" s="1">
        <v>3.3444813566362215</v>
      </c>
      <c r="C315" s="1">
        <v>0.4587298215802853</v>
      </c>
      <c r="D315">
        <v>0</v>
      </c>
      <c r="E315" s="2">
        <v>4.4444444444444446</v>
      </c>
      <c r="F315" s="2">
        <v>67</v>
      </c>
      <c r="G315" s="2">
        <v>24.9</v>
      </c>
      <c r="H315" s="2">
        <v>16.450000000000014</v>
      </c>
      <c r="I315" s="2">
        <v>16.450000000000014</v>
      </c>
      <c r="J315" s="3">
        <v>0.8</v>
      </c>
      <c r="K315" s="2">
        <v>6.7566666666666624</v>
      </c>
      <c r="L315" s="5">
        <v>6.7566666666666624</v>
      </c>
      <c r="M315" s="2">
        <v>148.50000000000108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17.698699993570031</v>
      </c>
      <c r="V315" s="16">
        <v>1.6224306509332603E-8</v>
      </c>
      <c r="W315">
        <v>0.33746982347083276</v>
      </c>
    </row>
    <row r="316" spans="1:23" ht="15.75" x14ac:dyDescent="0.25">
      <c r="A316" s="2">
        <v>1.1666666666278616</v>
      </c>
      <c r="B316" s="1">
        <v>3.3441143338487271</v>
      </c>
      <c r="C316" s="1">
        <v>0.47334749362786399</v>
      </c>
      <c r="D316">
        <v>0</v>
      </c>
      <c r="E316" s="2">
        <v>4.4444444444444446</v>
      </c>
      <c r="F316" s="2">
        <v>67</v>
      </c>
      <c r="G316" s="2">
        <v>24.9</v>
      </c>
      <c r="H316" s="2">
        <v>16.400000000000013</v>
      </c>
      <c r="I316" s="2">
        <v>16.400000000000013</v>
      </c>
      <c r="J316" s="3">
        <v>0.8</v>
      </c>
      <c r="K316" s="2">
        <v>6.7733333333333299</v>
      </c>
      <c r="L316" s="5">
        <v>6.7733333333333299</v>
      </c>
      <c r="M316" s="2">
        <v>144.00000000000108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16.471299999999999</v>
      </c>
      <c r="V316" s="16">
        <v>1.6149209935201439E-8</v>
      </c>
      <c r="W316">
        <v>0.33517570113637113</v>
      </c>
    </row>
    <row r="317" spans="1:23" ht="15.75" x14ac:dyDescent="0.25">
      <c r="A317" s="2">
        <v>1.1833333333488554</v>
      </c>
      <c r="B317" s="1">
        <v>3.3437473110612341</v>
      </c>
      <c r="C317" s="1">
        <v>0.48796516567544251</v>
      </c>
      <c r="D317">
        <v>0</v>
      </c>
      <c r="E317" s="2">
        <v>4.4444444444444446</v>
      </c>
      <c r="F317" s="2">
        <v>67</v>
      </c>
      <c r="G317" s="2">
        <v>24.9</v>
      </c>
      <c r="H317" s="2">
        <v>16.350000000000012</v>
      </c>
      <c r="I317" s="2">
        <v>16.350000000000012</v>
      </c>
      <c r="J317" s="3">
        <v>0.8</v>
      </c>
      <c r="K317" s="2">
        <v>6.7899999999999956</v>
      </c>
      <c r="L317" s="5">
        <v>6.7899999999999956</v>
      </c>
      <c r="M317" s="2">
        <v>139.50000000000108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14.561799995998689</v>
      </c>
      <c r="V317" s="16">
        <v>1.2919367941393095E-8</v>
      </c>
      <c r="W317">
        <v>0.31481263417066091</v>
      </c>
    </row>
    <row r="318" spans="1:23" ht="15.75" x14ac:dyDescent="0.25">
      <c r="A318" s="2">
        <v>1.2000000000698492</v>
      </c>
      <c r="B318" s="1">
        <v>3.3433802882737398</v>
      </c>
      <c r="C318" s="1">
        <v>0.50258283772302115</v>
      </c>
      <c r="D318">
        <v>0</v>
      </c>
      <c r="E318" s="2">
        <v>4.4444444444444446</v>
      </c>
      <c r="F318" s="2">
        <v>67</v>
      </c>
      <c r="G318" s="2">
        <v>24.9</v>
      </c>
      <c r="H318" s="2">
        <v>16.300000000000011</v>
      </c>
      <c r="I318" s="2">
        <v>16.300000000000011</v>
      </c>
      <c r="J318" s="3">
        <v>0.8</v>
      </c>
      <c r="K318" s="2">
        <v>6.8066666666666631</v>
      </c>
      <c r="L318" s="5">
        <v>6.8066666666666631</v>
      </c>
      <c r="M318" s="2">
        <v>135.00000000000108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12.652299991997378</v>
      </c>
      <c r="V318" s="16">
        <v>9.6895259475847514E-9</v>
      </c>
      <c r="W318">
        <v>0.29444956720495069</v>
      </c>
    </row>
    <row r="319" spans="1:23" ht="15.75" x14ac:dyDescent="0.25">
      <c r="A319" s="2">
        <v>1.21666666661622</v>
      </c>
      <c r="B319" s="1">
        <v>3.3430132654862463</v>
      </c>
      <c r="C319" s="1">
        <v>0.51720050977059973</v>
      </c>
      <c r="D319">
        <v>0</v>
      </c>
      <c r="E319" s="2">
        <v>4.4444444444444446</v>
      </c>
      <c r="F319" s="2">
        <v>67</v>
      </c>
      <c r="G319" s="2">
        <v>24.9</v>
      </c>
      <c r="H319" s="2">
        <v>16.250000000000011</v>
      </c>
      <c r="I319" s="2">
        <v>16.250000000000011</v>
      </c>
      <c r="J319" s="3">
        <v>0.8</v>
      </c>
      <c r="K319" s="2">
        <v>6.8233333333333288</v>
      </c>
      <c r="L319" s="5">
        <v>6.8233333333333288</v>
      </c>
      <c r="M319" s="2">
        <v>130.50000000000108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10.742800008002622</v>
      </c>
      <c r="V319" s="16">
        <v>6.4596839876166866E-9</v>
      </c>
      <c r="W319">
        <v>0.27408650045259203</v>
      </c>
    </row>
    <row r="320" spans="1:23" ht="15.75" x14ac:dyDescent="0.25">
      <c r="A320" s="2">
        <v>1.2333333333372138</v>
      </c>
      <c r="B320" s="1">
        <v>3.3426462426987529</v>
      </c>
      <c r="C320" s="1">
        <v>0.53181818181817819</v>
      </c>
      <c r="D320">
        <v>0</v>
      </c>
      <c r="E320" s="2">
        <v>4.4444444444444446</v>
      </c>
      <c r="F320" s="2">
        <v>67</v>
      </c>
      <c r="G320" s="2">
        <v>24.9</v>
      </c>
      <c r="H320" s="2">
        <v>16.20000000000001</v>
      </c>
      <c r="I320" s="2">
        <v>16.20000000000001</v>
      </c>
      <c r="J320" s="3">
        <v>0.8</v>
      </c>
      <c r="K320" s="2">
        <v>6.8399999999999963</v>
      </c>
      <c r="L320" s="5">
        <v>6.8399999999999963</v>
      </c>
      <c r="M320" s="2">
        <v>126.00000000000108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8.8333000040013108</v>
      </c>
      <c r="V320" s="16">
        <v>3.2298419938083442E-9</v>
      </c>
      <c r="W320">
        <v>0.25372343348688176</v>
      </c>
    </row>
    <row r="321" spans="1:23" ht="15.75" x14ac:dyDescent="0.25">
      <c r="A321" s="2">
        <v>1.2500000000582077</v>
      </c>
      <c r="B321" s="1">
        <v>3.3422792199112585</v>
      </c>
      <c r="C321" s="1">
        <v>0.55657792207791612</v>
      </c>
      <c r="D321">
        <v>0</v>
      </c>
      <c r="E321" s="2">
        <v>4.4444444444444446</v>
      </c>
      <c r="F321" s="2">
        <v>67</v>
      </c>
      <c r="G321" s="2">
        <v>24.9</v>
      </c>
      <c r="H321" s="2">
        <v>16.175000000000004</v>
      </c>
      <c r="I321" s="2">
        <v>16.175000000000004</v>
      </c>
      <c r="J321" s="3">
        <v>0.8</v>
      </c>
      <c r="K321" s="2">
        <v>6.8350000000000009</v>
      </c>
      <c r="L321" s="5">
        <v>6.8350000000000009</v>
      </c>
      <c r="M321" s="2">
        <v>123.25000000000065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6.9238</v>
      </c>
      <c r="V321" s="16">
        <v>0</v>
      </c>
      <c r="W321">
        <v>0.23336036652117151</v>
      </c>
    </row>
    <row r="322" spans="1:23" ht="15.75" x14ac:dyDescent="0.25">
      <c r="A322" s="2">
        <v>1.2666666666045785</v>
      </c>
      <c r="B322" s="1">
        <v>3.3419121971237651</v>
      </c>
      <c r="C322" s="1">
        <v>0.58133766233765638</v>
      </c>
      <c r="D322">
        <v>0</v>
      </c>
      <c r="E322" s="2">
        <v>4.4444444444444446</v>
      </c>
      <c r="F322" s="2">
        <v>67</v>
      </c>
      <c r="G322" s="2">
        <v>24.9</v>
      </c>
      <c r="H322" s="2">
        <v>16.150000000000006</v>
      </c>
      <c r="I322" s="2">
        <v>16.150000000000006</v>
      </c>
      <c r="J322" s="3">
        <v>0.8</v>
      </c>
      <c r="K322" s="2">
        <v>6.830000000000001</v>
      </c>
      <c r="L322" s="5">
        <v>6.830000000000001</v>
      </c>
      <c r="M322" s="2">
        <v>120.50000000000065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6.2785800040561286</v>
      </c>
      <c r="V322" s="16">
        <v>0</v>
      </c>
      <c r="W322">
        <v>0.2406141628472977</v>
      </c>
    </row>
    <row r="323" spans="1:23" ht="15.75" x14ac:dyDescent="0.25">
      <c r="A323" s="2">
        <v>1.2833333333255723</v>
      </c>
      <c r="B323" s="1">
        <v>3.3415451743362716</v>
      </c>
      <c r="C323" s="1">
        <v>0.60609740259739664</v>
      </c>
      <c r="D323">
        <v>0</v>
      </c>
      <c r="E323" s="2">
        <v>4.4444444444444446</v>
      </c>
      <c r="F323" s="2">
        <v>67</v>
      </c>
      <c r="G323" s="2">
        <v>24.9</v>
      </c>
      <c r="H323" s="2">
        <v>16.125000000000007</v>
      </c>
      <c r="I323" s="2">
        <v>16.125000000000007</v>
      </c>
      <c r="J323" s="3">
        <v>0.8</v>
      </c>
      <c r="K323" s="2">
        <v>6.8250000000000011</v>
      </c>
      <c r="L323" s="5">
        <v>6.8250000000000011</v>
      </c>
      <c r="M323" s="2">
        <v>117.75000000000065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5.6333600013520435</v>
      </c>
      <c r="V323" s="16">
        <v>0</v>
      </c>
      <c r="W323">
        <v>0.2478679592494247</v>
      </c>
    </row>
    <row r="324" spans="1:23" ht="15.75" x14ac:dyDescent="0.25">
      <c r="A324" s="2">
        <v>1.3000000000465661</v>
      </c>
      <c r="B324" s="1">
        <v>3.3411781515487777</v>
      </c>
      <c r="C324" s="1">
        <v>0.63085714285713701</v>
      </c>
      <c r="D324">
        <v>0</v>
      </c>
      <c r="E324" s="2">
        <v>4.4444444444444446</v>
      </c>
      <c r="F324" s="2">
        <v>67</v>
      </c>
      <c r="G324" s="2">
        <v>24.9</v>
      </c>
      <c r="H324" s="2">
        <v>16.100000000000009</v>
      </c>
      <c r="I324" s="2">
        <v>16.100000000000009</v>
      </c>
      <c r="J324" s="3">
        <v>0.8</v>
      </c>
      <c r="K324" s="2">
        <v>6.8200000000000012</v>
      </c>
      <c r="L324" s="5">
        <v>6.8200000000000012</v>
      </c>
      <c r="M324" s="2">
        <v>115.00000000000065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4.9881399986479575</v>
      </c>
      <c r="V324" s="16">
        <v>0</v>
      </c>
      <c r="W324">
        <v>0.25512175565155165</v>
      </c>
    </row>
    <row r="325" spans="1:23" ht="15.75" x14ac:dyDescent="0.25">
      <c r="A325" s="2">
        <v>1.3166666667675599</v>
      </c>
      <c r="B325" s="1">
        <v>3.3408111287612838</v>
      </c>
      <c r="C325" s="1">
        <v>0.62761254355400786</v>
      </c>
      <c r="D325">
        <v>0</v>
      </c>
      <c r="E325" s="2">
        <v>4.4444444444444446</v>
      </c>
      <c r="F325" s="2">
        <v>67</v>
      </c>
      <c r="G325" s="2">
        <v>24.9</v>
      </c>
      <c r="H325" s="2">
        <v>16.100000000000001</v>
      </c>
      <c r="I325" s="2">
        <v>16.100000000000001</v>
      </c>
      <c r="J325" s="3">
        <v>0.8</v>
      </c>
      <c r="K325" s="2">
        <v>6.8220000000000001</v>
      </c>
      <c r="L325" s="5">
        <v>6.8220000000000001</v>
      </c>
      <c r="M325" s="2">
        <v>112.80000000000052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4.3429199959438716</v>
      </c>
      <c r="V325" s="16">
        <v>0</v>
      </c>
      <c r="W325">
        <v>0.26237555205367863</v>
      </c>
    </row>
    <row r="326" spans="1:23" ht="15.75" x14ac:dyDescent="0.25">
      <c r="A326" s="2">
        <v>1.3333333333139308</v>
      </c>
      <c r="B326" s="1">
        <v>3.3404441059737899</v>
      </c>
      <c r="C326" s="1">
        <v>0.62436794425087183</v>
      </c>
      <c r="D326">
        <v>0</v>
      </c>
      <c r="E326" s="2">
        <v>4.4444444444444446</v>
      </c>
      <c r="F326" s="2">
        <v>67</v>
      </c>
      <c r="G326" s="2">
        <v>24.9</v>
      </c>
      <c r="H326" s="2">
        <v>16.100000000000001</v>
      </c>
      <c r="I326" s="2">
        <v>16.100000000000001</v>
      </c>
      <c r="J326" s="3">
        <v>0.8</v>
      </c>
      <c r="K326" s="2">
        <v>6.8239999999999998</v>
      </c>
      <c r="L326" s="5">
        <v>6.8239999999999998</v>
      </c>
      <c r="M326" s="2">
        <v>110.60000000000053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3.6977000000000002</v>
      </c>
      <c r="V326" s="16">
        <v>0</v>
      </c>
      <c r="W326">
        <v>0.26962934837980485</v>
      </c>
    </row>
    <row r="327" spans="1:23" ht="15.75" x14ac:dyDescent="0.25">
      <c r="A327" s="2">
        <v>1.3500000000349246</v>
      </c>
      <c r="B327" s="1">
        <v>3.3400770831862965</v>
      </c>
      <c r="C327" s="1">
        <v>0.62112334494773602</v>
      </c>
      <c r="D327">
        <v>0</v>
      </c>
      <c r="E327" s="2">
        <v>4.4444444444444446</v>
      </c>
      <c r="F327" s="2">
        <v>67</v>
      </c>
      <c r="G327" s="2">
        <v>24.9</v>
      </c>
      <c r="H327" s="2">
        <v>16.100000000000001</v>
      </c>
      <c r="I327" s="2">
        <v>16.100000000000001</v>
      </c>
      <c r="J327" s="3">
        <v>0.8</v>
      </c>
      <c r="K327" s="2">
        <v>6.8259999999999996</v>
      </c>
      <c r="L327" s="5">
        <v>6.8259999999999996</v>
      </c>
      <c r="M327" s="2">
        <v>108.40000000000053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3.2722199991084171</v>
      </c>
      <c r="V327" s="16">
        <v>0</v>
      </c>
      <c r="W327">
        <v>0.25153855498108368</v>
      </c>
    </row>
    <row r="328" spans="1:23" ht="15.75" x14ac:dyDescent="0.25">
      <c r="A328" s="2">
        <v>1.3666666667559184</v>
      </c>
      <c r="B328" s="1">
        <v>3.3397100603988026</v>
      </c>
      <c r="C328" s="1">
        <v>0.61787874564459999</v>
      </c>
      <c r="D328">
        <v>0</v>
      </c>
      <c r="E328" s="2">
        <v>4.4444444444444446</v>
      </c>
      <c r="F328" s="2">
        <v>67</v>
      </c>
      <c r="G328" s="2">
        <v>24.9</v>
      </c>
      <c r="H328" s="2">
        <v>16.100000000000001</v>
      </c>
      <c r="I328" s="2">
        <v>16.100000000000001</v>
      </c>
      <c r="J328" s="3">
        <v>0.8</v>
      </c>
      <c r="K328" s="2">
        <v>6.8279999999999994</v>
      </c>
      <c r="L328" s="5">
        <v>6.8279999999999994</v>
      </c>
      <c r="M328" s="2">
        <v>106.20000000000053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2.846739998216834</v>
      </c>
      <c r="V328" s="16">
        <v>0</v>
      </c>
      <c r="W328">
        <v>0.23344776158236263</v>
      </c>
    </row>
    <row r="329" spans="1:23" ht="15.75" x14ac:dyDescent="0.25">
      <c r="A329" s="2">
        <v>1.3833333333022892</v>
      </c>
      <c r="B329" s="1">
        <v>3.3393430376113091</v>
      </c>
      <c r="C329" s="1">
        <v>0.61463414634146418</v>
      </c>
      <c r="D329">
        <v>0</v>
      </c>
      <c r="E329" s="2">
        <v>4.4444444444444446</v>
      </c>
      <c r="F329" s="2">
        <v>67</v>
      </c>
      <c r="G329" s="2">
        <v>24.9</v>
      </c>
      <c r="H329" s="2">
        <v>16.100000000000001</v>
      </c>
      <c r="I329" s="2">
        <v>16.100000000000001</v>
      </c>
      <c r="J329" s="3">
        <v>0.8</v>
      </c>
      <c r="K329" s="2">
        <v>6.8299999999999992</v>
      </c>
      <c r="L329" s="5">
        <v>6.8299999999999992</v>
      </c>
      <c r="M329" s="2">
        <v>104.00000000000053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2.4212600017831662</v>
      </c>
      <c r="V329" s="16">
        <v>0</v>
      </c>
      <c r="W329">
        <v>0.2153569683731856</v>
      </c>
    </row>
    <row r="330" spans="1:23" ht="15.75" x14ac:dyDescent="0.25">
      <c r="A330" s="2">
        <v>1.4000000000232831</v>
      </c>
      <c r="B330" s="1">
        <v>3.3389760148238152</v>
      </c>
      <c r="C330" s="1">
        <v>0.60839403267819225</v>
      </c>
      <c r="D330">
        <v>0</v>
      </c>
      <c r="E330" s="2">
        <v>4.166666666666667</v>
      </c>
      <c r="F330" s="2">
        <v>66.5</v>
      </c>
      <c r="G330" s="2">
        <v>25.049999999999997</v>
      </c>
      <c r="H330" s="2">
        <v>16.11</v>
      </c>
      <c r="I330" s="2">
        <v>16.11</v>
      </c>
      <c r="J330" s="3">
        <v>0.8</v>
      </c>
      <c r="K330" s="2">
        <v>6.8399999999999981</v>
      </c>
      <c r="L330" s="5">
        <v>6.8399999999999981</v>
      </c>
      <c r="M330" s="2">
        <v>102.70000000000032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1.9957800008915829</v>
      </c>
      <c r="V330" s="16">
        <v>0</v>
      </c>
      <c r="W330">
        <v>0.19726617497446453</v>
      </c>
    </row>
    <row r="331" spans="1:23" ht="15.75" x14ac:dyDescent="0.25">
      <c r="A331" s="2">
        <v>1.4166666667442769</v>
      </c>
      <c r="B331" s="1">
        <v>3.3386089920363209</v>
      </c>
      <c r="C331" s="1">
        <v>0.60215391901491977</v>
      </c>
      <c r="D331">
        <v>0</v>
      </c>
      <c r="E331" s="2">
        <v>3.8888888888888888</v>
      </c>
      <c r="F331" s="2">
        <v>66</v>
      </c>
      <c r="G331" s="2">
        <v>25.2</v>
      </c>
      <c r="H331" s="2">
        <v>16.119999999999997</v>
      </c>
      <c r="I331" s="2">
        <v>16.119999999999997</v>
      </c>
      <c r="J331" s="3">
        <v>0.8</v>
      </c>
      <c r="K331" s="2">
        <v>6.8499999999999979</v>
      </c>
      <c r="L331" s="5">
        <v>6.8499999999999979</v>
      </c>
      <c r="M331" s="2">
        <v>101.40000000000032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1.5703</v>
      </c>
      <c r="V331" s="16">
        <v>0</v>
      </c>
      <c r="W331">
        <v>0.17917538157574339</v>
      </c>
    </row>
    <row r="332" spans="1:23" ht="15.75" x14ac:dyDescent="0.25">
      <c r="A332" s="2">
        <v>1.4333333332906477</v>
      </c>
      <c r="B332" s="1">
        <v>3.3382419692488279</v>
      </c>
      <c r="C332" s="1">
        <v>0.59591380535164717</v>
      </c>
      <c r="D332">
        <v>0</v>
      </c>
      <c r="E332" s="2">
        <v>3.8888888888888888</v>
      </c>
      <c r="F332" s="2">
        <v>66</v>
      </c>
      <c r="G332" s="2">
        <v>25.2</v>
      </c>
      <c r="H332" s="2">
        <v>16.13</v>
      </c>
      <c r="I332" s="2">
        <v>16.13</v>
      </c>
      <c r="J332" s="3">
        <v>0.8</v>
      </c>
      <c r="K332" s="2">
        <v>6.8599999999999977</v>
      </c>
      <c r="L332" s="5">
        <v>6.8599999999999977</v>
      </c>
      <c r="M332" s="2">
        <v>100.10000000000031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1.3345600014819623</v>
      </c>
      <c r="V332" s="16">
        <v>0</v>
      </c>
      <c r="W332">
        <v>0.17262074634129201</v>
      </c>
    </row>
    <row r="333" spans="1:23" ht="15.75" x14ac:dyDescent="0.25">
      <c r="A333" s="2">
        <v>1.4500000000116415</v>
      </c>
      <c r="B333" s="1">
        <v>3.337874946461334</v>
      </c>
      <c r="C333" s="1">
        <v>0.58967369168837469</v>
      </c>
      <c r="D333">
        <v>0</v>
      </c>
      <c r="E333" s="2">
        <v>3.8888888888888888</v>
      </c>
      <c r="F333" s="2">
        <v>66</v>
      </c>
      <c r="G333" s="2">
        <v>25.2</v>
      </c>
      <c r="H333" s="2">
        <v>16.139999999999997</v>
      </c>
      <c r="I333" s="2">
        <v>16.139999999999997</v>
      </c>
      <c r="J333" s="3">
        <v>0.8</v>
      </c>
      <c r="K333" s="2">
        <v>6.8699999999999974</v>
      </c>
      <c r="L333" s="5">
        <v>6.8699999999999974</v>
      </c>
      <c r="M333" s="2">
        <v>98.80000000000031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1.0988200004939874</v>
      </c>
      <c r="V333" s="16">
        <v>0</v>
      </c>
      <c r="W333">
        <v>0.16606611103816521</v>
      </c>
    </row>
    <row r="334" spans="1:23" ht="15.75" x14ac:dyDescent="0.25">
      <c r="A334" s="2">
        <v>1.4666666667326353</v>
      </c>
      <c r="B334" s="1">
        <v>3.355902522764135</v>
      </c>
      <c r="C334" s="1">
        <v>0.5834335780251021</v>
      </c>
      <c r="D334">
        <v>0</v>
      </c>
      <c r="E334" s="2">
        <v>3.8888888888888888</v>
      </c>
      <c r="F334" s="2">
        <v>66</v>
      </c>
      <c r="G334" s="2">
        <v>25.2</v>
      </c>
      <c r="H334" s="2">
        <v>16.149999999999999</v>
      </c>
      <c r="I334" s="2">
        <v>16.149999999999999</v>
      </c>
      <c r="J334" s="3">
        <v>0.8</v>
      </c>
      <c r="K334" s="2">
        <v>6.8799999999999972</v>
      </c>
      <c r="L334" s="5">
        <v>6.8799999999999972</v>
      </c>
      <c r="M334" s="2">
        <v>97.500000000000313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0.86307999950601255</v>
      </c>
      <c r="V334" s="16">
        <v>0</v>
      </c>
      <c r="W334">
        <v>0.15951147573503843</v>
      </c>
    </row>
    <row r="335" spans="1:23" ht="15.75" x14ac:dyDescent="0.25">
      <c r="A335" s="2">
        <v>1.4833333332790062</v>
      </c>
      <c r="B335" s="1">
        <v>3.373930099066941</v>
      </c>
      <c r="C335" s="1">
        <v>0.57719346436182961</v>
      </c>
      <c r="D335">
        <v>0</v>
      </c>
      <c r="E335" s="2">
        <v>3.8888888888888888</v>
      </c>
      <c r="F335" s="2">
        <v>66</v>
      </c>
      <c r="G335" s="2">
        <v>25.2</v>
      </c>
      <c r="H335" s="2">
        <v>16.159999999999997</v>
      </c>
      <c r="I335" s="2">
        <v>16.159999999999997</v>
      </c>
      <c r="J335" s="3">
        <v>0.8</v>
      </c>
      <c r="K335" s="2">
        <v>6.889999999999997</v>
      </c>
      <c r="L335" s="5">
        <v>6.889999999999997</v>
      </c>
      <c r="M335" s="2">
        <v>96.200000000000315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0.62734000098797482</v>
      </c>
      <c r="V335" s="16">
        <v>0</v>
      </c>
      <c r="W335">
        <v>0.15295684050058703</v>
      </c>
    </row>
    <row r="336" spans="1:23" ht="15.75" x14ac:dyDescent="0.25">
      <c r="A336" s="2">
        <v>1.5</v>
      </c>
      <c r="B336" s="1">
        <v>3.3919576753697465</v>
      </c>
      <c r="C336" s="1">
        <v>0.57095335069855691</v>
      </c>
      <c r="D336">
        <v>0</v>
      </c>
      <c r="E336" s="2">
        <v>3.8888888888888888</v>
      </c>
      <c r="F336" s="2">
        <v>66</v>
      </c>
      <c r="G336" s="2">
        <v>25.2</v>
      </c>
      <c r="H336" s="2">
        <v>16.169999999999998</v>
      </c>
      <c r="I336" s="2">
        <v>16.169999999999998</v>
      </c>
      <c r="J336" s="3">
        <v>0.8</v>
      </c>
      <c r="K336" s="2">
        <v>6.8999999999999977</v>
      </c>
      <c r="L336" s="5">
        <v>6.8999999999999977</v>
      </c>
      <c r="M336" s="2">
        <v>94.900000000000318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0.3916</v>
      </c>
      <c r="V336" s="16">
        <v>0</v>
      </c>
      <c r="W336">
        <v>0.14640220519746025</v>
      </c>
    </row>
    <row r="337" spans="1:23" ht="15.75" x14ac:dyDescent="0.25">
      <c r="A337" s="2">
        <v>1.5166666667209938</v>
      </c>
      <c r="B337" s="1">
        <v>3.4099852516725524</v>
      </c>
      <c r="C337" s="1">
        <v>0.56471323703528442</v>
      </c>
      <c r="D337">
        <v>0</v>
      </c>
      <c r="E337" s="2">
        <v>3.8888888888888888</v>
      </c>
      <c r="F337" s="2">
        <v>66</v>
      </c>
      <c r="G337" s="2">
        <v>25.2</v>
      </c>
      <c r="H337" s="2">
        <v>16.179999999999996</v>
      </c>
      <c r="I337" s="2">
        <v>16.179999999999996</v>
      </c>
      <c r="J337" s="3">
        <v>0.8</v>
      </c>
      <c r="K337" s="2">
        <v>6.9099999999999975</v>
      </c>
      <c r="L337" s="5">
        <v>6.9099999999999975</v>
      </c>
      <c r="M337" s="2">
        <v>93.600000000000307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0.32543999986136329</v>
      </c>
      <c r="V337" s="16">
        <v>0</v>
      </c>
      <c r="W337">
        <v>0.14404253649327922</v>
      </c>
    </row>
    <row r="338" spans="1:23" ht="15.75" x14ac:dyDescent="0.25">
      <c r="A338" s="2">
        <v>1.5333333332673647</v>
      </c>
      <c r="B338" s="1">
        <v>3.4280128279753579</v>
      </c>
      <c r="C338" s="1">
        <v>0.55847312337201183</v>
      </c>
      <c r="D338">
        <v>0</v>
      </c>
      <c r="E338" s="2">
        <v>3.8888888888888888</v>
      </c>
      <c r="F338" s="2">
        <v>66</v>
      </c>
      <c r="G338" s="2">
        <v>25.2</v>
      </c>
      <c r="H338" s="2">
        <v>16.189999999999998</v>
      </c>
      <c r="I338" s="2">
        <v>16.189999999999998</v>
      </c>
      <c r="J338" s="3">
        <v>0.8</v>
      </c>
      <c r="K338" s="2">
        <v>6.9199999999999973</v>
      </c>
      <c r="L338" s="5">
        <v>6.9199999999999973</v>
      </c>
      <c r="M338" s="2">
        <v>92.30000000000031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0.25928000041591004</v>
      </c>
      <c r="V338" s="16">
        <v>0</v>
      </c>
      <c r="W338">
        <v>0.14168286781382136</v>
      </c>
    </row>
    <row r="339" spans="1:23" ht="15.75" x14ac:dyDescent="0.25">
      <c r="A339" s="2">
        <v>1.5499999999883585</v>
      </c>
      <c r="B339" s="1">
        <v>3.4460404042781634</v>
      </c>
      <c r="C339" s="1">
        <v>0.55223300970873923</v>
      </c>
      <c r="D339">
        <v>0</v>
      </c>
      <c r="E339" s="2">
        <v>3.8888888888888888</v>
      </c>
      <c r="F339" s="2">
        <v>66</v>
      </c>
      <c r="G339" s="2">
        <v>25.2</v>
      </c>
      <c r="H339" s="2">
        <v>16.199999999999996</v>
      </c>
      <c r="I339" s="2">
        <v>16.199999999999996</v>
      </c>
      <c r="J339" s="3">
        <v>0.8</v>
      </c>
      <c r="K339" s="2">
        <v>6.9299999999999971</v>
      </c>
      <c r="L339" s="5">
        <v>6.9299999999999971</v>
      </c>
      <c r="M339" s="2">
        <v>91.000000000000313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0.19312000027727338</v>
      </c>
      <c r="V339" s="16">
        <v>0</v>
      </c>
      <c r="W339">
        <v>0.13932319910964036</v>
      </c>
    </row>
    <row r="340" spans="1:23" ht="15.75" x14ac:dyDescent="0.25">
      <c r="A340" s="2">
        <v>1.5666666667093523</v>
      </c>
      <c r="B340" s="1">
        <v>3.4640679805809698</v>
      </c>
      <c r="C340" s="1">
        <v>0.57944296585072597</v>
      </c>
      <c r="D340">
        <v>0</v>
      </c>
      <c r="E340" s="2">
        <v>3.8888888888888888</v>
      </c>
      <c r="F340" s="2">
        <v>66</v>
      </c>
      <c r="G340" s="2">
        <v>25.2</v>
      </c>
      <c r="H340" s="2">
        <v>16.128571428571444</v>
      </c>
      <c r="I340" s="2">
        <v>16.128571428571444</v>
      </c>
      <c r="J340" s="3">
        <v>0.8</v>
      </c>
      <c r="K340" s="2">
        <v>6.9242857142857153</v>
      </c>
      <c r="L340" s="5">
        <v>6.9242857142857153</v>
      </c>
      <c r="M340" s="2">
        <v>90.557142857142964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0.12696000013863673</v>
      </c>
      <c r="V340" s="16">
        <v>0</v>
      </c>
      <c r="W340">
        <v>0.13696353040545933</v>
      </c>
    </row>
    <row r="341" spans="1:23" ht="15.75" x14ac:dyDescent="0.25">
      <c r="A341" s="2">
        <v>1.5833333334303461</v>
      </c>
      <c r="B341" s="1">
        <v>3.4820955568837753</v>
      </c>
      <c r="C341" s="1">
        <v>0.60665292199272058</v>
      </c>
      <c r="D341">
        <v>0</v>
      </c>
      <c r="E341" s="2">
        <v>3.8888888888888888</v>
      </c>
      <c r="F341" s="2">
        <v>66</v>
      </c>
      <c r="G341" s="2">
        <v>25.2</v>
      </c>
      <c r="H341" s="2">
        <v>16.057142857142875</v>
      </c>
      <c r="I341" s="2">
        <v>16.057142857142875</v>
      </c>
      <c r="J341" s="3">
        <v>0.8</v>
      </c>
      <c r="K341" s="2">
        <v>6.9185714285714299</v>
      </c>
      <c r="L341" s="5">
        <v>6.9185714285714299</v>
      </c>
      <c r="M341" s="2">
        <v>90.114285714285828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6.08E-2</v>
      </c>
      <c r="V341" s="16">
        <v>0</v>
      </c>
      <c r="W341">
        <v>0.13460386170127833</v>
      </c>
    </row>
    <row r="342" spans="1:23" ht="15.75" x14ac:dyDescent="0.25">
      <c r="A342" s="2">
        <v>1.5999999999767169</v>
      </c>
      <c r="B342" s="1">
        <v>3.5001231331865812</v>
      </c>
      <c r="C342" s="1">
        <v>0.63386287813471531</v>
      </c>
      <c r="D342">
        <v>0</v>
      </c>
      <c r="E342" s="2">
        <v>3.8888888888888888</v>
      </c>
      <c r="F342" s="2">
        <v>66</v>
      </c>
      <c r="G342" s="2">
        <v>25.2</v>
      </c>
      <c r="H342" s="2">
        <v>15.985714285714305</v>
      </c>
      <c r="I342" s="2">
        <v>15.985714285714305</v>
      </c>
      <c r="J342" s="3">
        <v>0.8</v>
      </c>
      <c r="K342" s="2">
        <v>6.9128571428571437</v>
      </c>
      <c r="L342" s="5">
        <v>6.9128571428571437</v>
      </c>
      <c r="M342" s="2">
        <v>89.671428571428692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4.8640000076442959E-2</v>
      </c>
      <c r="V342" s="16">
        <v>0</v>
      </c>
      <c r="W342">
        <v>0.13329293465438805</v>
      </c>
    </row>
    <row r="343" spans="1:23" ht="15.75" x14ac:dyDescent="0.25">
      <c r="A343" s="2">
        <v>1.6166666666977108</v>
      </c>
      <c r="B343" s="1">
        <v>3.5181507094893862</v>
      </c>
      <c r="C343" s="1">
        <v>0.66107283427670993</v>
      </c>
      <c r="D343">
        <v>0</v>
      </c>
      <c r="E343" s="2">
        <v>3.8888888888888888</v>
      </c>
      <c r="F343" s="2">
        <v>66</v>
      </c>
      <c r="G343" s="2">
        <v>25.2</v>
      </c>
      <c r="H343" s="2">
        <v>15.914285714285734</v>
      </c>
      <c r="I343" s="2">
        <v>15.914285714285734</v>
      </c>
      <c r="J343" s="3">
        <v>0.8</v>
      </c>
      <c r="K343" s="2">
        <v>6.9071428571428584</v>
      </c>
      <c r="L343" s="5">
        <v>6.9071428571428584</v>
      </c>
      <c r="M343" s="2">
        <v>89.228571428571556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3.6480000025480984E-2</v>
      </c>
      <c r="V343" s="16">
        <v>0</v>
      </c>
      <c r="W343">
        <v>0.13198200759376269</v>
      </c>
    </row>
    <row r="344" spans="1:23" ht="15.75" x14ac:dyDescent="0.25">
      <c r="A344" s="2">
        <v>1.6333333334187046</v>
      </c>
      <c r="B344" s="1">
        <v>3.5361782857921922</v>
      </c>
      <c r="C344" s="1">
        <v>0.68828279041870466</v>
      </c>
      <c r="D344">
        <v>0</v>
      </c>
      <c r="E344" s="2">
        <v>3.8888888888888888</v>
      </c>
      <c r="F344" s="2">
        <v>66</v>
      </c>
      <c r="G344" s="2">
        <v>25.2</v>
      </c>
      <c r="H344" s="2">
        <v>15.842857142857163</v>
      </c>
      <c r="I344" s="2">
        <v>15.842857142857163</v>
      </c>
      <c r="J344" s="3">
        <v>0.8</v>
      </c>
      <c r="K344" s="2">
        <v>6.901428571428573</v>
      </c>
      <c r="L344" s="5">
        <v>6.901428571428573</v>
      </c>
      <c r="M344" s="2">
        <v>88.78571428571442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2.4319999974519009E-2</v>
      </c>
      <c r="V344" s="16">
        <v>0</v>
      </c>
      <c r="W344">
        <v>0.13067108053313733</v>
      </c>
    </row>
    <row r="345" spans="1:23" ht="15.75" x14ac:dyDescent="0.25">
      <c r="A345" s="2">
        <v>1.6499999999650754</v>
      </c>
      <c r="B345" s="1">
        <v>3.5542058620949977</v>
      </c>
      <c r="C345" s="1">
        <v>0.71549274656069928</v>
      </c>
      <c r="D345">
        <v>0</v>
      </c>
      <c r="E345" s="2">
        <v>3.8888888888888888</v>
      </c>
      <c r="F345" s="2">
        <v>66</v>
      </c>
      <c r="G345" s="2">
        <v>25.2</v>
      </c>
      <c r="H345" s="2">
        <v>15.771428571428594</v>
      </c>
      <c r="I345" s="2">
        <v>15.771428571428594</v>
      </c>
      <c r="J345" s="3">
        <v>0.8</v>
      </c>
      <c r="K345" s="2">
        <v>6.8957142857142868</v>
      </c>
      <c r="L345" s="5">
        <v>6.8957142857142868</v>
      </c>
      <c r="M345" s="2">
        <v>88.342857142857284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1.2160000050961968E-2</v>
      </c>
      <c r="V345" s="16">
        <v>0</v>
      </c>
      <c r="W345">
        <v>0.12936015348624708</v>
      </c>
    </row>
    <row r="346" spans="1:23" ht="15.75" x14ac:dyDescent="0.25">
      <c r="A346" s="2">
        <v>1.6666666666860692</v>
      </c>
      <c r="B346" s="1">
        <v>3.5722334383978036</v>
      </c>
      <c r="C346" s="1">
        <v>0.74270270270269412</v>
      </c>
      <c r="D346">
        <v>0</v>
      </c>
      <c r="E346" s="2">
        <v>3.8888888888888888</v>
      </c>
      <c r="F346" s="2">
        <v>66</v>
      </c>
      <c r="G346" s="2">
        <v>25.2</v>
      </c>
      <c r="H346" s="2">
        <v>15.700000000000022</v>
      </c>
      <c r="I346" s="2">
        <v>15.700000000000022</v>
      </c>
      <c r="J346" s="3">
        <v>0.8</v>
      </c>
      <c r="K346" s="2">
        <v>6.8900000000000015</v>
      </c>
      <c r="L346" s="5">
        <v>6.8900000000000015</v>
      </c>
      <c r="M346" s="2">
        <v>87.900000000000148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16">
        <v>0</v>
      </c>
      <c r="W346">
        <v>0.12804922642562169</v>
      </c>
    </row>
    <row r="347" spans="1:23" ht="15.75" x14ac:dyDescent="0.25">
      <c r="A347" s="2">
        <v>1.683333333407063</v>
      </c>
      <c r="B347" s="1">
        <v>3.5902610147006095</v>
      </c>
      <c r="C347" s="1">
        <v>0.73546197360151089</v>
      </c>
      <c r="D347">
        <v>0</v>
      </c>
      <c r="E347" s="2">
        <v>3.8888888888888888</v>
      </c>
      <c r="F347" s="2">
        <v>66</v>
      </c>
      <c r="G347" s="2">
        <v>25.2</v>
      </c>
      <c r="H347" s="2">
        <v>15.7</v>
      </c>
      <c r="I347" s="2">
        <v>15.7</v>
      </c>
      <c r="J347" s="3">
        <v>0.8</v>
      </c>
      <c r="K347" s="2">
        <v>6.8949999999999978</v>
      </c>
      <c r="L347" s="5">
        <v>6.8949999999999978</v>
      </c>
      <c r="M347" s="2">
        <v>87.491666666666802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16">
        <v>0</v>
      </c>
      <c r="W347">
        <v>0.125514767441746</v>
      </c>
    </row>
    <row r="348" spans="1:23" ht="15.75" x14ac:dyDescent="0.25">
      <c r="A348" s="2">
        <v>1.6999999999534339</v>
      </c>
      <c r="B348" s="1">
        <v>3.608288591003415</v>
      </c>
      <c r="C348" s="1">
        <v>0.72822124450031656</v>
      </c>
      <c r="D348">
        <v>0</v>
      </c>
      <c r="E348" s="2">
        <v>3.8888888888888888</v>
      </c>
      <c r="F348" s="2">
        <v>66</v>
      </c>
      <c r="G348" s="2">
        <v>25.2</v>
      </c>
      <c r="H348" s="2">
        <v>15.7</v>
      </c>
      <c r="I348" s="2">
        <v>15.7</v>
      </c>
      <c r="J348" s="3">
        <v>0.8</v>
      </c>
      <c r="K348" s="2">
        <v>6.8999999999999986</v>
      </c>
      <c r="L348" s="5">
        <v>6.8999999999999986</v>
      </c>
      <c r="M348" s="2">
        <v>87.083333333333471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16">
        <v>0</v>
      </c>
      <c r="W348">
        <v>0.12298030848442479</v>
      </c>
    </row>
    <row r="349" spans="1:23" ht="15.75" x14ac:dyDescent="0.25">
      <c r="A349" s="2">
        <v>1.7166666666744277</v>
      </c>
      <c r="B349" s="1">
        <v>3.6263161673062205</v>
      </c>
      <c r="C349" s="1">
        <v>0.72098051539912245</v>
      </c>
      <c r="D349">
        <v>0</v>
      </c>
      <c r="E349" s="2">
        <v>3.8888888888888888</v>
      </c>
      <c r="F349" s="2">
        <v>66</v>
      </c>
      <c r="G349" s="2">
        <v>25.2</v>
      </c>
      <c r="H349" s="2">
        <v>15.7</v>
      </c>
      <c r="I349" s="2">
        <v>15.7</v>
      </c>
      <c r="J349" s="3">
        <v>0.8</v>
      </c>
      <c r="K349" s="2">
        <v>6.9049999999999985</v>
      </c>
      <c r="L349" s="5">
        <v>6.9049999999999985</v>
      </c>
      <c r="M349" s="2">
        <v>86.675000000000139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16">
        <v>0</v>
      </c>
      <c r="W349">
        <v>0.1204458495005491</v>
      </c>
    </row>
    <row r="350" spans="1:23" ht="15.75" x14ac:dyDescent="0.25">
      <c r="A350" s="2">
        <v>1.7333333333954215</v>
      </c>
      <c r="B350" s="1">
        <v>3.644343743609026</v>
      </c>
      <c r="C350" s="1">
        <v>0.71373978629792811</v>
      </c>
      <c r="D350">
        <v>0</v>
      </c>
      <c r="E350" s="2">
        <v>3.8888888888888888</v>
      </c>
      <c r="F350" s="2">
        <v>66</v>
      </c>
      <c r="G350" s="2">
        <v>25.2</v>
      </c>
      <c r="H350" s="2">
        <v>15.7</v>
      </c>
      <c r="I350" s="2">
        <v>15.7</v>
      </c>
      <c r="J350" s="3">
        <v>0.8</v>
      </c>
      <c r="K350" s="2">
        <v>6.9099999999999984</v>
      </c>
      <c r="L350" s="5">
        <v>6.9099999999999984</v>
      </c>
      <c r="M350" s="2">
        <v>86.266666666666808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16">
        <v>0</v>
      </c>
      <c r="W350">
        <v>0.11791139051667339</v>
      </c>
    </row>
    <row r="351" spans="1:23" ht="15.75" x14ac:dyDescent="0.25">
      <c r="A351" s="2">
        <v>1.7499999999417923</v>
      </c>
      <c r="B351" s="1">
        <v>3.6573547833438194</v>
      </c>
      <c r="C351" s="1">
        <v>0.70649905719673378</v>
      </c>
      <c r="D351">
        <v>0</v>
      </c>
      <c r="E351" s="2">
        <v>3.8888888888888888</v>
      </c>
      <c r="F351" s="2">
        <v>66</v>
      </c>
      <c r="G351" s="2">
        <v>25.2</v>
      </c>
      <c r="H351" s="2">
        <v>15.7</v>
      </c>
      <c r="I351" s="2">
        <v>15.7</v>
      </c>
      <c r="J351" s="3">
        <v>0.8</v>
      </c>
      <c r="K351" s="2">
        <v>6.9149999999999983</v>
      </c>
      <c r="L351" s="5">
        <v>6.9149999999999983</v>
      </c>
      <c r="M351" s="2">
        <v>85.858333333333462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16">
        <v>0</v>
      </c>
      <c r="W351">
        <v>0.11537693155935219</v>
      </c>
    </row>
    <row r="352" spans="1:23" ht="15.75" x14ac:dyDescent="0.25">
      <c r="A352" s="2">
        <v>1.7666666666627862</v>
      </c>
      <c r="B352" s="1">
        <v>3.6653492865105912</v>
      </c>
      <c r="C352" s="1">
        <v>0.69925832809553967</v>
      </c>
      <c r="D352">
        <v>0</v>
      </c>
      <c r="E352" s="2">
        <v>3.8888888888888888</v>
      </c>
      <c r="F352" s="2">
        <v>66</v>
      </c>
      <c r="G352" s="2">
        <v>25.2</v>
      </c>
      <c r="H352" s="2">
        <v>15.7</v>
      </c>
      <c r="I352" s="2">
        <v>15.7</v>
      </c>
      <c r="J352" s="3">
        <v>0.8</v>
      </c>
      <c r="K352" s="2">
        <v>6.9199999999999982</v>
      </c>
      <c r="L352" s="5">
        <v>6.9199999999999982</v>
      </c>
      <c r="M352" s="2">
        <v>85.450000000000131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16">
        <v>0</v>
      </c>
      <c r="W352">
        <v>0.11292986771797929</v>
      </c>
    </row>
    <row r="353" spans="1:23" ht="15.75" x14ac:dyDescent="0.25">
      <c r="A353" s="2">
        <v>1.78333333338378</v>
      </c>
      <c r="B353" s="1">
        <v>3.673343789677364</v>
      </c>
      <c r="C353" s="1">
        <v>0.69201759899434545</v>
      </c>
      <c r="D353">
        <v>0</v>
      </c>
      <c r="E353" s="2">
        <v>3.8888888888888888</v>
      </c>
      <c r="F353" s="2">
        <v>66</v>
      </c>
      <c r="G353" s="2">
        <v>25.2</v>
      </c>
      <c r="H353" s="2">
        <v>15.7</v>
      </c>
      <c r="I353" s="2">
        <v>15.7</v>
      </c>
      <c r="J353" s="3">
        <v>0.8</v>
      </c>
      <c r="K353" s="2">
        <v>6.924999999999998</v>
      </c>
      <c r="L353" s="5">
        <v>6.924999999999998</v>
      </c>
      <c r="M353" s="2">
        <v>85.041666666666799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16">
        <v>0</v>
      </c>
      <c r="W353">
        <v>0.11048280387660639</v>
      </c>
    </row>
    <row r="354" spans="1:23" ht="15.75" x14ac:dyDescent="0.25">
      <c r="A354" s="2">
        <v>1.8000000001047738</v>
      </c>
      <c r="B354" s="1">
        <v>3.6813382928441358</v>
      </c>
      <c r="C354" s="1">
        <v>0.68477686989315123</v>
      </c>
      <c r="D354">
        <v>0</v>
      </c>
      <c r="E354" s="2">
        <v>3.8888888888888888</v>
      </c>
      <c r="F354" s="2">
        <v>66</v>
      </c>
      <c r="G354" s="2">
        <v>25.2</v>
      </c>
      <c r="H354" s="2">
        <v>15.7</v>
      </c>
      <c r="I354" s="2">
        <v>15.7</v>
      </c>
      <c r="J354" s="3">
        <v>0.8</v>
      </c>
      <c r="K354" s="2">
        <v>6.9299999999999988</v>
      </c>
      <c r="L354" s="5">
        <v>6.9299999999999988</v>
      </c>
      <c r="M354" s="2">
        <v>84.633333333333468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16">
        <v>0</v>
      </c>
      <c r="W354">
        <v>0.10803574003523349</v>
      </c>
    </row>
    <row r="355" spans="1:23" ht="15.75" x14ac:dyDescent="0.25">
      <c r="A355" s="2">
        <v>1.8166666666511446</v>
      </c>
      <c r="B355" s="1">
        <v>3.6893327960109086</v>
      </c>
      <c r="C355" s="1">
        <v>0.67753614079195701</v>
      </c>
      <c r="D355">
        <v>0</v>
      </c>
      <c r="E355" s="2">
        <v>3.8888888888888888</v>
      </c>
      <c r="F355" s="2">
        <v>66</v>
      </c>
      <c r="G355" s="2">
        <v>25.2</v>
      </c>
      <c r="H355" s="2">
        <v>15.7</v>
      </c>
      <c r="I355" s="2">
        <v>15.7</v>
      </c>
      <c r="J355" s="3">
        <v>0.8</v>
      </c>
      <c r="K355" s="2">
        <v>6.9349999999999987</v>
      </c>
      <c r="L355" s="5">
        <v>6.9349999999999987</v>
      </c>
      <c r="M355" s="2">
        <v>84.225000000000136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16">
        <v>0</v>
      </c>
      <c r="W355">
        <v>0.10558867621949938</v>
      </c>
    </row>
    <row r="356" spans="1:23" ht="15.75" x14ac:dyDescent="0.25">
      <c r="A356" s="2">
        <v>1.8333333333721384</v>
      </c>
      <c r="B356" s="1">
        <v>3.6973272991776804</v>
      </c>
      <c r="C356" s="1">
        <v>0.6702954116907629</v>
      </c>
      <c r="D356">
        <v>0</v>
      </c>
      <c r="E356" s="2">
        <v>3.8888888888888888</v>
      </c>
      <c r="F356" s="2">
        <v>66</v>
      </c>
      <c r="G356" s="2">
        <v>25.2</v>
      </c>
      <c r="H356" s="2">
        <v>15.7</v>
      </c>
      <c r="I356" s="2">
        <v>15.7</v>
      </c>
      <c r="J356" s="3">
        <v>0.8</v>
      </c>
      <c r="K356" s="2">
        <v>6.9399999999999986</v>
      </c>
      <c r="L356" s="5">
        <v>6.9399999999999986</v>
      </c>
      <c r="M356" s="2">
        <v>83.816666666666805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16">
        <v>0</v>
      </c>
      <c r="W356">
        <v>0.10314161237812648</v>
      </c>
    </row>
    <row r="357" spans="1:23" ht="15.75" x14ac:dyDescent="0.25">
      <c r="A357" s="2">
        <v>1.8500000000931323</v>
      </c>
      <c r="B357" s="1">
        <v>3.7053218023444527</v>
      </c>
      <c r="C357" s="1">
        <v>0.66305468258956857</v>
      </c>
      <c r="D357">
        <v>0</v>
      </c>
      <c r="E357" s="2">
        <v>3.8888888888888888</v>
      </c>
      <c r="F357" s="2">
        <v>66</v>
      </c>
      <c r="G357" s="2">
        <v>25.2</v>
      </c>
      <c r="H357" s="2">
        <v>15.7</v>
      </c>
      <c r="I357" s="2">
        <v>15.7</v>
      </c>
      <c r="J357" s="3">
        <v>0.8</v>
      </c>
      <c r="K357" s="2">
        <v>6.9449999999999985</v>
      </c>
      <c r="L357" s="5">
        <v>6.9449999999999985</v>
      </c>
      <c r="M357" s="2">
        <v>83.408333333333459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16">
        <v>0</v>
      </c>
      <c r="W357">
        <v>0.10261724155387635</v>
      </c>
    </row>
    <row r="358" spans="1:23" ht="15.75" x14ac:dyDescent="0.25">
      <c r="A358" s="2">
        <v>1.8666666666395031</v>
      </c>
      <c r="B358" s="1">
        <v>3.713316305511225</v>
      </c>
      <c r="C358" s="1">
        <v>0.65581395348837446</v>
      </c>
      <c r="D358">
        <v>0</v>
      </c>
      <c r="E358" s="2">
        <v>3.8888888888888888</v>
      </c>
      <c r="F358" s="2">
        <v>66</v>
      </c>
      <c r="G358" s="2">
        <v>25.2</v>
      </c>
      <c r="H358" s="2">
        <v>15.7</v>
      </c>
      <c r="I358" s="2">
        <v>15.7</v>
      </c>
      <c r="J358" s="3">
        <v>0.8</v>
      </c>
      <c r="K358" s="2">
        <v>6.9499999999999984</v>
      </c>
      <c r="L358" s="5">
        <v>6.9499999999999984</v>
      </c>
      <c r="M358" s="2">
        <v>83.000000000000128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16">
        <v>0</v>
      </c>
      <c r="W358">
        <v>0.10209287073512023</v>
      </c>
    </row>
    <row r="359" spans="1:23" ht="15.75" x14ac:dyDescent="0.25">
      <c r="A359" s="2">
        <v>1.8833333333604969</v>
      </c>
      <c r="B359" s="1">
        <v>3.7213108086779974</v>
      </c>
      <c r="C359" s="1">
        <v>0.66819394668689269</v>
      </c>
      <c r="D359">
        <v>0</v>
      </c>
      <c r="E359" s="2">
        <v>3.8888888888888888</v>
      </c>
      <c r="F359" s="2">
        <v>66</v>
      </c>
      <c r="G359" s="2">
        <v>25.2</v>
      </c>
      <c r="H359" s="2">
        <v>15.678571428571434</v>
      </c>
      <c r="I359" s="2">
        <v>15.678571428571434</v>
      </c>
      <c r="J359" s="3">
        <v>0.8</v>
      </c>
      <c r="K359" s="2">
        <v>6.9542857142857128</v>
      </c>
      <c r="L359" s="5">
        <v>6.9542857142857128</v>
      </c>
      <c r="M359" s="2">
        <v>82.714285714285808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16">
        <v>0</v>
      </c>
      <c r="W359">
        <v>0.10156849991087011</v>
      </c>
    </row>
    <row r="360" spans="1:23" ht="15.75" x14ac:dyDescent="0.25">
      <c r="A360" s="2">
        <v>1.9000000000814907</v>
      </c>
      <c r="B360" s="1">
        <v>3.7293053118447692</v>
      </c>
      <c r="C360" s="1">
        <v>0.68057393988541715</v>
      </c>
      <c r="D360">
        <v>0</v>
      </c>
      <c r="E360" s="2">
        <v>3.8888888888888888</v>
      </c>
      <c r="F360" s="2">
        <v>66</v>
      </c>
      <c r="G360" s="2">
        <v>25.2</v>
      </c>
      <c r="H360" s="2">
        <v>15.657142857142864</v>
      </c>
      <c r="I360" s="2">
        <v>15.657142857142864</v>
      </c>
      <c r="J360" s="3">
        <v>0.8</v>
      </c>
      <c r="K360" s="2">
        <v>6.9585714285714273</v>
      </c>
      <c r="L360" s="5">
        <v>6.9585714285714273</v>
      </c>
      <c r="M360" s="2">
        <v>82.42857142857153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16">
        <v>0</v>
      </c>
      <c r="W360">
        <v>0.10104412908661996</v>
      </c>
    </row>
    <row r="361" spans="1:23" ht="15.75" x14ac:dyDescent="0.25">
      <c r="A361" s="2">
        <v>1.9166666666278616</v>
      </c>
      <c r="B361" s="1">
        <v>3.7372998150115415</v>
      </c>
      <c r="C361" s="1">
        <v>0.69295393308394171</v>
      </c>
      <c r="D361">
        <v>0</v>
      </c>
      <c r="E361" s="2">
        <v>3.8888888888888888</v>
      </c>
      <c r="F361" s="2">
        <v>66</v>
      </c>
      <c r="G361" s="2">
        <v>25.2</v>
      </c>
      <c r="H361" s="2">
        <v>15.635714285714293</v>
      </c>
      <c r="I361" s="2">
        <v>15.635714285714293</v>
      </c>
      <c r="J361" s="3">
        <v>0.8</v>
      </c>
      <c r="K361" s="2">
        <v>6.9628571428571417</v>
      </c>
      <c r="L361" s="5">
        <v>6.9628571428571417</v>
      </c>
      <c r="M361" s="2">
        <v>82.142857142857238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16">
        <v>0</v>
      </c>
      <c r="W361">
        <v>0.10051975826786386</v>
      </c>
    </row>
    <row r="362" spans="1:23" ht="15.75" x14ac:dyDescent="0.25">
      <c r="A362" s="2">
        <v>1.9333333333488554</v>
      </c>
      <c r="B362" s="1">
        <v>3.7452943181783138</v>
      </c>
      <c r="C362" s="1">
        <v>0.70533392628246627</v>
      </c>
      <c r="D362">
        <v>0</v>
      </c>
      <c r="E362" s="2">
        <v>3.8888888888888888</v>
      </c>
      <c r="F362" s="2">
        <v>66</v>
      </c>
      <c r="G362" s="2">
        <v>25.2</v>
      </c>
      <c r="H362" s="2">
        <v>15.614285714285721</v>
      </c>
      <c r="I362" s="2">
        <v>15.614285714285721</v>
      </c>
      <c r="J362" s="3">
        <v>0.8</v>
      </c>
      <c r="K362" s="2">
        <v>6.9671428571428553</v>
      </c>
      <c r="L362" s="5">
        <v>6.9671428571428553</v>
      </c>
      <c r="M362" s="2">
        <v>81.857142857142961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16">
        <v>0</v>
      </c>
      <c r="W362">
        <v>0.10161219748390707</v>
      </c>
    </row>
    <row r="363" spans="1:23" ht="15.75" x14ac:dyDescent="0.25">
      <c r="A363" s="2">
        <v>1.9500000000698492</v>
      </c>
      <c r="B363" s="1">
        <v>3.7532888213450857</v>
      </c>
      <c r="C363" s="1">
        <v>0.71771391948099073</v>
      </c>
      <c r="D363">
        <v>0</v>
      </c>
      <c r="E363" s="2">
        <v>3.8888888888888888</v>
      </c>
      <c r="F363" s="2">
        <v>66</v>
      </c>
      <c r="G363" s="2">
        <v>25.2</v>
      </c>
      <c r="H363" s="2">
        <v>15.592857142857151</v>
      </c>
      <c r="I363" s="2">
        <v>15.592857142857151</v>
      </c>
      <c r="J363" s="3">
        <v>0.8</v>
      </c>
      <c r="K363" s="2">
        <v>6.9714285714285698</v>
      </c>
      <c r="L363" s="5">
        <v>6.9714285714285698</v>
      </c>
      <c r="M363" s="2">
        <v>81.571428571428669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16">
        <v>0</v>
      </c>
      <c r="W363">
        <v>0.10270463669995027</v>
      </c>
    </row>
    <row r="364" spans="1:23" ht="15.75" x14ac:dyDescent="0.25">
      <c r="A364" s="2">
        <v>1.96666666661622</v>
      </c>
      <c r="B364" s="1">
        <v>3.7612833245118584</v>
      </c>
      <c r="C364" s="1">
        <v>0.73009391267951529</v>
      </c>
      <c r="D364">
        <v>0</v>
      </c>
      <c r="E364" s="2">
        <v>3.8888888888888888</v>
      </c>
      <c r="F364" s="2">
        <v>66</v>
      </c>
      <c r="G364" s="2">
        <v>25.2</v>
      </c>
      <c r="H364" s="2">
        <v>15.571428571428578</v>
      </c>
      <c r="I364" s="2">
        <v>15.571428571428578</v>
      </c>
      <c r="J364" s="3">
        <v>0.8</v>
      </c>
      <c r="K364" s="2">
        <v>6.9757142857142842</v>
      </c>
      <c r="L364" s="5">
        <v>6.9757142857142842</v>
      </c>
      <c r="M364" s="2">
        <v>81.285714285714391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16">
        <v>0</v>
      </c>
      <c r="W364">
        <v>0.10379707590454758</v>
      </c>
    </row>
    <row r="365" spans="1:23" ht="15.75" x14ac:dyDescent="0.25">
      <c r="A365" s="2">
        <v>1.9833333333372138</v>
      </c>
      <c r="B365" s="1">
        <v>3.7692778276786303</v>
      </c>
      <c r="C365" s="1">
        <v>0.74247390587803974</v>
      </c>
      <c r="D365">
        <v>0</v>
      </c>
      <c r="E365" s="2">
        <v>3.8888888888888888</v>
      </c>
      <c r="F365" s="2">
        <v>66</v>
      </c>
      <c r="G365" s="2">
        <v>25.2</v>
      </c>
      <c r="H365" s="2">
        <v>15.550000000000008</v>
      </c>
      <c r="I365" s="2">
        <v>15.550000000000008</v>
      </c>
      <c r="J365" s="3">
        <v>0.8</v>
      </c>
      <c r="K365" s="2">
        <v>6.9799999999999986</v>
      </c>
      <c r="L365" s="5">
        <v>6.9799999999999986</v>
      </c>
      <c r="M365" s="2">
        <v>81.000000000000099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16">
        <v>0</v>
      </c>
      <c r="W365">
        <v>0.10488951512059078</v>
      </c>
    </row>
    <row r="366" spans="1:23" ht="15.75" x14ac:dyDescent="0.25">
      <c r="A366" s="2">
        <v>2.0000000000582077</v>
      </c>
      <c r="B366" s="1">
        <v>3.777272330845403</v>
      </c>
      <c r="C366" s="1">
        <v>0.75485389907656442</v>
      </c>
      <c r="D366">
        <v>0</v>
      </c>
      <c r="E366" s="2">
        <v>3.8888888888888888</v>
      </c>
      <c r="F366" s="2">
        <v>66</v>
      </c>
      <c r="G366" s="2">
        <v>25.2</v>
      </c>
      <c r="H366" s="2">
        <v>15.528571428571436</v>
      </c>
      <c r="I366" s="2">
        <v>15.528571428571436</v>
      </c>
      <c r="J366" s="3">
        <v>0.8</v>
      </c>
      <c r="K366" s="2">
        <v>6.9842857142857131</v>
      </c>
      <c r="L366" s="5">
        <v>6.9842857142857131</v>
      </c>
      <c r="M366" s="2">
        <v>80.714285714285822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16">
        <v>0</v>
      </c>
      <c r="W366">
        <v>0.10598195433663399</v>
      </c>
    </row>
    <row r="367" spans="1:23" ht="15.75" x14ac:dyDescent="0.25">
      <c r="A367" s="2">
        <v>2.0166666666045785</v>
      </c>
      <c r="B367" s="1">
        <v>3.7852668340121749</v>
      </c>
      <c r="C367" s="1">
        <v>0.76723389227508876</v>
      </c>
      <c r="D367">
        <v>0</v>
      </c>
      <c r="E367" s="2">
        <v>3.8888888888888888</v>
      </c>
      <c r="F367" s="2">
        <v>66</v>
      </c>
      <c r="G367" s="2">
        <v>25.2</v>
      </c>
      <c r="H367" s="2">
        <v>15.507142857142865</v>
      </c>
      <c r="I367" s="2">
        <v>15.507142857142865</v>
      </c>
      <c r="J367" s="3">
        <v>0.8</v>
      </c>
      <c r="K367" s="2">
        <v>6.9885714285714267</v>
      </c>
      <c r="L367" s="5">
        <v>6.9885714285714267</v>
      </c>
      <c r="M367" s="2">
        <v>80.42857142857153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16">
        <v>0</v>
      </c>
      <c r="W367">
        <v>0.10707439354123129</v>
      </c>
    </row>
    <row r="368" spans="1:23" ht="15.75" x14ac:dyDescent="0.25">
      <c r="A368" s="2">
        <v>2.0333333333255723</v>
      </c>
      <c r="B368" s="1">
        <v>3.7932613371789476</v>
      </c>
      <c r="C368" s="1">
        <v>0.77961388547361343</v>
      </c>
      <c r="D368">
        <v>0</v>
      </c>
      <c r="E368" s="2">
        <v>3.8888888888888888</v>
      </c>
      <c r="F368" s="2">
        <v>66</v>
      </c>
      <c r="G368" s="2">
        <v>25.2</v>
      </c>
      <c r="H368" s="2">
        <v>15.485714285714295</v>
      </c>
      <c r="I368" s="2">
        <v>15.485714285714295</v>
      </c>
      <c r="J368" s="3">
        <v>0.8</v>
      </c>
      <c r="K368" s="2">
        <v>6.9928571428571411</v>
      </c>
      <c r="L368" s="5">
        <v>6.9928571428571411</v>
      </c>
      <c r="M368" s="2">
        <v>80.142857142857252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16">
        <v>0</v>
      </c>
      <c r="W368">
        <v>0.1081668327572745</v>
      </c>
    </row>
    <row r="369" spans="1:23" ht="15.75" x14ac:dyDescent="0.25">
      <c r="A369" s="2">
        <v>2.0500000000465661</v>
      </c>
      <c r="B369" s="1">
        <v>3.8012558403457191</v>
      </c>
      <c r="C369" s="1">
        <v>0.791993878672138</v>
      </c>
      <c r="D369">
        <v>0</v>
      </c>
      <c r="E369" s="2">
        <v>3.8888888888888888</v>
      </c>
      <c r="F369" s="2">
        <v>66</v>
      </c>
      <c r="G369" s="2">
        <v>25.2</v>
      </c>
      <c r="H369" s="2">
        <v>15.464285714285722</v>
      </c>
      <c r="I369" s="2">
        <v>15.464285714285722</v>
      </c>
      <c r="J369" s="3">
        <v>0.8</v>
      </c>
      <c r="K369" s="2">
        <v>6.9971428571428556</v>
      </c>
      <c r="L369" s="5">
        <v>6.9971428571428556</v>
      </c>
      <c r="M369" s="2">
        <v>79.857142857142961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16">
        <v>0</v>
      </c>
      <c r="W369">
        <v>0.10925927197331771</v>
      </c>
    </row>
    <row r="370" spans="1:23" ht="15.75" x14ac:dyDescent="0.25">
      <c r="A370" s="2">
        <v>2.0666666667675599</v>
      </c>
      <c r="B370" s="1">
        <v>3.7958015577192183</v>
      </c>
      <c r="C370" s="1">
        <v>0.80437387187066245</v>
      </c>
      <c r="D370">
        <v>0</v>
      </c>
      <c r="E370" s="2">
        <v>3.8888888888888888</v>
      </c>
      <c r="F370" s="2">
        <v>66</v>
      </c>
      <c r="G370" s="2">
        <v>25.2</v>
      </c>
      <c r="H370" s="2">
        <v>15.442857142857152</v>
      </c>
      <c r="I370" s="2">
        <v>15.442857142857152</v>
      </c>
      <c r="J370" s="3">
        <v>0.8</v>
      </c>
      <c r="K370" s="2">
        <v>7.00142857142857</v>
      </c>
      <c r="L370" s="5">
        <v>7.00142857142857</v>
      </c>
      <c r="M370" s="2">
        <v>79.571428571428683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16">
        <v>0</v>
      </c>
      <c r="W370">
        <v>0.11035171118936092</v>
      </c>
    </row>
    <row r="371" spans="1:23" ht="15.75" x14ac:dyDescent="0.25">
      <c r="A371" s="2">
        <v>2.0833333333139308</v>
      </c>
      <c r="B371" s="1">
        <v>3.7768984892994215</v>
      </c>
      <c r="C371" s="1">
        <v>0.81675386506918701</v>
      </c>
      <c r="D371">
        <v>0</v>
      </c>
      <c r="E371" s="2">
        <v>3.8888888888888888</v>
      </c>
      <c r="F371" s="2">
        <v>66</v>
      </c>
      <c r="G371" s="2">
        <v>25.2</v>
      </c>
      <c r="H371" s="2">
        <v>15.42142857142858</v>
      </c>
      <c r="I371" s="2">
        <v>15.42142857142858</v>
      </c>
      <c r="J371" s="3">
        <v>0.8</v>
      </c>
      <c r="K371" s="2">
        <v>7.0057142857142836</v>
      </c>
      <c r="L371" s="5">
        <v>7.0057142857142836</v>
      </c>
      <c r="M371" s="2">
        <v>79.285714285714391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16">
        <v>0</v>
      </c>
      <c r="W371">
        <v>0.11144415039395822</v>
      </c>
    </row>
    <row r="372" spans="1:23" ht="15.75" x14ac:dyDescent="0.25">
      <c r="A372" s="2">
        <v>2.1000000000349246</v>
      </c>
      <c r="B372" s="1">
        <v>3.7579954208796247</v>
      </c>
      <c r="C372" s="1">
        <v>0.82913385826771147</v>
      </c>
      <c r="D372">
        <v>0</v>
      </c>
      <c r="E372" s="2">
        <v>3.8888888888888888</v>
      </c>
      <c r="F372" s="2">
        <v>66</v>
      </c>
      <c r="G372" s="2">
        <v>25.2</v>
      </c>
      <c r="H372" s="2">
        <v>15.400000000000009</v>
      </c>
      <c r="I372" s="2">
        <v>15.400000000000009</v>
      </c>
      <c r="J372" s="3">
        <v>0.8</v>
      </c>
      <c r="K372" s="2">
        <v>7.009999999999998</v>
      </c>
      <c r="L372" s="5">
        <v>7.009999999999998</v>
      </c>
      <c r="M372" s="2">
        <v>79.000000000000114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16">
        <v>0</v>
      </c>
      <c r="W372">
        <v>0.10842901815767896</v>
      </c>
    </row>
    <row r="373" spans="1:23" ht="15.75" x14ac:dyDescent="0.25">
      <c r="A373" s="2">
        <v>2.1166666667559184</v>
      </c>
      <c r="B373" s="1">
        <v>3.7390923524598292</v>
      </c>
      <c r="C373" s="1">
        <v>0.84708677747807581</v>
      </c>
      <c r="D373">
        <v>0</v>
      </c>
      <c r="E373" s="2">
        <v>3.8888888888888888</v>
      </c>
      <c r="F373" s="2">
        <v>66</v>
      </c>
      <c r="G373" s="2">
        <v>25.2</v>
      </c>
      <c r="H373" s="2">
        <v>15.418181818181811</v>
      </c>
      <c r="I373" s="2">
        <v>15.418181818181811</v>
      </c>
      <c r="J373" s="3">
        <v>0.8</v>
      </c>
      <c r="K373" s="2">
        <v>7.0063636363636377</v>
      </c>
      <c r="L373" s="5">
        <v>7.0063636363636377</v>
      </c>
      <c r="M373" s="2">
        <v>78.727272727272833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16">
        <v>0</v>
      </c>
      <c r="W373">
        <v>0.10541388592139972</v>
      </c>
    </row>
    <row r="374" spans="1:23" ht="15.75" x14ac:dyDescent="0.25">
      <c r="A374" s="2">
        <v>2.1333333333022892</v>
      </c>
      <c r="B374" s="1">
        <v>3.7201892840400328</v>
      </c>
      <c r="C374" s="1">
        <v>0.86503969668844216</v>
      </c>
      <c r="D374">
        <v>0</v>
      </c>
      <c r="E374" s="2">
        <v>3.8888888888888888</v>
      </c>
      <c r="F374" s="2">
        <v>66</v>
      </c>
      <c r="G374" s="2">
        <v>25.2</v>
      </c>
      <c r="H374" s="2">
        <v>15.436363636363629</v>
      </c>
      <c r="I374" s="2">
        <v>15.436363636363629</v>
      </c>
      <c r="J374" s="3">
        <v>0.8</v>
      </c>
      <c r="K374" s="2">
        <v>7.0027272727272738</v>
      </c>
      <c r="L374" s="5">
        <v>7.0027272727272738</v>
      </c>
      <c r="M374" s="2">
        <v>78.454545454545567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16">
        <v>0</v>
      </c>
      <c r="W374">
        <v>0.10239875371671114</v>
      </c>
    </row>
    <row r="375" spans="1:23" ht="15.75" x14ac:dyDescent="0.25">
      <c r="A375" s="2">
        <v>2.1500000000232831</v>
      </c>
      <c r="B375" s="1">
        <v>3.7012862156202364</v>
      </c>
      <c r="C375" s="1">
        <v>0.88299261589880873</v>
      </c>
      <c r="D375">
        <v>0</v>
      </c>
      <c r="E375" s="2">
        <v>3.8888888888888888</v>
      </c>
      <c r="F375" s="2">
        <v>66</v>
      </c>
      <c r="G375" s="2">
        <v>25.2</v>
      </c>
      <c r="H375" s="2">
        <v>15.454545454545448</v>
      </c>
      <c r="I375" s="2">
        <v>15.454545454545448</v>
      </c>
      <c r="J375" s="3">
        <v>0.8</v>
      </c>
      <c r="K375" s="2">
        <v>6.9990909090909108</v>
      </c>
      <c r="L375" s="5">
        <v>6.9990909090909108</v>
      </c>
      <c r="M375" s="2">
        <v>78.181818181818301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16">
        <v>0</v>
      </c>
      <c r="W375">
        <v>9.9383621480431894E-2</v>
      </c>
    </row>
    <row r="376" spans="1:23" ht="15.75" x14ac:dyDescent="0.25">
      <c r="A376" s="2">
        <v>2.1666666667442769</v>
      </c>
      <c r="B376" s="1">
        <v>3.6823831472004396</v>
      </c>
      <c r="C376" s="1">
        <v>0.90094553510917508</v>
      </c>
      <c r="D376">
        <v>0</v>
      </c>
      <c r="E376" s="2">
        <v>3.8888888888888888</v>
      </c>
      <c r="F376" s="2">
        <v>66</v>
      </c>
      <c r="G376" s="2">
        <v>25.2</v>
      </c>
      <c r="H376" s="2">
        <v>15.472727272727266</v>
      </c>
      <c r="I376" s="2">
        <v>15.472727272727266</v>
      </c>
      <c r="J376" s="3">
        <v>0.8</v>
      </c>
      <c r="K376" s="2">
        <v>6.9954545454545469</v>
      </c>
      <c r="L376" s="5">
        <v>6.9954545454545469</v>
      </c>
      <c r="M376" s="2">
        <v>77.90909090909102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16">
        <v>0</v>
      </c>
      <c r="W376">
        <v>9.6368489244152644E-2</v>
      </c>
    </row>
    <row r="377" spans="1:23" ht="15.75" x14ac:dyDescent="0.25">
      <c r="A377" s="2">
        <v>2.1833333332906477</v>
      </c>
      <c r="B377" s="1">
        <v>3.6634800787806432</v>
      </c>
      <c r="C377" s="1">
        <v>0.91889845431954165</v>
      </c>
      <c r="D377">
        <v>0</v>
      </c>
      <c r="E377" s="2">
        <v>3.8888888888888888</v>
      </c>
      <c r="F377" s="2">
        <v>66</v>
      </c>
      <c r="G377" s="2">
        <v>25.2</v>
      </c>
      <c r="H377" s="2">
        <v>15.490909090909083</v>
      </c>
      <c r="I377" s="2">
        <v>15.490909090909083</v>
      </c>
      <c r="J377" s="3">
        <v>0.8</v>
      </c>
      <c r="K377" s="2">
        <v>6.991818181818183</v>
      </c>
      <c r="L377" s="5">
        <v>6.991818181818183</v>
      </c>
      <c r="M377" s="2">
        <v>77.636363636363754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16">
        <v>0</v>
      </c>
      <c r="W377">
        <v>9.3353357039464069E-2</v>
      </c>
    </row>
    <row r="378" spans="1:23" ht="15.75" x14ac:dyDescent="0.25">
      <c r="A378" s="2">
        <v>2.2000000000116415</v>
      </c>
      <c r="B378" s="1">
        <v>3.6445770103608464</v>
      </c>
      <c r="C378" s="1">
        <v>0.93685137352990822</v>
      </c>
      <c r="D378">
        <v>0</v>
      </c>
      <c r="E378" s="2">
        <v>3.8888888888888888</v>
      </c>
      <c r="F378" s="2">
        <v>66</v>
      </c>
      <c r="G378" s="2">
        <v>25.2</v>
      </c>
      <c r="H378" s="2">
        <v>15.509090909090901</v>
      </c>
      <c r="I378" s="2">
        <v>15.509090909090901</v>
      </c>
      <c r="J378" s="3">
        <v>0.8</v>
      </c>
      <c r="K378" s="2">
        <v>6.9881818181818192</v>
      </c>
      <c r="L378" s="5">
        <v>6.9881818181818192</v>
      </c>
      <c r="M378" s="2">
        <v>77.363636363636488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16">
        <v>0</v>
      </c>
      <c r="W378">
        <v>9.0338224803184819E-2</v>
      </c>
    </row>
    <row r="379" spans="1:23" ht="15.75" x14ac:dyDescent="0.25">
      <c r="A379" s="2">
        <v>2.2166666667326353</v>
      </c>
      <c r="B379" s="1">
        <v>3.6256739419410504</v>
      </c>
      <c r="C379" s="1">
        <v>0.95480429274027467</v>
      </c>
      <c r="D379">
        <v>0</v>
      </c>
      <c r="E379" s="2">
        <v>3.8888888888888888</v>
      </c>
      <c r="F379" s="2">
        <v>66</v>
      </c>
      <c r="G379" s="2">
        <v>25.2</v>
      </c>
      <c r="H379" s="2">
        <v>15.527272727272718</v>
      </c>
      <c r="I379" s="2">
        <v>15.527272727272718</v>
      </c>
      <c r="J379" s="3">
        <v>0.8</v>
      </c>
      <c r="K379" s="2">
        <v>6.9845454545454562</v>
      </c>
      <c r="L379" s="5">
        <v>6.9845454545454562</v>
      </c>
      <c r="M379" s="2">
        <v>77.090909090909207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16">
        <v>0</v>
      </c>
      <c r="W379">
        <v>8.7323092566905569E-2</v>
      </c>
    </row>
    <row r="380" spans="1:23" ht="15.75" x14ac:dyDescent="0.25">
      <c r="A380" s="2">
        <v>2.2333333332790062</v>
      </c>
      <c r="B380" s="1">
        <v>3.606770873521254</v>
      </c>
      <c r="C380" s="1">
        <v>0.97275721195064124</v>
      </c>
      <c r="D380">
        <v>0</v>
      </c>
      <c r="E380" s="2">
        <v>3.8888888888888888</v>
      </c>
      <c r="F380" s="2">
        <v>66</v>
      </c>
      <c r="G380" s="2">
        <v>25.2</v>
      </c>
      <c r="H380" s="2">
        <v>15.545454545454536</v>
      </c>
      <c r="I380" s="2">
        <v>15.545454545454536</v>
      </c>
      <c r="J380" s="3">
        <v>0.8</v>
      </c>
      <c r="K380" s="2">
        <v>6.9809090909090923</v>
      </c>
      <c r="L380" s="5">
        <v>6.9809090909090923</v>
      </c>
      <c r="M380" s="2">
        <v>76.818181818181941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16">
        <v>0</v>
      </c>
      <c r="W380">
        <v>8.4307960362217008E-2</v>
      </c>
    </row>
    <row r="381" spans="1:23" ht="15.75" x14ac:dyDescent="0.25">
      <c r="A381" s="2">
        <v>2.25</v>
      </c>
      <c r="B381" s="1">
        <v>3.5878678051014576</v>
      </c>
      <c r="C381" s="1">
        <v>0.99071013116100759</v>
      </c>
      <c r="D381">
        <v>0</v>
      </c>
      <c r="E381" s="2">
        <v>3.8888888888888888</v>
      </c>
      <c r="F381" s="2">
        <v>66</v>
      </c>
      <c r="G381" s="2">
        <v>25.2</v>
      </c>
      <c r="H381" s="2">
        <v>15.563636363636355</v>
      </c>
      <c r="I381" s="2">
        <v>15.563636363636355</v>
      </c>
      <c r="J381" s="3">
        <v>0.8</v>
      </c>
      <c r="K381" s="2">
        <v>6.9772727272727284</v>
      </c>
      <c r="L381" s="5">
        <v>6.9772727272727284</v>
      </c>
      <c r="M381" s="2">
        <v>76.545454545454675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16">
        <v>0</v>
      </c>
      <c r="W381">
        <v>8.1292828125937744E-2</v>
      </c>
    </row>
    <row r="382" spans="1:23" ht="15.75" x14ac:dyDescent="0.25">
      <c r="A382" s="2">
        <v>2.2666666667209938</v>
      </c>
      <c r="B382" s="1">
        <v>3.5689647366816613</v>
      </c>
      <c r="C382" s="1">
        <v>1.008663050371374</v>
      </c>
      <c r="D382">
        <v>0</v>
      </c>
      <c r="E382" s="2">
        <v>3.8888888888888888</v>
      </c>
      <c r="F382" s="2">
        <v>66</v>
      </c>
      <c r="G382" s="2">
        <v>25.2</v>
      </c>
      <c r="H382" s="2">
        <v>15.581818181818173</v>
      </c>
      <c r="I382" s="2">
        <v>15.581818181818173</v>
      </c>
      <c r="J382" s="3">
        <v>0.8</v>
      </c>
      <c r="K382" s="2">
        <v>6.9736363636363654</v>
      </c>
      <c r="L382" s="5">
        <v>6.9736363636363654</v>
      </c>
      <c r="M382" s="2">
        <v>76.272727272727408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16">
        <v>0</v>
      </c>
      <c r="W382">
        <v>8.0812154870878727E-2</v>
      </c>
    </row>
    <row r="383" spans="1:23" ht="15.75" x14ac:dyDescent="0.25">
      <c r="A383" s="2">
        <v>2.2833333332673647</v>
      </c>
      <c r="B383" s="1">
        <v>3.5500616682618649</v>
      </c>
      <c r="C383" s="1">
        <v>1.0266159695817407</v>
      </c>
      <c r="D383">
        <v>0</v>
      </c>
      <c r="E383" s="2">
        <v>3.8888888888888888</v>
      </c>
      <c r="F383" s="2">
        <v>66</v>
      </c>
      <c r="G383" s="2">
        <v>25.2</v>
      </c>
      <c r="H383" s="2">
        <v>15.599999999999991</v>
      </c>
      <c r="I383" s="2">
        <v>15.599999999999991</v>
      </c>
      <c r="J383" s="3">
        <v>0.8</v>
      </c>
      <c r="K383" s="2">
        <v>6.9700000000000015</v>
      </c>
      <c r="L383" s="5">
        <v>6.9700000000000015</v>
      </c>
      <c r="M383" s="2">
        <v>76.000000000000128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16">
        <v>0</v>
      </c>
      <c r="W383">
        <v>8.0331481620855905E-2</v>
      </c>
    </row>
    <row r="384" spans="1:23" ht="15.75" x14ac:dyDescent="0.25">
      <c r="A384" s="2">
        <v>2.2999999999883585</v>
      </c>
      <c r="B384" s="1">
        <v>3.5311585998420685</v>
      </c>
      <c r="C384" s="1">
        <v>1.0173167291038059</v>
      </c>
      <c r="D384">
        <v>0</v>
      </c>
      <c r="E384" s="2">
        <v>3.8888888888888888</v>
      </c>
      <c r="F384" s="2">
        <v>66</v>
      </c>
      <c r="G384" s="2">
        <v>25.2</v>
      </c>
      <c r="H384" s="2">
        <v>15.6</v>
      </c>
      <c r="I384" s="2">
        <v>15.6</v>
      </c>
      <c r="J384" s="3">
        <v>0.8</v>
      </c>
      <c r="K384" s="2">
        <v>6.9745454545454519</v>
      </c>
      <c r="L384" s="5">
        <v>6.9745454545454519</v>
      </c>
      <c r="M384" s="2">
        <v>75.636363636363811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16">
        <v>0</v>
      </c>
      <c r="W384">
        <v>7.9850808365796902E-2</v>
      </c>
    </row>
    <row r="385" spans="1:23" ht="15.75" x14ac:dyDescent="0.25">
      <c r="A385" s="2">
        <v>2.3166666667093523</v>
      </c>
      <c r="B385" s="1">
        <v>3.5122555314222716</v>
      </c>
      <c r="C385" s="1">
        <v>1.0080174886258584</v>
      </c>
      <c r="D385">
        <v>0</v>
      </c>
      <c r="E385" s="2">
        <v>3.8888888888888888</v>
      </c>
      <c r="F385" s="2">
        <v>66</v>
      </c>
      <c r="G385" s="2">
        <v>25.2</v>
      </c>
      <c r="H385" s="2">
        <v>15.6</v>
      </c>
      <c r="I385" s="2">
        <v>15.6</v>
      </c>
      <c r="J385" s="3">
        <v>0.8</v>
      </c>
      <c r="K385" s="2">
        <v>6.9790909090909068</v>
      </c>
      <c r="L385" s="5">
        <v>6.9790909090909068</v>
      </c>
      <c r="M385" s="2">
        <v>75.272727272727451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16">
        <v>0</v>
      </c>
      <c r="W385">
        <v>7.9370135110737886E-2</v>
      </c>
    </row>
    <row r="386" spans="1:23" ht="15.75" x14ac:dyDescent="0.25">
      <c r="A386" s="2">
        <v>2.3333333334303461</v>
      </c>
      <c r="B386" s="1">
        <v>3.4933524630024753</v>
      </c>
      <c r="C386" s="1">
        <v>0.99871824814791066</v>
      </c>
      <c r="D386">
        <v>0</v>
      </c>
      <c r="E386" s="2">
        <v>3.8888888888888888</v>
      </c>
      <c r="F386" s="2">
        <v>66</v>
      </c>
      <c r="G386" s="2">
        <v>25.2</v>
      </c>
      <c r="H386" s="2">
        <v>15.6</v>
      </c>
      <c r="I386" s="2">
        <v>15.6</v>
      </c>
      <c r="J386" s="3">
        <v>0.8</v>
      </c>
      <c r="K386" s="2">
        <v>6.9836363636363608</v>
      </c>
      <c r="L386" s="5">
        <v>6.9836363636363608</v>
      </c>
      <c r="M386" s="2">
        <v>74.909090909091077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16">
        <v>0</v>
      </c>
      <c r="W386">
        <v>7.8889461855678869E-2</v>
      </c>
    </row>
    <row r="387" spans="1:23" ht="15.75" x14ac:dyDescent="0.25">
      <c r="A387" s="2">
        <v>2.3499999999767169</v>
      </c>
      <c r="B387" s="1">
        <v>3.4835362921327357</v>
      </c>
      <c r="C387" s="1">
        <v>0.98941900766996294</v>
      </c>
      <c r="D387">
        <v>0</v>
      </c>
      <c r="E387" s="2">
        <v>3.8888888888888888</v>
      </c>
      <c r="F387" s="2">
        <v>66</v>
      </c>
      <c r="G387" s="2">
        <v>25.2</v>
      </c>
      <c r="H387" s="2">
        <v>15.6</v>
      </c>
      <c r="I387" s="2">
        <v>15.6</v>
      </c>
      <c r="J387" s="3">
        <v>0.8</v>
      </c>
      <c r="K387" s="2">
        <v>6.9881818181818156</v>
      </c>
      <c r="L387" s="5">
        <v>6.9881818181818156</v>
      </c>
      <c r="M387" s="2">
        <v>74.545454545454717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16">
        <v>0</v>
      </c>
      <c r="W387">
        <v>7.840878860565606E-2</v>
      </c>
    </row>
    <row r="388" spans="1:23" ht="15.75" x14ac:dyDescent="0.25">
      <c r="A388" s="2">
        <v>2.3666666666977108</v>
      </c>
      <c r="B388" s="1">
        <v>3.4828070188130664</v>
      </c>
      <c r="C388" s="1">
        <v>0.98011976719201521</v>
      </c>
      <c r="D388">
        <v>0</v>
      </c>
      <c r="E388" s="2">
        <v>3.8888888888888888</v>
      </c>
      <c r="F388" s="2">
        <v>66</v>
      </c>
      <c r="G388" s="2">
        <v>25.2</v>
      </c>
      <c r="H388" s="2">
        <v>15.6</v>
      </c>
      <c r="I388" s="2">
        <v>15.6</v>
      </c>
      <c r="J388" s="3">
        <v>0.8</v>
      </c>
      <c r="K388" s="2">
        <v>6.9927272727272705</v>
      </c>
      <c r="L388" s="5">
        <v>6.9927272727272705</v>
      </c>
      <c r="M388" s="2">
        <v>74.181818181818358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16">
        <v>0</v>
      </c>
      <c r="W388">
        <v>7.7928115350597058E-2</v>
      </c>
    </row>
    <row r="389" spans="1:23" ht="15.75" x14ac:dyDescent="0.25">
      <c r="A389" s="2">
        <v>2.3833333334187046</v>
      </c>
      <c r="B389" s="1">
        <v>3.4820777454933971</v>
      </c>
      <c r="C389" s="1">
        <v>0.97082052671406749</v>
      </c>
      <c r="D389">
        <v>0</v>
      </c>
      <c r="E389" s="2">
        <v>3.8888888888888888</v>
      </c>
      <c r="F389" s="2">
        <v>66</v>
      </c>
      <c r="G389" s="2">
        <v>25.2</v>
      </c>
      <c r="H389" s="2">
        <v>15.6</v>
      </c>
      <c r="I389" s="2">
        <v>15.6</v>
      </c>
      <c r="J389" s="3">
        <v>0.8</v>
      </c>
      <c r="K389" s="2">
        <v>6.9972727272727244</v>
      </c>
      <c r="L389" s="5">
        <v>6.9972727272727244</v>
      </c>
      <c r="M389" s="2">
        <v>73.818181818181998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16">
        <v>0</v>
      </c>
      <c r="W389">
        <v>7.7447442095538041E-2</v>
      </c>
    </row>
    <row r="390" spans="1:23" ht="15.75" x14ac:dyDescent="0.25">
      <c r="A390" s="2">
        <v>2.3999999999650754</v>
      </c>
      <c r="B390" s="1">
        <v>3.4813484721737282</v>
      </c>
      <c r="C390" s="1">
        <v>0.96152128623611977</v>
      </c>
      <c r="D390">
        <v>0</v>
      </c>
      <c r="E390" s="2">
        <v>3.75</v>
      </c>
      <c r="F390" s="2">
        <v>64.5</v>
      </c>
      <c r="G390" s="2">
        <v>25.7</v>
      </c>
      <c r="H390" s="2">
        <v>15.6</v>
      </c>
      <c r="I390" s="2">
        <v>15.6</v>
      </c>
      <c r="J390" s="3">
        <v>0.8</v>
      </c>
      <c r="K390" s="2">
        <v>7.0018181818181793</v>
      </c>
      <c r="L390" s="5">
        <v>7.0018181818181793</v>
      </c>
      <c r="M390" s="2">
        <v>73.454545454545624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16">
        <v>0</v>
      </c>
      <c r="W390">
        <v>7.6966768845515218E-2</v>
      </c>
    </row>
    <row r="391" spans="1:23" ht="15.75" x14ac:dyDescent="0.25">
      <c r="A391" s="2">
        <v>2.4166666666860692</v>
      </c>
      <c r="B391" s="1">
        <v>3.4806191988540593</v>
      </c>
      <c r="C391" s="1">
        <v>0.95222204575817204</v>
      </c>
      <c r="D391">
        <v>0</v>
      </c>
      <c r="E391" s="2">
        <v>3.6111111111111112</v>
      </c>
      <c r="F391" s="2">
        <v>63</v>
      </c>
      <c r="G391" s="2">
        <v>26.2</v>
      </c>
      <c r="H391" s="2">
        <v>15.6</v>
      </c>
      <c r="I391" s="2">
        <v>15.6</v>
      </c>
      <c r="J391" s="3">
        <v>0.8</v>
      </c>
      <c r="K391" s="2">
        <v>7.0063636363636341</v>
      </c>
      <c r="L391" s="5">
        <v>7.0063636363636341</v>
      </c>
      <c r="M391" s="2">
        <v>73.090909090909264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16">
        <v>0</v>
      </c>
      <c r="W391">
        <v>7.6486095590456202E-2</v>
      </c>
    </row>
    <row r="392" spans="1:23" ht="15.75" x14ac:dyDescent="0.25">
      <c r="A392" s="2">
        <v>2.433333333407063</v>
      </c>
      <c r="B392" s="1">
        <v>3.47988992553439</v>
      </c>
      <c r="C392" s="1">
        <v>0.94292280528022432</v>
      </c>
      <c r="D392">
        <v>0</v>
      </c>
      <c r="E392" s="2">
        <v>3.6111111111111112</v>
      </c>
      <c r="F392" s="2">
        <v>63</v>
      </c>
      <c r="G392" s="2">
        <v>26.2</v>
      </c>
      <c r="H392" s="2">
        <v>15.6</v>
      </c>
      <c r="I392" s="2">
        <v>15.6</v>
      </c>
      <c r="J392" s="3">
        <v>0.8</v>
      </c>
      <c r="K392" s="2">
        <v>7.0109090909090881</v>
      </c>
      <c r="L392" s="5">
        <v>7.0109090909090881</v>
      </c>
      <c r="M392" s="2">
        <v>72.727272727272904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16">
        <v>0</v>
      </c>
      <c r="W392">
        <v>7.4738192844787069E-2</v>
      </c>
    </row>
    <row r="393" spans="1:23" ht="15.75" x14ac:dyDescent="0.25">
      <c r="A393" s="2">
        <v>2.4499999999534339</v>
      </c>
      <c r="B393" s="1">
        <v>3.4791606522147211</v>
      </c>
      <c r="C393" s="1">
        <v>0.9336235648022766</v>
      </c>
      <c r="D393">
        <v>0</v>
      </c>
      <c r="E393" s="2">
        <v>3.6111111111111112</v>
      </c>
      <c r="F393" s="2">
        <v>63</v>
      </c>
      <c r="G393" s="2">
        <v>26.2</v>
      </c>
      <c r="H393" s="2">
        <v>15.6</v>
      </c>
      <c r="I393" s="2">
        <v>15.6</v>
      </c>
      <c r="J393" s="3">
        <v>0.8</v>
      </c>
      <c r="K393" s="2">
        <v>7.0154545454545429</v>
      </c>
      <c r="L393" s="5">
        <v>7.0154545454545429</v>
      </c>
      <c r="M393" s="2">
        <v>72.363636363636545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16">
        <v>0</v>
      </c>
      <c r="W393">
        <v>7.299029011743137E-2</v>
      </c>
    </row>
    <row r="394" spans="1:23" ht="15.75" x14ac:dyDescent="0.25">
      <c r="A394" s="2">
        <v>2.4666666666744277</v>
      </c>
      <c r="B394" s="1">
        <v>3.4784313788950523</v>
      </c>
      <c r="C394" s="1">
        <v>0.92432432432432887</v>
      </c>
      <c r="D394">
        <v>0</v>
      </c>
      <c r="E394" s="2">
        <v>3.6111111111111112</v>
      </c>
      <c r="F394" s="2">
        <v>63</v>
      </c>
      <c r="G394" s="2">
        <v>26.2</v>
      </c>
      <c r="H394" s="2">
        <v>15.6</v>
      </c>
      <c r="I394" s="2">
        <v>15.6</v>
      </c>
      <c r="J394" s="3">
        <v>0.8</v>
      </c>
      <c r="K394" s="2">
        <v>7.0199999999999978</v>
      </c>
      <c r="L394" s="5">
        <v>7.0199999999999978</v>
      </c>
      <c r="M394" s="2">
        <v>72.000000000000171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16">
        <v>0</v>
      </c>
      <c r="W394">
        <v>7.1242387371762236E-2</v>
      </c>
    </row>
    <row r="395" spans="1:23" ht="15.75" x14ac:dyDescent="0.25">
      <c r="A395" s="2">
        <v>2.4833333333954215</v>
      </c>
      <c r="B395" s="1">
        <v>3.477702105575383</v>
      </c>
      <c r="C395" s="1">
        <v>0.9343857493857447</v>
      </c>
      <c r="D395">
        <v>0</v>
      </c>
      <c r="E395" s="2">
        <v>3.6111111111111112</v>
      </c>
      <c r="F395" s="2">
        <v>63</v>
      </c>
      <c r="G395" s="2">
        <v>26.2</v>
      </c>
      <c r="H395" s="2">
        <v>15.590909090909095</v>
      </c>
      <c r="I395" s="2">
        <v>15.590909090909095</v>
      </c>
      <c r="J395" s="3">
        <v>0.8</v>
      </c>
      <c r="K395" s="2">
        <v>7.0218181818181806</v>
      </c>
      <c r="L395" s="5">
        <v>7.0218181818181806</v>
      </c>
      <c r="M395" s="2">
        <v>71.818181818181898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16">
        <v>0</v>
      </c>
      <c r="W395">
        <v>6.9494484626093117E-2</v>
      </c>
    </row>
    <row r="396" spans="1:23" ht="15.75" x14ac:dyDescent="0.25">
      <c r="A396" s="2">
        <v>2.4999999999417923</v>
      </c>
      <c r="B396" s="1">
        <v>3.4769728322557141</v>
      </c>
      <c r="C396" s="1">
        <v>0.94444717444716964</v>
      </c>
      <c r="D396">
        <v>0</v>
      </c>
      <c r="E396" s="2">
        <v>3.6111111111111112</v>
      </c>
      <c r="F396" s="2">
        <v>63</v>
      </c>
      <c r="G396" s="2">
        <v>26.2</v>
      </c>
      <c r="H396" s="2">
        <v>15.581818181818186</v>
      </c>
      <c r="I396" s="2">
        <v>15.581818181818186</v>
      </c>
      <c r="J396" s="3">
        <v>0.8</v>
      </c>
      <c r="K396" s="2">
        <v>7.0236363636363626</v>
      </c>
      <c r="L396" s="5">
        <v>7.0236363636363626</v>
      </c>
      <c r="M396" s="2">
        <v>71.636363636363726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16">
        <v>0</v>
      </c>
      <c r="W396">
        <v>6.7746581898737418E-2</v>
      </c>
    </row>
    <row r="397" spans="1:23" ht="15.75" x14ac:dyDescent="0.25">
      <c r="A397" s="2">
        <v>2.5166666666627862</v>
      </c>
      <c r="B397" s="1">
        <v>3.4762435589360448</v>
      </c>
      <c r="C397" s="1">
        <v>0.95450859950859479</v>
      </c>
      <c r="D397">
        <v>0</v>
      </c>
      <c r="E397" s="2">
        <v>3.6111111111111112</v>
      </c>
      <c r="F397" s="2">
        <v>63</v>
      </c>
      <c r="G397" s="2">
        <v>26.2</v>
      </c>
      <c r="H397" s="2">
        <v>15.572727272727278</v>
      </c>
      <c r="I397" s="2">
        <v>15.572727272727278</v>
      </c>
      <c r="J397" s="3">
        <v>0.8</v>
      </c>
      <c r="K397" s="2">
        <v>7.0254545454545445</v>
      </c>
      <c r="L397" s="5">
        <v>7.0254545454545445</v>
      </c>
      <c r="M397" s="2">
        <v>71.454545454545539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16">
        <v>0</v>
      </c>
      <c r="W397">
        <v>6.5998679153068285E-2</v>
      </c>
    </row>
    <row r="398" spans="1:23" ht="15.75" x14ac:dyDescent="0.25">
      <c r="A398" s="2">
        <v>2.53333333338378</v>
      </c>
      <c r="B398" s="1">
        <v>3.4755142856163763</v>
      </c>
      <c r="C398" s="1">
        <v>0.96457002457001972</v>
      </c>
      <c r="D398">
        <v>0</v>
      </c>
      <c r="E398" s="2">
        <v>3.6111111111111112</v>
      </c>
      <c r="F398" s="2">
        <v>63</v>
      </c>
      <c r="G398" s="2">
        <v>26.2</v>
      </c>
      <c r="H398" s="2">
        <v>15.563636363636368</v>
      </c>
      <c r="I398" s="2">
        <v>15.563636363636368</v>
      </c>
      <c r="J398" s="3">
        <v>0.8</v>
      </c>
      <c r="K398" s="2">
        <v>7.0272727272727264</v>
      </c>
      <c r="L398" s="5">
        <v>7.0272727272727264</v>
      </c>
      <c r="M398" s="2">
        <v>71.272727272727366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16">
        <v>0</v>
      </c>
      <c r="W398">
        <v>6.4250776407399152E-2</v>
      </c>
    </row>
    <row r="399" spans="1:23" ht="15.75" x14ac:dyDescent="0.25">
      <c r="A399" s="2">
        <v>2.5500000001047738</v>
      </c>
      <c r="B399" s="1">
        <v>3.474785012296707</v>
      </c>
      <c r="C399" s="1">
        <v>0.97463144963144477</v>
      </c>
      <c r="D399">
        <v>0</v>
      </c>
      <c r="E399" s="2">
        <v>3.6111111111111112</v>
      </c>
      <c r="F399" s="2">
        <v>63</v>
      </c>
      <c r="G399" s="2">
        <v>26.2</v>
      </c>
      <c r="H399" s="2">
        <v>15.554545454545458</v>
      </c>
      <c r="I399" s="2">
        <v>15.554545454545458</v>
      </c>
      <c r="J399" s="3">
        <v>0.8</v>
      </c>
      <c r="K399" s="2">
        <v>7.0290909090909084</v>
      </c>
      <c r="L399" s="5">
        <v>7.0290909090909084</v>
      </c>
      <c r="M399" s="2">
        <v>71.090909090909179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16">
        <v>0</v>
      </c>
      <c r="W399">
        <v>6.2502873661730018E-2</v>
      </c>
    </row>
    <row r="400" spans="1:23" ht="15.75" x14ac:dyDescent="0.25">
      <c r="A400" s="2">
        <v>2.5666666666511446</v>
      </c>
      <c r="B400" s="1">
        <v>3.4740557389770377</v>
      </c>
      <c r="C400" s="1">
        <v>0.98469287469286981</v>
      </c>
      <c r="D400">
        <v>0</v>
      </c>
      <c r="E400" s="2">
        <v>3.6111111111111112</v>
      </c>
      <c r="F400" s="2">
        <v>63</v>
      </c>
      <c r="G400" s="2">
        <v>26.2</v>
      </c>
      <c r="H400" s="2">
        <v>15.54545454545455</v>
      </c>
      <c r="I400" s="2">
        <v>15.54545454545455</v>
      </c>
      <c r="J400" s="3">
        <v>0.8</v>
      </c>
      <c r="K400" s="2">
        <v>7.0309090909090894</v>
      </c>
      <c r="L400" s="5">
        <v>7.0309090909090894</v>
      </c>
      <c r="M400" s="2">
        <v>70.909090909090992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16">
        <v>0</v>
      </c>
      <c r="W400">
        <v>6.0754970934374326E-2</v>
      </c>
    </row>
    <row r="401" spans="1:23" ht="15.75" x14ac:dyDescent="0.25">
      <c r="A401" s="2">
        <v>2.5833333333721384</v>
      </c>
      <c r="B401" s="1">
        <v>3.4733264656573688</v>
      </c>
      <c r="C401" s="1">
        <v>0.99475429975429508</v>
      </c>
      <c r="D401">
        <v>0</v>
      </c>
      <c r="E401" s="2">
        <v>3.6111111111111112</v>
      </c>
      <c r="F401" s="2">
        <v>63</v>
      </c>
      <c r="G401" s="2">
        <v>26.2</v>
      </c>
      <c r="H401" s="2">
        <v>15.536363636363641</v>
      </c>
      <c r="I401" s="2">
        <v>15.536363636363641</v>
      </c>
      <c r="J401" s="3">
        <v>0.8</v>
      </c>
      <c r="K401" s="2">
        <v>7.0327272727272714</v>
      </c>
      <c r="L401" s="5">
        <v>7.0327272727272714</v>
      </c>
      <c r="M401" s="2">
        <v>70.727272727272819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16">
        <v>0</v>
      </c>
      <c r="W401">
        <v>5.9007068188705193E-2</v>
      </c>
    </row>
    <row r="402" spans="1:23" ht="15.75" x14ac:dyDescent="0.25">
      <c r="A402" s="2">
        <v>2.6000000000931323</v>
      </c>
      <c r="B402" s="1">
        <v>3.4725971923376995</v>
      </c>
      <c r="C402" s="1">
        <v>1.0048157248157201</v>
      </c>
      <c r="D402">
        <v>0</v>
      </c>
      <c r="E402" s="2">
        <v>3.6111111111111112</v>
      </c>
      <c r="F402" s="2">
        <v>63</v>
      </c>
      <c r="G402" s="2">
        <v>26.2</v>
      </c>
      <c r="H402" s="2">
        <v>15.527272727272731</v>
      </c>
      <c r="I402" s="2">
        <v>15.527272727272731</v>
      </c>
      <c r="J402" s="3">
        <v>0.8</v>
      </c>
      <c r="K402" s="2">
        <v>7.0345454545454533</v>
      </c>
      <c r="L402" s="5">
        <v>7.0345454545454533</v>
      </c>
      <c r="M402" s="2">
        <v>70.545454545454632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16">
        <v>0</v>
      </c>
      <c r="W402">
        <v>5.848269736500445E-2</v>
      </c>
    </row>
    <row r="403" spans="1:23" ht="15.75" x14ac:dyDescent="0.25">
      <c r="A403" s="2">
        <v>2.6166666666395031</v>
      </c>
      <c r="B403" s="1">
        <v>3.471867919018031</v>
      </c>
      <c r="C403" s="1">
        <v>1.0148771498771449</v>
      </c>
      <c r="D403">
        <v>0</v>
      </c>
      <c r="E403" s="2">
        <v>3.6111111111111112</v>
      </c>
      <c r="F403" s="2">
        <v>63</v>
      </c>
      <c r="G403" s="2">
        <v>26.2</v>
      </c>
      <c r="H403" s="2">
        <v>15.518181818181823</v>
      </c>
      <c r="I403" s="2">
        <v>15.518181818181823</v>
      </c>
      <c r="J403" s="3">
        <v>0.8</v>
      </c>
      <c r="K403" s="2">
        <v>7.0363636363636353</v>
      </c>
      <c r="L403" s="5">
        <v>7.0363636363636353</v>
      </c>
      <c r="M403" s="2">
        <v>70.363636363636445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16">
        <v>0</v>
      </c>
      <c r="W403">
        <v>5.7958326546797743E-2</v>
      </c>
    </row>
    <row r="404" spans="1:23" ht="15.75" x14ac:dyDescent="0.25">
      <c r="A404" s="2">
        <v>2.6333333333604969</v>
      </c>
      <c r="B404" s="1">
        <v>3.4711386456983617</v>
      </c>
      <c r="C404" s="1">
        <v>1.0249385749385702</v>
      </c>
      <c r="D404">
        <v>0</v>
      </c>
      <c r="E404" s="2">
        <v>3.6111111111111112</v>
      </c>
      <c r="F404" s="2">
        <v>63</v>
      </c>
      <c r="G404" s="2">
        <v>26.2</v>
      </c>
      <c r="H404" s="2">
        <v>15.509090909090913</v>
      </c>
      <c r="I404" s="2">
        <v>15.509090909090913</v>
      </c>
      <c r="J404" s="3">
        <v>0.8</v>
      </c>
      <c r="K404" s="2">
        <v>7.0381818181818172</v>
      </c>
      <c r="L404" s="5">
        <v>7.0381818181818172</v>
      </c>
      <c r="M404" s="2">
        <v>70.181818181818272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16">
        <v>0</v>
      </c>
      <c r="W404">
        <v>5.7433955723097001E-2</v>
      </c>
    </row>
    <row r="405" spans="1:23" ht="15.75" x14ac:dyDescent="0.25">
      <c r="A405" s="2">
        <v>2.6500000000814907</v>
      </c>
      <c r="B405" s="1">
        <v>3.4704093723786928</v>
      </c>
      <c r="C405" s="1">
        <v>1.0349999999999953</v>
      </c>
      <c r="D405">
        <v>0</v>
      </c>
      <c r="E405" s="2">
        <v>3.6111111111111112</v>
      </c>
      <c r="F405" s="2">
        <v>63</v>
      </c>
      <c r="G405" s="2">
        <v>26.2</v>
      </c>
      <c r="H405" s="2">
        <v>15.500000000000004</v>
      </c>
      <c r="I405" s="2">
        <v>15.500000000000004</v>
      </c>
      <c r="J405" s="3">
        <v>0.8</v>
      </c>
      <c r="K405" s="2">
        <v>7.0399999999999991</v>
      </c>
      <c r="L405" s="5">
        <v>7.0399999999999991</v>
      </c>
      <c r="M405" s="2">
        <v>70.000000000000085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16">
        <v>0</v>
      </c>
      <c r="W405">
        <v>5.6909584899396265E-2</v>
      </c>
    </row>
    <row r="406" spans="1:23" ht="15.75" x14ac:dyDescent="0.25">
      <c r="A406" s="2">
        <v>2.6666666666278616</v>
      </c>
      <c r="B406" s="1">
        <v>3.4696800990590235</v>
      </c>
      <c r="C406" s="1">
        <v>1.0334560940499045</v>
      </c>
      <c r="D406">
        <v>0</v>
      </c>
      <c r="E406" s="2">
        <v>3.6111111111111112</v>
      </c>
      <c r="F406" s="2">
        <v>63</v>
      </c>
      <c r="G406" s="2">
        <v>26.2</v>
      </c>
      <c r="H406" s="2">
        <v>15.487500000000006</v>
      </c>
      <c r="I406" s="2">
        <v>15.487500000000006</v>
      </c>
      <c r="J406" s="3">
        <v>0.8</v>
      </c>
      <c r="K406" s="2">
        <v>7.04</v>
      </c>
      <c r="L406" s="5">
        <v>7.04</v>
      </c>
      <c r="M406" s="2">
        <v>69.875000000000057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16">
        <v>0</v>
      </c>
      <c r="W406">
        <v>5.6385214081189551E-2</v>
      </c>
    </row>
    <row r="407" spans="1:23" ht="15.75" x14ac:dyDescent="0.25">
      <c r="A407" s="2">
        <v>2.6833333333488554</v>
      </c>
      <c r="B407" s="1">
        <v>3.4689508257393546</v>
      </c>
      <c r="C407" s="1">
        <v>1.0319121880998088</v>
      </c>
      <c r="D407">
        <v>0</v>
      </c>
      <c r="E407" s="2">
        <v>3.6111111111111112</v>
      </c>
      <c r="F407" s="2">
        <v>63</v>
      </c>
      <c r="G407" s="2">
        <v>26.2</v>
      </c>
      <c r="H407" s="2">
        <v>15.475000000000007</v>
      </c>
      <c r="I407" s="2">
        <v>15.475000000000007</v>
      </c>
      <c r="J407" s="3">
        <v>0.8</v>
      </c>
      <c r="K407" s="2">
        <v>7.04</v>
      </c>
      <c r="L407" s="5">
        <v>7.04</v>
      </c>
      <c r="M407" s="2">
        <v>69.750000000000071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16">
        <v>0</v>
      </c>
      <c r="W407">
        <v>5.5860843257488815E-2</v>
      </c>
    </row>
    <row r="408" spans="1:23" ht="15.75" x14ac:dyDescent="0.25">
      <c r="A408" s="2">
        <v>2.7000000000698492</v>
      </c>
      <c r="B408" s="1">
        <v>3.4682215524196853</v>
      </c>
      <c r="C408" s="1">
        <v>1.0303682821497129</v>
      </c>
      <c r="D408">
        <v>0</v>
      </c>
      <c r="E408" s="2">
        <v>3.6111111111111112</v>
      </c>
      <c r="F408" s="2">
        <v>63</v>
      </c>
      <c r="G408" s="2">
        <v>26.2</v>
      </c>
      <c r="H408" s="2">
        <v>15.462500000000007</v>
      </c>
      <c r="I408" s="2">
        <v>15.462500000000007</v>
      </c>
      <c r="J408" s="3">
        <v>0.8</v>
      </c>
      <c r="K408" s="2">
        <v>7.04</v>
      </c>
      <c r="L408" s="5">
        <v>7.04</v>
      </c>
      <c r="M408" s="2">
        <v>69.625000000000071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16">
        <v>0</v>
      </c>
      <c r="W408">
        <v>5.533647243378808E-2</v>
      </c>
    </row>
    <row r="409" spans="1:23" ht="15.75" x14ac:dyDescent="0.25">
      <c r="A409" s="2">
        <v>2.71666666661622</v>
      </c>
      <c r="B409" s="1">
        <v>3.4674922791000169</v>
      </c>
      <c r="C409" s="1">
        <v>1.0288243761996168</v>
      </c>
      <c r="D409">
        <v>0</v>
      </c>
      <c r="E409" s="2">
        <v>3.6111111111111112</v>
      </c>
      <c r="F409" s="2">
        <v>63</v>
      </c>
      <c r="G409" s="2">
        <v>26.2</v>
      </c>
      <c r="H409" s="2">
        <v>15.450000000000006</v>
      </c>
      <c r="I409" s="2">
        <v>15.450000000000006</v>
      </c>
      <c r="J409" s="3">
        <v>0.8</v>
      </c>
      <c r="K409" s="2">
        <v>7.04</v>
      </c>
      <c r="L409" s="5">
        <v>7.04</v>
      </c>
      <c r="M409" s="2">
        <v>69.500000000000071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16">
        <v>0</v>
      </c>
      <c r="W409">
        <v>5.4812101615581373E-2</v>
      </c>
    </row>
    <row r="410" spans="1:23" ht="15.75" x14ac:dyDescent="0.25">
      <c r="A410" s="2">
        <v>2.7333333333372138</v>
      </c>
      <c r="B410" s="1">
        <v>3.4667630057803476</v>
      </c>
      <c r="C410" s="1">
        <v>1.0272804702495208</v>
      </c>
      <c r="D410">
        <v>0</v>
      </c>
      <c r="E410" s="2">
        <v>3.6111111111111112</v>
      </c>
      <c r="F410" s="2">
        <v>63</v>
      </c>
      <c r="G410" s="2">
        <v>26.2</v>
      </c>
      <c r="H410" s="2">
        <v>15.437500000000007</v>
      </c>
      <c r="I410" s="2">
        <v>15.437500000000007</v>
      </c>
      <c r="J410" s="3">
        <v>0.8</v>
      </c>
      <c r="K410" s="2">
        <v>7.04</v>
      </c>
      <c r="L410" s="5">
        <v>7.04</v>
      </c>
      <c r="M410" s="2">
        <v>69.375000000000071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16">
        <v>0</v>
      </c>
      <c r="W410">
        <v>5.428773079188063E-2</v>
      </c>
    </row>
    <row r="411" spans="1:23" ht="15.75" x14ac:dyDescent="0.25">
      <c r="A411" s="2">
        <v>2.7500000000582077</v>
      </c>
      <c r="B411" s="1">
        <v>3.9418080068144716</v>
      </c>
      <c r="C411" s="1">
        <v>1.0257365642994252</v>
      </c>
      <c r="D411">
        <v>0</v>
      </c>
      <c r="E411" s="2">
        <v>3.6111111111111112</v>
      </c>
      <c r="F411" s="2">
        <v>63</v>
      </c>
      <c r="G411" s="2">
        <v>26.2</v>
      </c>
      <c r="H411" s="2">
        <v>15.425000000000008</v>
      </c>
      <c r="I411" s="2">
        <v>15.425000000000008</v>
      </c>
      <c r="J411" s="3">
        <v>0.8</v>
      </c>
      <c r="K411" s="2">
        <v>7.04</v>
      </c>
      <c r="L411" s="5">
        <v>7.04</v>
      </c>
      <c r="M411" s="2">
        <v>69.250000000000071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16">
        <v>0</v>
      </c>
      <c r="W411">
        <v>5.3763359968179894E-2</v>
      </c>
    </row>
    <row r="412" spans="1:23" ht="15.75" x14ac:dyDescent="0.25">
      <c r="A412" s="2">
        <v>2.7666666666045785</v>
      </c>
      <c r="B412" s="1">
        <v>4.4168530078489008</v>
      </c>
      <c r="C412" s="1">
        <v>1.024192658349329</v>
      </c>
      <c r="D412">
        <v>0</v>
      </c>
      <c r="E412" s="2">
        <v>3.6111111111111112</v>
      </c>
      <c r="F412" s="2">
        <v>63</v>
      </c>
      <c r="G412" s="2">
        <v>26.2</v>
      </c>
      <c r="H412" s="2">
        <v>15.412500000000009</v>
      </c>
      <c r="I412" s="2">
        <v>15.412500000000009</v>
      </c>
      <c r="J412" s="3">
        <v>0.8</v>
      </c>
      <c r="K412" s="2">
        <v>7.04</v>
      </c>
      <c r="L412" s="5">
        <v>7.04</v>
      </c>
      <c r="M412" s="2">
        <v>69.125000000000071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8.2789999392804459E-2</v>
      </c>
      <c r="V412" s="16">
        <v>0</v>
      </c>
      <c r="W412">
        <v>5.5380169990983913E-2</v>
      </c>
    </row>
    <row r="413" spans="1:23" ht="15.75" x14ac:dyDescent="0.25">
      <c r="A413" s="2">
        <v>2.7833333333255723</v>
      </c>
      <c r="B413" s="1">
        <v>4.8918980088833299</v>
      </c>
      <c r="C413" s="1">
        <v>1.0226487523992331</v>
      </c>
      <c r="D413">
        <v>0</v>
      </c>
      <c r="E413" s="2">
        <v>3.6111111111111112</v>
      </c>
      <c r="F413" s="2">
        <v>63</v>
      </c>
      <c r="G413" s="2">
        <v>26.2</v>
      </c>
      <c r="H413" s="2">
        <v>15.400000000000009</v>
      </c>
      <c r="I413" s="2">
        <v>15.400000000000009</v>
      </c>
      <c r="J413" s="3">
        <v>0.8</v>
      </c>
      <c r="K413" s="2">
        <v>7.04</v>
      </c>
      <c r="L413" s="5">
        <v>7.04</v>
      </c>
      <c r="M413" s="2">
        <v>69.000000000000085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0.16557999965303111</v>
      </c>
      <c r="V413" s="16">
        <v>0</v>
      </c>
      <c r="W413">
        <v>5.6996980030727853E-2</v>
      </c>
    </row>
    <row r="414" spans="1:23" ht="15.75" x14ac:dyDescent="0.25">
      <c r="A414" s="2">
        <v>2.8000000000465661</v>
      </c>
      <c r="B414" s="1">
        <v>5.3669430099177582</v>
      </c>
      <c r="C414" s="1">
        <v>1.1065671255136469</v>
      </c>
      <c r="D414">
        <v>0</v>
      </c>
      <c r="E414" s="2">
        <v>3.6111111111111112</v>
      </c>
      <c r="F414" s="2">
        <v>63</v>
      </c>
      <c r="G414" s="2">
        <v>26.2</v>
      </c>
      <c r="H414" s="2">
        <v>15.422222222222208</v>
      </c>
      <c r="I414" s="2">
        <v>15.422222222222208</v>
      </c>
      <c r="J414" s="3">
        <v>0.8</v>
      </c>
      <c r="K414" s="2">
        <v>7.04</v>
      </c>
      <c r="L414" s="5">
        <v>7.04</v>
      </c>
      <c r="M414" s="2">
        <v>70.222222222221447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0.24836999991325776</v>
      </c>
      <c r="V414" s="16">
        <v>0</v>
      </c>
      <c r="W414">
        <v>5.8613790070471801E-2</v>
      </c>
    </row>
    <row r="415" spans="1:23" ht="15.75" x14ac:dyDescent="0.25">
      <c r="A415" s="2">
        <v>2.8166666667675599</v>
      </c>
      <c r="B415" s="1">
        <v>5.5237593620600363</v>
      </c>
      <c r="C415" s="1">
        <v>1.1904854986281153</v>
      </c>
      <c r="D415">
        <v>0</v>
      </c>
      <c r="E415" s="2">
        <v>3.6111111111111112</v>
      </c>
      <c r="F415" s="2">
        <v>63</v>
      </c>
      <c r="G415" s="2">
        <v>26.2</v>
      </c>
      <c r="H415" s="2">
        <v>15.44444444444443</v>
      </c>
      <c r="I415" s="2">
        <v>15.44444444444443</v>
      </c>
      <c r="J415" s="3">
        <v>0.8</v>
      </c>
      <c r="K415" s="2">
        <v>7.04</v>
      </c>
      <c r="L415" s="5">
        <v>7.04</v>
      </c>
      <c r="M415" s="2">
        <v>71.444444444443661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0.3311600001734844</v>
      </c>
      <c r="V415" s="16">
        <v>0</v>
      </c>
      <c r="W415">
        <v>6.0230600110215748E-2</v>
      </c>
    </row>
    <row r="416" spans="1:23" ht="15.75" x14ac:dyDescent="0.25">
      <c r="A416" s="2">
        <v>2.8333333333139308</v>
      </c>
      <c r="B416" s="1">
        <v>5.5214613897558191</v>
      </c>
      <c r="C416" s="1">
        <v>1.2744038717425838</v>
      </c>
      <c r="D416">
        <v>0</v>
      </c>
      <c r="E416" s="2">
        <v>3.6111111111111112</v>
      </c>
      <c r="F416" s="2">
        <v>63</v>
      </c>
      <c r="G416" s="2">
        <v>26.2</v>
      </c>
      <c r="H416" s="2">
        <v>15.466666666666653</v>
      </c>
      <c r="I416" s="2">
        <v>15.466666666666653</v>
      </c>
      <c r="J416" s="3">
        <v>0.8</v>
      </c>
      <c r="K416" s="2">
        <v>7.04</v>
      </c>
      <c r="L416" s="5">
        <v>7.04</v>
      </c>
      <c r="M416" s="2">
        <v>72.66666666666589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0.41394999956628886</v>
      </c>
      <c r="V416" s="16">
        <v>0</v>
      </c>
      <c r="W416">
        <v>6.1847410133019767E-2</v>
      </c>
    </row>
    <row r="417" spans="1:23" ht="15.75" x14ac:dyDescent="0.25">
      <c r="A417" s="2">
        <v>2.8500000000349246</v>
      </c>
      <c r="B417" s="1">
        <v>5.519163417451602</v>
      </c>
      <c r="C417" s="1">
        <v>1.3583222448570522</v>
      </c>
      <c r="D417">
        <v>0</v>
      </c>
      <c r="E417" s="2">
        <v>3.6111111111111112</v>
      </c>
      <c r="F417" s="2">
        <v>63</v>
      </c>
      <c r="G417" s="2">
        <v>26.2</v>
      </c>
      <c r="H417" s="2">
        <v>15.488888888888875</v>
      </c>
      <c r="I417" s="2">
        <v>15.488888888888875</v>
      </c>
      <c r="J417" s="3">
        <v>0.8</v>
      </c>
      <c r="K417" s="2">
        <v>7.04</v>
      </c>
      <c r="L417" s="5">
        <v>7.04</v>
      </c>
      <c r="M417" s="2">
        <v>73.888888888888104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0.49673999982651551</v>
      </c>
      <c r="V417" s="16">
        <v>0</v>
      </c>
      <c r="W417">
        <v>6.3464220172763722E-2</v>
      </c>
    </row>
    <row r="418" spans="1:23" ht="15.75" x14ac:dyDescent="0.25">
      <c r="A418" s="2">
        <v>2.8666666667559184</v>
      </c>
      <c r="B418" s="1">
        <v>5.5168654451473849</v>
      </c>
      <c r="C418" s="1">
        <v>1.4422406179715208</v>
      </c>
      <c r="D418">
        <v>0</v>
      </c>
      <c r="E418" s="2">
        <v>3.6111111111111112</v>
      </c>
      <c r="F418" s="2">
        <v>63</v>
      </c>
      <c r="G418" s="2">
        <v>26.2</v>
      </c>
      <c r="H418" s="2">
        <v>15.511111111111097</v>
      </c>
      <c r="I418" s="2">
        <v>15.511111111111097</v>
      </c>
      <c r="J418" s="3">
        <v>0.8</v>
      </c>
      <c r="K418" s="2">
        <v>7.04</v>
      </c>
      <c r="L418" s="5">
        <v>7.04</v>
      </c>
      <c r="M418" s="2">
        <v>75.111111111110333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0.57953000008674227</v>
      </c>
      <c r="V418" s="16">
        <v>0</v>
      </c>
      <c r="W418">
        <v>6.5081030212507662E-2</v>
      </c>
    </row>
    <row r="419" spans="1:23" ht="15.75" x14ac:dyDescent="0.25">
      <c r="A419" s="2">
        <v>2.8833333333022892</v>
      </c>
      <c r="B419" s="1">
        <v>5.5145674728431686</v>
      </c>
      <c r="C419" s="1">
        <v>1.5261589910859892</v>
      </c>
      <c r="D419">
        <v>0</v>
      </c>
      <c r="E419" s="2">
        <v>3.6111111111111112</v>
      </c>
      <c r="F419" s="2">
        <v>63</v>
      </c>
      <c r="G419" s="2">
        <v>26.2</v>
      </c>
      <c r="H419" s="2">
        <v>15.533333333333319</v>
      </c>
      <c r="I419" s="2">
        <v>15.533333333333319</v>
      </c>
      <c r="J419" s="3">
        <v>0.8</v>
      </c>
      <c r="K419" s="2">
        <v>7.04</v>
      </c>
      <c r="L419" s="5">
        <v>7.04</v>
      </c>
      <c r="M419" s="2">
        <v>76.333333333332547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0.66231999947954667</v>
      </c>
      <c r="V419" s="16">
        <v>0</v>
      </c>
      <c r="W419">
        <v>6.6697840235311681E-2</v>
      </c>
    </row>
    <row r="420" spans="1:23" ht="15.75" x14ac:dyDescent="0.25">
      <c r="A420" s="2">
        <v>2.9000000000232831</v>
      </c>
      <c r="B420" s="1">
        <v>5.5122695005389506</v>
      </c>
      <c r="C420" s="1">
        <v>1.6100773642004573</v>
      </c>
      <c r="D420">
        <v>0</v>
      </c>
      <c r="E420" s="2">
        <v>3.6111111111111112</v>
      </c>
      <c r="F420" s="2">
        <v>63</v>
      </c>
      <c r="G420" s="2">
        <v>26.2</v>
      </c>
      <c r="H420" s="2">
        <v>15.555555555555541</v>
      </c>
      <c r="I420" s="2">
        <v>15.555555555555541</v>
      </c>
      <c r="J420" s="3">
        <v>0.8</v>
      </c>
      <c r="K420" s="2">
        <v>7.04</v>
      </c>
      <c r="L420" s="5">
        <v>7.04</v>
      </c>
      <c r="M420" s="2">
        <v>77.555555555554776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0.74510999973977332</v>
      </c>
      <c r="V420" s="16">
        <v>0</v>
      </c>
      <c r="W420">
        <v>6.8314650275055622E-2</v>
      </c>
    </row>
    <row r="421" spans="1:23" ht="15.75" x14ac:dyDescent="0.25">
      <c r="A421" s="2">
        <v>2.9166666667442769</v>
      </c>
      <c r="B421" s="1">
        <v>5.5099715282347335</v>
      </c>
      <c r="C421" s="1">
        <v>1.6939957373149261</v>
      </c>
      <c r="D421">
        <v>0</v>
      </c>
      <c r="E421" s="2">
        <v>3.6111111111111112</v>
      </c>
      <c r="F421" s="2">
        <v>63</v>
      </c>
      <c r="G421" s="2">
        <v>26.2</v>
      </c>
      <c r="H421" s="2">
        <v>15.577777777777763</v>
      </c>
      <c r="I421" s="2">
        <v>15.577777777777763</v>
      </c>
      <c r="J421" s="3">
        <v>0.8</v>
      </c>
      <c r="K421" s="2">
        <v>7.04</v>
      </c>
      <c r="L421" s="5">
        <v>7.04</v>
      </c>
      <c r="M421" s="2">
        <v>78.777777777777004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0.82789999999999997</v>
      </c>
      <c r="V421" s="16">
        <v>0</v>
      </c>
      <c r="W421">
        <v>6.9931460314799576E-2</v>
      </c>
    </row>
    <row r="422" spans="1:23" ht="15.75" x14ac:dyDescent="0.25">
      <c r="A422" s="2">
        <v>2.9333333332906477</v>
      </c>
      <c r="B422" s="1">
        <v>5.5076735559305172</v>
      </c>
      <c r="C422" s="1">
        <v>1.7779141104293945</v>
      </c>
      <c r="D422">
        <v>0</v>
      </c>
      <c r="E422" s="2">
        <v>3.6111111111111112</v>
      </c>
      <c r="F422" s="2">
        <v>63</v>
      </c>
      <c r="G422" s="2">
        <v>26.2</v>
      </c>
      <c r="H422" s="2">
        <v>15.599999999999985</v>
      </c>
      <c r="I422" s="2">
        <v>15.599999999999985</v>
      </c>
      <c r="J422" s="3">
        <v>0.8</v>
      </c>
      <c r="K422" s="2">
        <v>7.04</v>
      </c>
      <c r="L422" s="5">
        <v>7.04</v>
      </c>
      <c r="M422" s="2">
        <v>79.999999999999218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0.79863000021467101</v>
      </c>
      <c r="V422" s="16">
        <v>0</v>
      </c>
      <c r="W422">
        <v>6.879532354201838E-2</v>
      </c>
    </row>
    <row r="423" spans="1:23" ht="15.75" x14ac:dyDescent="0.25">
      <c r="A423" s="2">
        <v>2.9500000000116415</v>
      </c>
      <c r="B423" s="1">
        <v>5.5053755836262992</v>
      </c>
      <c r="C423" s="1">
        <v>1.7566015586138422</v>
      </c>
      <c r="D423">
        <v>0</v>
      </c>
      <c r="E423" s="2">
        <v>3.6111111111111112</v>
      </c>
      <c r="F423" s="2">
        <v>63</v>
      </c>
      <c r="G423" s="2">
        <v>26.2</v>
      </c>
      <c r="H423" s="2">
        <v>15.619999999999987</v>
      </c>
      <c r="I423" s="2">
        <v>15.619999999999987</v>
      </c>
      <c r="J423" s="3">
        <v>0.8</v>
      </c>
      <c r="K423" s="2">
        <v>7.0599999999999872</v>
      </c>
      <c r="L423" s="5">
        <v>7.0599999999999872</v>
      </c>
      <c r="M423" s="2">
        <v>79.800000000000125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0.76936000012266914</v>
      </c>
      <c r="V423" s="16">
        <v>0</v>
      </c>
      <c r="W423">
        <v>6.7659186757333428E-2</v>
      </c>
    </row>
    <row r="424" spans="1:23" ht="15.75" x14ac:dyDescent="0.25">
      <c r="A424" s="2">
        <v>2.9666666667326353</v>
      </c>
      <c r="B424" s="1">
        <v>5.5030776113220821</v>
      </c>
      <c r="C424" s="1">
        <v>1.735289006798223</v>
      </c>
      <c r="D424">
        <v>0</v>
      </c>
      <c r="E424" s="2">
        <v>3.6111111111111112</v>
      </c>
      <c r="F424" s="2">
        <v>63</v>
      </c>
      <c r="G424" s="2">
        <v>26.2</v>
      </c>
      <c r="H424" s="2">
        <v>15.639999999999986</v>
      </c>
      <c r="I424" s="2">
        <v>15.639999999999986</v>
      </c>
      <c r="J424" s="3">
        <v>0.8</v>
      </c>
      <c r="K424" s="2">
        <v>7.0799999999999867</v>
      </c>
      <c r="L424" s="5">
        <v>7.0799999999999867</v>
      </c>
      <c r="M424" s="2">
        <v>79.600000000000122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0.74009000003066727</v>
      </c>
      <c r="V424" s="16">
        <v>0</v>
      </c>
      <c r="W424">
        <v>6.652304997264849E-2</v>
      </c>
    </row>
    <row r="425" spans="1:23" ht="15.75" x14ac:dyDescent="0.25">
      <c r="A425" s="2">
        <v>2.9833333332790062</v>
      </c>
      <c r="B425" s="1">
        <v>5.5007796390178658</v>
      </c>
      <c r="C425" s="1">
        <v>1.7139764549826035</v>
      </c>
      <c r="D425">
        <v>0</v>
      </c>
      <c r="E425" s="2">
        <v>3.6111111111111112</v>
      </c>
      <c r="F425" s="2">
        <v>63</v>
      </c>
      <c r="G425" s="2">
        <v>26.2</v>
      </c>
      <c r="H425" s="2">
        <v>15.659999999999986</v>
      </c>
      <c r="I425" s="2">
        <v>15.659999999999986</v>
      </c>
      <c r="J425" s="3">
        <v>0.8</v>
      </c>
      <c r="K425" s="2">
        <v>7.0999999999999872</v>
      </c>
      <c r="L425" s="5">
        <v>7.0999999999999872</v>
      </c>
      <c r="M425" s="2">
        <v>79.400000000000134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0.71082000024533831</v>
      </c>
      <c r="V425" s="16">
        <v>0</v>
      </c>
      <c r="W425">
        <v>6.5386913199867308E-2</v>
      </c>
    </row>
    <row r="426" spans="1:23" ht="15.75" x14ac:dyDescent="0.25">
      <c r="A426" s="2">
        <v>3</v>
      </c>
      <c r="B426" s="1">
        <v>5.4984816667136487</v>
      </c>
      <c r="C426" s="1">
        <v>1.6926639031669841</v>
      </c>
      <c r="D426">
        <v>0</v>
      </c>
      <c r="E426" s="2">
        <v>3.6111111111111112</v>
      </c>
      <c r="F426" s="2">
        <v>63</v>
      </c>
      <c r="G426" s="2">
        <v>26.2</v>
      </c>
      <c r="H426" s="2">
        <v>15.679999999999987</v>
      </c>
      <c r="I426" s="2">
        <v>15.679999999999987</v>
      </c>
      <c r="J426" s="3">
        <v>0.8</v>
      </c>
      <c r="K426" s="2">
        <v>7.1199999999999868</v>
      </c>
      <c r="L426" s="5">
        <v>7.1199999999999868</v>
      </c>
      <c r="M426" s="2">
        <v>79.200000000000131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0.68155000015333644</v>
      </c>
      <c r="V426" s="16">
        <v>0</v>
      </c>
      <c r="W426">
        <v>6.425077641518237E-2</v>
      </c>
    </row>
    <row r="427" spans="1:23" ht="15.75" x14ac:dyDescent="0.25">
      <c r="A427" s="2">
        <v>3.0166666667209938</v>
      </c>
      <c r="B427" s="1">
        <v>5.4961836944094307</v>
      </c>
      <c r="C427" s="1">
        <v>1.6713513513513647</v>
      </c>
      <c r="D427">
        <v>0</v>
      </c>
      <c r="E427" s="2">
        <v>3.6111111111111112</v>
      </c>
      <c r="F427" s="2">
        <v>63</v>
      </c>
      <c r="G427" s="2">
        <v>26.2</v>
      </c>
      <c r="H427" s="2">
        <v>15.699999999999987</v>
      </c>
      <c r="I427" s="2">
        <v>15.699999999999987</v>
      </c>
      <c r="J427" s="3">
        <v>0.8</v>
      </c>
      <c r="K427" s="2">
        <v>7.1399999999999872</v>
      </c>
      <c r="L427" s="5">
        <v>7.1399999999999872</v>
      </c>
      <c r="M427" s="2">
        <v>79.000000000000128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0.65228000006133458</v>
      </c>
      <c r="V427" s="16">
        <v>0</v>
      </c>
      <c r="W427">
        <v>6.3114639630497432E-2</v>
      </c>
    </row>
    <row r="428" spans="1:23" ht="15.75" x14ac:dyDescent="0.25">
      <c r="A428" s="2">
        <v>3.0333333332673647</v>
      </c>
      <c r="B428" s="1">
        <v>5.4938857221052135</v>
      </c>
      <c r="C428" s="1">
        <v>1.7032140502872004</v>
      </c>
      <c r="D428">
        <v>0</v>
      </c>
      <c r="E428" s="2">
        <v>3.6111111111111112</v>
      </c>
      <c r="F428" s="2">
        <v>63</v>
      </c>
      <c r="G428" s="2">
        <v>26.2</v>
      </c>
      <c r="H428" s="2">
        <v>15.757142857142821</v>
      </c>
      <c r="I428" s="2">
        <v>15.757142857142821</v>
      </c>
      <c r="J428" s="3">
        <v>0.8</v>
      </c>
      <c r="K428" s="2">
        <v>7.132857142857147</v>
      </c>
      <c r="L428" s="5">
        <v>7.132857142857147</v>
      </c>
      <c r="M428" s="2">
        <v>79.285714285714107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0.62301000027600562</v>
      </c>
      <c r="V428" s="16">
        <v>0</v>
      </c>
      <c r="W428">
        <v>6.1978502857716222E-2</v>
      </c>
    </row>
    <row r="429" spans="1:23" ht="15.75" x14ac:dyDescent="0.25">
      <c r="A429" s="2">
        <v>3.0499999999883585</v>
      </c>
      <c r="B429" s="1">
        <v>5.4915877498009964</v>
      </c>
      <c r="C429" s="1">
        <v>1.7350767492230701</v>
      </c>
      <c r="D429">
        <v>0</v>
      </c>
      <c r="E429" s="2">
        <v>3.6111111111111112</v>
      </c>
      <c r="F429" s="2">
        <v>63</v>
      </c>
      <c r="G429" s="2">
        <v>26.2</v>
      </c>
      <c r="H429" s="2">
        <v>15.814285714285678</v>
      </c>
      <c r="I429" s="2">
        <v>15.814285714285678</v>
      </c>
      <c r="J429" s="3">
        <v>0.8</v>
      </c>
      <c r="K429" s="2">
        <v>7.1257142857142899</v>
      </c>
      <c r="L429" s="5">
        <v>7.1257142857142899</v>
      </c>
      <c r="M429" s="2">
        <v>79.571428571428385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0.59374000018400375</v>
      </c>
      <c r="V429" s="16">
        <v>0</v>
      </c>
      <c r="W429">
        <v>6.0842366073031291E-2</v>
      </c>
    </row>
    <row r="430" spans="1:23" ht="15.75" x14ac:dyDescent="0.25">
      <c r="A430" s="2">
        <v>3.0666666667093523</v>
      </c>
      <c r="B430" s="1">
        <v>5.4892897774967793</v>
      </c>
      <c r="C430" s="1">
        <v>1.7669394481589398</v>
      </c>
      <c r="D430">
        <v>0</v>
      </c>
      <c r="E430" s="2">
        <v>3.6111111111111112</v>
      </c>
      <c r="F430" s="2">
        <v>63</v>
      </c>
      <c r="G430" s="2">
        <v>26.2</v>
      </c>
      <c r="H430" s="2">
        <v>15.871428571428535</v>
      </c>
      <c r="I430" s="2">
        <v>15.871428571428535</v>
      </c>
      <c r="J430" s="3">
        <v>0.8</v>
      </c>
      <c r="K430" s="2">
        <v>7.1185714285714328</v>
      </c>
      <c r="L430" s="5">
        <v>7.1185714285714328</v>
      </c>
      <c r="M430" s="2">
        <v>79.857142857142676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0.56447000009200188</v>
      </c>
      <c r="V430" s="16">
        <v>0</v>
      </c>
      <c r="W430">
        <v>5.9706229288346353E-2</v>
      </c>
    </row>
    <row r="431" spans="1:23" ht="15.75" x14ac:dyDescent="0.25">
      <c r="A431" s="2">
        <v>3.0833333334303461</v>
      </c>
      <c r="B431" s="1">
        <v>5.4869918051925621</v>
      </c>
      <c r="C431" s="1">
        <v>1.7988021470948097</v>
      </c>
      <c r="D431">
        <v>0</v>
      </c>
      <c r="E431" s="2">
        <v>3.6111111111111112</v>
      </c>
      <c r="F431" s="2">
        <v>63</v>
      </c>
      <c r="G431" s="2">
        <v>26.2</v>
      </c>
      <c r="H431" s="2">
        <v>15.928571428571393</v>
      </c>
      <c r="I431" s="2">
        <v>15.928571428571393</v>
      </c>
      <c r="J431" s="3">
        <v>0.8</v>
      </c>
      <c r="K431" s="2">
        <v>7.1114285714285757</v>
      </c>
      <c r="L431" s="5">
        <v>7.1114285714285757</v>
      </c>
      <c r="M431" s="2">
        <v>80.142857142856954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0.53520000000000001</v>
      </c>
      <c r="V431" s="16">
        <v>0</v>
      </c>
      <c r="W431">
        <v>5.8570092503661415E-2</v>
      </c>
    </row>
    <row r="432" spans="1:23" ht="15.75" x14ac:dyDescent="0.25">
      <c r="A432" s="2">
        <v>3.0999999999767169</v>
      </c>
      <c r="B432" s="1">
        <v>5.484693832888345</v>
      </c>
      <c r="C432" s="1">
        <v>1.8306648460306794</v>
      </c>
      <c r="D432">
        <v>0</v>
      </c>
      <c r="E432" s="2">
        <v>3.6111111111111112</v>
      </c>
      <c r="F432" s="2">
        <v>63</v>
      </c>
      <c r="G432" s="2">
        <v>26.2</v>
      </c>
      <c r="H432" s="2">
        <v>15.98571428571425</v>
      </c>
      <c r="I432" s="2">
        <v>15.98571428571425</v>
      </c>
      <c r="J432" s="3">
        <v>0.8</v>
      </c>
      <c r="K432" s="2">
        <v>7.1042857142857185</v>
      </c>
      <c r="L432" s="5">
        <v>7.1042857142857185</v>
      </c>
      <c r="M432" s="2">
        <v>80.428571428571246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0.53106000002602582</v>
      </c>
      <c r="V432" s="16">
        <v>0</v>
      </c>
      <c r="W432">
        <v>5.8570092503661415E-2</v>
      </c>
    </row>
    <row r="433" spans="1:23" ht="15.75" x14ac:dyDescent="0.25">
      <c r="A433" s="2">
        <v>3.1166666666977108</v>
      </c>
      <c r="B433" s="1">
        <v>5.4794841285823601</v>
      </c>
      <c r="C433" s="1">
        <v>1.8625275449665488</v>
      </c>
      <c r="D433">
        <v>0</v>
      </c>
      <c r="E433" s="2">
        <v>3.6111111111111112</v>
      </c>
      <c r="F433" s="2">
        <v>63</v>
      </c>
      <c r="G433" s="2">
        <v>26.2</v>
      </c>
      <c r="H433" s="2">
        <v>16.042857142857109</v>
      </c>
      <c r="I433" s="2">
        <v>16.042857142857109</v>
      </c>
      <c r="J433" s="3">
        <v>0.8</v>
      </c>
      <c r="K433" s="2">
        <v>7.0971428571428614</v>
      </c>
      <c r="L433" s="5">
        <v>7.0971428571428614</v>
      </c>
      <c r="M433" s="2">
        <v>80.714285714285538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0.52692000000867523</v>
      </c>
      <c r="V433" s="16">
        <v>0</v>
      </c>
      <c r="W433">
        <v>5.8570092503661415E-2</v>
      </c>
    </row>
    <row r="434" spans="1:23" ht="15.75" x14ac:dyDescent="0.25">
      <c r="A434" s="2">
        <v>3.1333333334187046</v>
      </c>
      <c r="B434" s="1">
        <v>5.4742744242763743</v>
      </c>
      <c r="C434" s="1">
        <v>1.8943902439024187</v>
      </c>
      <c r="D434">
        <v>0</v>
      </c>
      <c r="E434" s="2">
        <v>3.6111111111111112</v>
      </c>
      <c r="F434" s="2">
        <v>63</v>
      </c>
      <c r="G434" s="2">
        <v>26.2</v>
      </c>
      <c r="H434" s="2">
        <v>16.099999999999966</v>
      </c>
      <c r="I434" s="2">
        <v>16.099999999999966</v>
      </c>
      <c r="J434" s="3">
        <v>0.8</v>
      </c>
      <c r="K434" s="2">
        <v>7.0900000000000043</v>
      </c>
      <c r="L434" s="5">
        <v>7.0900000000000043</v>
      </c>
      <c r="M434" s="2">
        <v>80.999999999999815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0.52277999999132474</v>
      </c>
      <c r="V434" s="16">
        <v>0</v>
      </c>
      <c r="W434">
        <v>5.8570092503661415E-2</v>
      </c>
    </row>
    <row r="435" spans="1:23" ht="15.75" x14ac:dyDescent="0.25">
      <c r="A435" s="2">
        <v>3.1499999999650754</v>
      </c>
      <c r="B435" s="1">
        <v>5.4690647199703877</v>
      </c>
      <c r="C435" s="1">
        <v>1.8825914634146419</v>
      </c>
      <c r="D435">
        <v>0</v>
      </c>
      <c r="E435" s="2">
        <v>3.6111111111111112</v>
      </c>
      <c r="F435" s="2">
        <v>63</v>
      </c>
      <c r="G435" s="2">
        <v>26.2</v>
      </c>
      <c r="H435" s="2">
        <v>16.112499999999994</v>
      </c>
      <c r="I435" s="2">
        <v>16.112499999999994</v>
      </c>
      <c r="J435" s="3">
        <v>0.8</v>
      </c>
      <c r="K435" s="2">
        <v>7.088750000000001</v>
      </c>
      <c r="L435" s="5">
        <v>7.088750000000001</v>
      </c>
      <c r="M435" s="2">
        <v>80.875000000000085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0.51864000001735056</v>
      </c>
      <c r="V435" s="16">
        <v>0</v>
      </c>
      <c r="W435">
        <v>5.8570092503661415E-2</v>
      </c>
    </row>
    <row r="436" spans="1:23" ht="15.75" x14ac:dyDescent="0.25">
      <c r="A436" s="2">
        <v>3.1666666666860692</v>
      </c>
      <c r="B436" s="1">
        <v>5.463855015664401</v>
      </c>
      <c r="C436" s="1">
        <v>1.8707926829268366</v>
      </c>
      <c r="D436">
        <v>0</v>
      </c>
      <c r="E436" s="2">
        <v>3.6111111111111112</v>
      </c>
      <c r="F436" s="2">
        <v>63</v>
      </c>
      <c r="G436" s="2">
        <v>26.2</v>
      </c>
      <c r="H436" s="2">
        <v>16.124999999999993</v>
      </c>
      <c r="I436" s="2">
        <v>16.124999999999993</v>
      </c>
      <c r="J436" s="3">
        <v>0.8</v>
      </c>
      <c r="K436" s="2">
        <v>7.0875000000000004</v>
      </c>
      <c r="L436" s="5">
        <v>7.0875000000000004</v>
      </c>
      <c r="M436" s="2">
        <v>80.750000000000085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0.51449999999999996</v>
      </c>
      <c r="V436" s="16">
        <v>0</v>
      </c>
      <c r="W436">
        <v>5.8570092503661415E-2</v>
      </c>
    </row>
    <row r="437" spans="1:23" ht="15.75" x14ac:dyDescent="0.25">
      <c r="A437" s="2">
        <v>3.183333333407063</v>
      </c>
      <c r="B437" s="1">
        <v>5.4586453113584152</v>
      </c>
      <c r="C437" s="1">
        <v>1.8589939024390323</v>
      </c>
      <c r="D437">
        <v>0</v>
      </c>
      <c r="E437" s="2">
        <v>3.6111111111111112</v>
      </c>
      <c r="F437" s="2">
        <v>63</v>
      </c>
      <c r="G437" s="2">
        <v>26.2</v>
      </c>
      <c r="H437" s="2">
        <v>16.137499999999992</v>
      </c>
      <c r="I437" s="2">
        <v>16.137499999999992</v>
      </c>
      <c r="J437" s="3">
        <v>0.8</v>
      </c>
      <c r="K437" s="2">
        <v>7.0862500000000006</v>
      </c>
      <c r="L437" s="5">
        <v>7.0862500000000006</v>
      </c>
      <c r="M437" s="2">
        <v>80.625000000000085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0.51035999998264947</v>
      </c>
      <c r="V437" s="16">
        <v>0</v>
      </c>
      <c r="W437">
        <v>5.8570092503661415E-2</v>
      </c>
    </row>
    <row r="438" spans="1:23" ht="15.75" x14ac:dyDescent="0.25">
      <c r="A438" s="2">
        <v>3.1999999999534339</v>
      </c>
      <c r="B438" s="1">
        <v>5.4534356070524295</v>
      </c>
      <c r="C438" s="1">
        <v>1.8471951219512273</v>
      </c>
      <c r="D438">
        <v>0</v>
      </c>
      <c r="E438" s="2">
        <v>3.6111111111111112</v>
      </c>
      <c r="F438" s="2">
        <v>63</v>
      </c>
      <c r="G438" s="2">
        <v>26.2</v>
      </c>
      <c r="H438" s="2">
        <v>16.149999999999991</v>
      </c>
      <c r="I438" s="2">
        <v>16.149999999999991</v>
      </c>
      <c r="J438" s="3">
        <v>0.8</v>
      </c>
      <c r="K438" s="2">
        <v>7.0850000000000009</v>
      </c>
      <c r="L438" s="5">
        <v>7.0850000000000009</v>
      </c>
      <c r="M438" s="2">
        <v>80.500000000000085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0.50622000000867529</v>
      </c>
      <c r="V438" s="16">
        <v>0</v>
      </c>
      <c r="W438">
        <v>5.8570092503661415E-2</v>
      </c>
    </row>
    <row r="439" spans="1:23" ht="15.75" x14ac:dyDescent="0.25">
      <c r="A439" s="2">
        <v>3.2166666666744277</v>
      </c>
      <c r="B439" s="1">
        <v>5.4482259027464437</v>
      </c>
      <c r="C439" s="1">
        <v>1.8353963414634225</v>
      </c>
      <c r="D439">
        <v>0</v>
      </c>
      <c r="E439" s="2">
        <v>3.6111111111111112</v>
      </c>
      <c r="F439" s="2">
        <v>63</v>
      </c>
      <c r="G439" s="2">
        <v>26.2</v>
      </c>
      <c r="H439" s="2">
        <v>16.162499999999991</v>
      </c>
      <c r="I439" s="2">
        <v>16.162499999999991</v>
      </c>
      <c r="J439" s="3">
        <v>0.8</v>
      </c>
      <c r="K439" s="2">
        <v>7.0837500000000011</v>
      </c>
      <c r="L439" s="5">
        <v>7.0837500000000011</v>
      </c>
      <c r="M439" s="2">
        <v>80.375000000000085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0.5020799999913248</v>
      </c>
      <c r="V439" s="16">
        <v>0</v>
      </c>
      <c r="W439">
        <v>5.8570092503661415E-2</v>
      </c>
    </row>
    <row r="440" spans="1:23" ht="15.75" x14ac:dyDescent="0.25">
      <c r="A440" s="2">
        <v>3.2333333333954215</v>
      </c>
      <c r="B440" s="1">
        <v>5.443016198440457</v>
      </c>
      <c r="C440" s="1">
        <v>1.8235975609756174</v>
      </c>
      <c r="D440">
        <v>0</v>
      </c>
      <c r="E440" s="2">
        <v>3.6111111111111112</v>
      </c>
      <c r="F440" s="2">
        <v>63</v>
      </c>
      <c r="G440" s="2">
        <v>26.2</v>
      </c>
      <c r="H440" s="2">
        <v>16.17499999999999</v>
      </c>
      <c r="I440" s="2">
        <v>16.17499999999999</v>
      </c>
      <c r="J440" s="3">
        <v>0.8</v>
      </c>
      <c r="K440" s="2">
        <v>7.0825000000000005</v>
      </c>
      <c r="L440" s="5">
        <v>7.0825000000000005</v>
      </c>
      <c r="M440" s="2">
        <v>80.250000000000085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0.4979399999739742</v>
      </c>
      <c r="V440" s="16">
        <v>0</v>
      </c>
      <c r="W440">
        <v>5.8570092503661415E-2</v>
      </c>
    </row>
    <row r="441" spans="1:23" ht="15.75" x14ac:dyDescent="0.25">
      <c r="A441" s="2">
        <v>3.2499999999417923</v>
      </c>
      <c r="B441" s="1">
        <v>5.4378064941344704</v>
      </c>
      <c r="C441" s="1">
        <v>1.8117987804878131</v>
      </c>
      <c r="D441">
        <v>0</v>
      </c>
      <c r="E441" s="2">
        <v>3.6111111111111112</v>
      </c>
      <c r="F441" s="2">
        <v>63</v>
      </c>
      <c r="G441" s="2">
        <v>26.2</v>
      </c>
      <c r="H441" s="2">
        <v>16.187499999999993</v>
      </c>
      <c r="I441" s="2">
        <v>16.187499999999993</v>
      </c>
      <c r="J441" s="3">
        <v>0.8</v>
      </c>
      <c r="K441" s="2">
        <v>7.0812500000000007</v>
      </c>
      <c r="L441" s="5">
        <v>7.0812500000000007</v>
      </c>
      <c r="M441" s="2">
        <v>80.125000000000085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0.49380000000000002</v>
      </c>
      <c r="V441" s="16">
        <v>0</v>
      </c>
      <c r="W441">
        <v>5.8570092503661415E-2</v>
      </c>
    </row>
    <row r="442" spans="1:23" ht="15.75" x14ac:dyDescent="0.25">
      <c r="A442" s="2">
        <v>3.2666666666627862</v>
      </c>
      <c r="B442" s="1">
        <v>5.4325967898284837</v>
      </c>
      <c r="C442" s="1">
        <v>1.800000000000008</v>
      </c>
      <c r="D442">
        <v>0</v>
      </c>
      <c r="E442" s="2">
        <v>3.6111111111111112</v>
      </c>
      <c r="F442" s="2">
        <v>63</v>
      </c>
      <c r="G442" s="2">
        <v>26.2</v>
      </c>
      <c r="H442" s="2">
        <v>16.199999999999992</v>
      </c>
      <c r="I442" s="2">
        <v>16.199999999999992</v>
      </c>
      <c r="J442" s="3">
        <v>0.8</v>
      </c>
      <c r="K442" s="2">
        <v>7.080000000000001</v>
      </c>
      <c r="L442" s="5">
        <v>7.080000000000001</v>
      </c>
      <c r="M442" s="2">
        <v>80.000000000000085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0.44441999984478814</v>
      </c>
      <c r="V442" s="16">
        <v>0</v>
      </c>
      <c r="W442">
        <v>5.8351604660452777E-2</v>
      </c>
    </row>
    <row r="443" spans="1:23" ht="15.75" x14ac:dyDescent="0.25">
      <c r="A443" s="2">
        <v>3.28333333338378</v>
      </c>
      <c r="B443" s="1">
        <v>5.427387085522497</v>
      </c>
      <c r="C443" s="1">
        <v>1.8174193548386985</v>
      </c>
      <c r="D443">
        <v>0</v>
      </c>
      <c r="E443" s="2">
        <v>3.6111111111111112</v>
      </c>
      <c r="F443" s="2">
        <v>63</v>
      </c>
      <c r="G443" s="2">
        <v>26.2</v>
      </c>
      <c r="H443" s="2">
        <v>16.2</v>
      </c>
      <c r="I443" s="2">
        <v>16.2</v>
      </c>
      <c r="J443" s="3">
        <v>0.8</v>
      </c>
      <c r="K443" s="2">
        <v>7.081999999999999</v>
      </c>
      <c r="L443" s="5">
        <v>7.081999999999999</v>
      </c>
      <c r="M443" s="2">
        <v>78.900000000000716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0.39503999968957626</v>
      </c>
      <c r="V443" s="16">
        <v>0</v>
      </c>
      <c r="W443">
        <v>5.8133116817244132E-2</v>
      </c>
    </row>
    <row r="444" spans="1:23" ht="15.75" x14ac:dyDescent="0.25">
      <c r="A444" s="2">
        <v>3.3000000001047738</v>
      </c>
      <c r="B444" s="1">
        <v>5.4221773812165104</v>
      </c>
      <c r="C444" s="1">
        <v>1.8348387096774081</v>
      </c>
      <c r="D444">
        <v>0</v>
      </c>
      <c r="E444" s="2">
        <v>3.6111111111111112</v>
      </c>
      <c r="F444" s="2">
        <v>63</v>
      </c>
      <c r="G444" s="2">
        <v>26.2</v>
      </c>
      <c r="H444" s="2">
        <v>16.2</v>
      </c>
      <c r="I444" s="2">
        <v>16.2</v>
      </c>
      <c r="J444" s="3">
        <v>0.8</v>
      </c>
      <c r="K444" s="2">
        <v>7.0839999999999987</v>
      </c>
      <c r="L444" s="5">
        <v>7.0839999999999987</v>
      </c>
      <c r="M444" s="2">
        <v>77.800000000000736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0.34565999953436433</v>
      </c>
      <c r="V444" s="16">
        <v>0</v>
      </c>
      <c r="W444">
        <v>5.7914628974035494E-2</v>
      </c>
    </row>
    <row r="445" spans="1:23" ht="15.75" x14ac:dyDescent="0.25">
      <c r="A445" s="2">
        <v>3.3166666666511446</v>
      </c>
      <c r="B445" s="1">
        <v>5.4169676769105246</v>
      </c>
      <c r="C445" s="1">
        <v>1.8522580645161175</v>
      </c>
      <c r="D445">
        <v>0</v>
      </c>
      <c r="E445" s="2">
        <v>3.6111111111111112</v>
      </c>
      <c r="F445" s="2">
        <v>63</v>
      </c>
      <c r="G445" s="2">
        <v>26.2</v>
      </c>
      <c r="H445" s="2">
        <v>16.2</v>
      </c>
      <c r="I445" s="2">
        <v>16.2</v>
      </c>
      <c r="J445" s="3">
        <v>0.8</v>
      </c>
      <c r="K445" s="2">
        <v>7.0859999999999985</v>
      </c>
      <c r="L445" s="5">
        <v>7.0859999999999985</v>
      </c>
      <c r="M445" s="2">
        <v>76.700000000000756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0.29627999989652543</v>
      </c>
      <c r="V445" s="16">
        <v>0</v>
      </c>
      <c r="W445">
        <v>5.7696141133116031E-2</v>
      </c>
    </row>
    <row r="446" spans="1:23" ht="15.75" x14ac:dyDescent="0.25">
      <c r="A446" s="2">
        <v>3.3333333333721384</v>
      </c>
      <c r="B446" s="1">
        <v>5.4117579726045388</v>
      </c>
      <c r="C446" s="1">
        <v>1.8696774193548265</v>
      </c>
      <c r="D446">
        <v>0</v>
      </c>
      <c r="E446" s="2">
        <v>3.6111111111111112</v>
      </c>
      <c r="F446" s="2">
        <v>63</v>
      </c>
      <c r="G446" s="2">
        <v>26.2</v>
      </c>
      <c r="H446" s="2">
        <v>16.2</v>
      </c>
      <c r="I446" s="2">
        <v>16.2</v>
      </c>
      <c r="J446" s="3">
        <v>0.8</v>
      </c>
      <c r="K446" s="2">
        <v>7.0879999999999983</v>
      </c>
      <c r="L446" s="5">
        <v>7.0879999999999983</v>
      </c>
      <c r="M446" s="2">
        <v>75.600000000000776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0.24689999974131352</v>
      </c>
      <c r="V446" s="16">
        <v>0</v>
      </c>
      <c r="W446">
        <v>5.7477653289907386E-2</v>
      </c>
    </row>
    <row r="447" spans="1:23" ht="15.75" x14ac:dyDescent="0.25">
      <c r="A447" s="2">
        <v>3.3500000000931323</v>
      </c>
      <c r="B447" s="1">
        <v>5.4065482682985522</v>
      </c>
      <c r="C447" s="1">
        <v>1.8870967741935361</v>
      </c>
      <c r="D447">
        <v>0</v>
      </c>
      <c r="E447" s="2">
        <v>3.6111111111111112</v>
      </c>
      <c r="F447" s="2">
        <v>63</v>
      </c>
      <c r="G447" s="2">
        <v>26.2</v>
      </c>
      <c r="H447" s="2">
        <v>16.2</v>
      </c>
      <c r="I447" s="2">
        <v>16.2</v>
      </c>
      <c r="J447" s="3">
        <v>0.8</v>
      </c>
      <c r="K447" s="2">
        <v>7.0899999999999981</v>
      </c>
      <c r="L447" s="5">
        <v>7.0899999999999981</v>
      </c>
      <c r="M447" s="2">
        <v>74.500000000000796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0.19751999958610161</v>
      </c>
      <c r="V447" s="16">
        <v>0</v>
      </c>
      <c r="W447">
        <v>5.7259165446698748E-2</v>
      </c>
    </row>
    <row r="448" spans="1:23" ht="15.75" x14ac:dyDescent="0.25">
      <c r="A448" s="2">
        <v>3.3666666666395031</v>
      </c>
      <c r="B448" s="1">
        <v>5.4013385639925655</v>
      </c>
      <c r="C448" s="1">
        <v>1.9045161290322452</v>
      </c>
      <c r="D448">
        <v>0</v>
      </c>
      <c r="E448" s="2">
        <v>3.6111111111111112</v>
      </c>
      <c r="F448" s="2">
        <v>63</v>
      </c>
      <c r="G448" s="2">
        <v>26.2</v>
      </c>
      <c r="H448" s="2">
        <v>16.2</v>
      </c>
      <c r="I448" s="2">
        <v>16.2</v>
      </c>
      <c r="J448" s="3">
        <v>0.8</v>
      </c>
      <c r="K448" s="2">
        <v>7.0919999999999987</v>
      </c>
      <c r="L448" s="5">
        <v>7.0919999999999987</v>
      </c>
      <c r="M448" s="2">
        <v>73.400000000000801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0.14813999994826271</v>
      </c>
      <c r="V448" s="16">
        <v>0</v>
      </c>
      <c r="W448">
        <v>5.7040677605779286E-2</v>
      </c>
    </row>
    <row r="449" spans="1:23" ht="15.75" x14ac:dyDescent="0.25">
      <c r="A449" s="2">
        <v>3.3833333333604969</v>
      </c>
      <c r="B449" s="1">
        <v>5.3961288596865788</v>
      </c>
      <c r="C449" s="1">
        <v>1.9219354838709548</v>
      </c>
      <c r="D449">
        <v>0</v>
      </c>
      <c r="E449" s="2">
        <v>3.6111111111111112</v>
      </c>
      <c r="F449" s="2">
        <v>63</v>
      </c>
      <c r="G449" s="2">
        <v>26.2</v>
      </c>
      <c r="H449" s="2">
        <v>16.2</v>
      </c>
      <c r="I449" s="2">
        <v>16.2</v>
      </c>
      <c r="J449" s="3">
        <v>0.8</v>
      </c>
      <c r="K449" s="2">
        <v>7.0939999999999985</v>
      </c>
      <c r="L449" s="5">
        <v>7.0939999999999985</v>
      </c>
      <c r="M449" s="2">
        <v>72.300000000000821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9.8759999793050834E-2</v>
      </c>
      <c r="V449" s="16">
        <v>0</v>
      </c>
      <c r="W449">
        <v>5.6822189762570641E-2</v>
      </c>
    </row>
    <row r="450" spans="1:23" ht="15.75" x14ac:dyDescent="0.25">
      <c r="A450" s="2">
        <v>3.4000000000814907</v>
      </c>
      <c r="B450" s="1">
        <v>5.3909191553805931</v>
      </c>
      <c r="C450" s="1">
        <v>1.9393548387096642</v>
      </c>
      <c r="D450">
        <v>0</v>
      </c>
      <c r="E450" s="2">
        <v>3.4722222222222223</v>
      </c>
      <c r="F450" s="2">
        <v>58.5</v>
      </c>
      <c r="G450" s="2">
        <v>27.049999999999997</v>
      </c>
      <c r="H450" s="2">
        <v>16.2</v>
      </c>
      <c r="I450" s="2">
        <v>16.2</v>
      </c>
      <c r="J450" s="3">
        <v>0.8</v>
      </c>
      <c r="K450" s="2">
        <v>7.0959999999999983</v>
      </c>
      <c r="L450" s="5">
        <v>7.0959999999999983</v>
      </c>
      <c r="M450" s="2">
        <v>71.200000000000841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4.9379999637838901E-2</v>
      </c>
      <c r="V450" s="16">
        <v>0</v>
      </c>
      <c r="W450">
        <v>5.6603701919362003E-2</v>
      </c>
    </row>
    <row r="451" spans="1:23" ht="15.75" x14ac:dyDescent="0.25">
      <c r="A451" s="2">
        <v>3.4166666666278616</v>
      </c>
      <c r="B451" s="1">
        <v>5.3857094510746064</v>
      </c>
      <c r="C451" s="1">
        <v>1.9567741935483731</v>
      </c>
      <c r="D451">
        <v>0</v>
      </c>
      <c r="E451" s="2">
        <v>3.333333333333333</v>
      </c>
      <c r="F451" s="2">
        <v>54</v>
      </c>
      <c r="G451" s="2">
        <v>27.9</v>
      </c>
      <c r="H451" s="2">
        <v>16.2</v>
      </c>
      <c r="I451" s="2">
        <v>16.2</v>
      </c>
      <c r="J451" s="3">
        <v>0.8</v>
      </c>
      <c r="K451" s="2">
        <v>7.0979999999999981</v>
      </c>
      <c r="L451" s="5">
        <v>7.0979999999999981</v>
      </c>
      <c r="M451" s="2">
        <v>70.100000000000861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16">
        <v>0</v>
      </c>
      <c r="W451">
        <v>5.638521407844254E-2</v>
      </c>
    </row>
    <row r="452" spans="1:23" ht="15.75" x14ac:dyDescent="0.25">
      <c r="A452" s="2">
        <v>3.4333333333488554</v>
      </c>
      <c r="B452" s="1">
        <v>5.3804997467686198</v>
      </c>
      <c r="C452" s="1">
        <v>1.9741935483870827</v>
      </c>
      <c r="D452">
        <v>0</v>
      </c>
      <c r="E452" s="2">
        <v>3.333333333333333</v>
      </c>
      <c r="F452" s="2">
        <v>54</v>
      </c>
      <c r="G452" s="2">
        <v>27.9</v>
      </c>
      <c r="H452" s="2">
        <v>16.2</v>
      </c>
      <c r="I452" s="2">
        <v>16.2</v>
      </c>
      <c r="J452" s="3">
        <v>0.8</v>
      </c>
      <c r="K452" s="2">
        <v>7.0999999999999979</v>
      </c>
      <c r="L452" s="5">
        <v>7.0999999999999979</v>
      </c>
      <c r="M452" s="2">
        <v>69.000000000000881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16">
        <v>0</v>
      </c>
      <c r="W452">
        <v>5.5948238392025257E-2</v>
      </c>
    </row>
    <row r="453" spans="1:23" ht="15.75" x14ac:dyDescent="0.25">
      <c r="A453" s="2">
        <v>3.4500000000698492</v>
      </c>
      <c r="B453" s="1">
        <v>5.375290042462634</v>
      </c>
      <c r="C453" s="1">
        <v>1.9996313364055096</v>
      </c>
      <c r="D453">
        <v>0</v>
      </c>
      <c r="E453" s="2">
        <v>3.333333333333333</v>
      </c>
      <c r="F453" s="2">
        <v>54</v>
      </c>
      <c r="G453" s="2">
        <v>27.9</v>
      </c>
      <c r="H453" s="2">
        <v>16.2</v>
      </c>
      <c r="I453" s="2">
        <v>16.2</v>
      </c>
      <c r="J453" s="3">
        <v>0.8</v>
      </c>
      <c r="K453" s="2">
        <v>7.1009999999999991</v>
      </c>
      <c r="L453" s="5">
        <v>7.1009999999999991</v>
      </c>
      <c r="M453" s="2">
        <v>69.199999999999847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16">
        <v>0</v>
      </c>
      <c r="W453">
        <v>5.5511262705607974E-2</v>
      </c>
    </row>
    <row r="454" spans="1:23" ht="15.75" x14ac:dyDescent="0.25">
      <c r="A454" s="2">
        <v>3.46666666661622</v>
      </c>
      <c r="B454" s="1">
        <v>5.3700803381566473</v>
      </c>
      <c r="C454" s="1">
        <v>2.0250691244239429</v>
      </c>
      <c r="D454">
        <v>0</v>
      </c>
      <c r="E454" s="2">
        <v>3.333333333333333</v>
      </c>
      <c r="F454" s="2">
        <v>54</v>
      </c>
      <c r="G454" s="2">
        <v>27.9</v>
      </c>
      <c r="H454" s="2">
        <v>16.2</v>
      </c>
      <c r="I454" s="2">
        <v>16.2</v>
      </c>
      <c r="J454" s="3">
        <v>0.8</v>
      </c>
      <c r="K454" s="2">
        <v>7.1019999999999985</v>
      </c>
      <c r="L454" s="5">
        <v>7.1019999999999985</v>
      </c>
      <c r="M454" s="2">
        <v>69.399999999999835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16">
        <v>0</v>
      </c>
      <c r="W454">
        <v>5.5074287023769049E-2</v>
      </c>
    </row>
    <row r="455" spans="1:23" ht="15.75" x14ac:dyDescent="0.25">
      <c r="A455" s="2">
        <v>3.4833333333372138</v>
      </c>
      <c r="B455" s="1">
        <v>5.3648706338506615</v>
      </c>
      <c r="C455" s="1">
        <v>2.0505069124423763</v>
      </c>
      <c r="D455">
        <v>0</v>
      </c>
      <c r="E455" s="2">
        <v>3.333333333333333</v>
      </c>
      <c r="F455" s="2">
        <v>54</v>
      </c>
      <c r="G455" s="2">
        <v>27.9</v>
      </c>
      <c r="H455" s="2">
        <v>16.2</v>
      </c>
      <c r="I455" s="2">
        <v>16.2</v>
      </c>
      <c r="J455" s="3">
        <v>0.8</v>
      </c>
      <c r="K455" s="2">
        <v>7.1029999999999989</v>
      </c>
      <c r="L455" s="5">
        <v>7.1029999999999989</v>
      </c>
      <c r="M455" s="2">
        <v>69.599999999999838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16">
        <v>0</v>
      </c>
      <c r="W455">
        <v>5.4637311337351765E-2</v>
      </c>
    </row>
    <row r="456" spans="1:23" ht="15.75" x14ac:dyDescent="0.25">
      <c r="A456" s="2">
        <v>3.5000000000582077</v>
      </c>
      <c r="B456" s="1">
        <v>5.3596609295446749</v>
      </c>
      <c r="C456" s="1">
        <v>2.0759447004608091</v>
      </c>
      <c r="D456">
        <v>0</v>
      </c>
      <c r="E456" s="2">
        <v>3.333333333333333</v>
      </c>
      <c r="F456" s="2">
        <v>54</v>
      </c>
      <c r="G456" s="2">
        <v>27.9</v>
      </c>
      <c r="H456" s="2">
        <v>16.2</v>
      </c>
      <c r="I456" s="2">
        <v>16.2</v>
      </c>
      <c r="J456" s="3">
        <v>0.8</v>
      </c>
      <c r="K456" s="2">
        <v>7.1039999999999992</v>
      </c>
      <c r="L456" s="5">
        <v>7.1039999999999992</v>
      </c>
      <c r="M456" s="2">
        <v>69.799999999999841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16">
        <v>0</v>
      </c>
      <c r="W456">
        <v>5.4200335650934482E-2</v>
      </c>
    </row>
    <row r="457" spans="1:23" ht="15.75" x14ac:dyDescent="0.25">
      <c r="A457" s="2">
        <v>3.5166666666045785</v>
      </c>
      <c r="B457" s="1">
        <v>5.3544512252386882</v>
      </c>
      <c r="C457" s="1">
        <v>2.101382488479242</v>
      </c>
      <c r="D457">
        <v>0</v>
      </c>
      <c r="E457" s="2">
        <v>3.333333333333333</v>
      </c>
      <c r="F457" s="2">
        <v>54</v>
      </c>
      <c r="G457" s="2">
        <v>27.9</v>
      </c>
      <c r="H457" s="2">
        <v>16.2</v>
      </c>
      <c r="I457" s="2">
        <v>16.2</v>
      </c>
      <c r="J457" s="3">
        <v>0.8</v>
      </c>
      <c r="K457" s="2">
        <v>7.1049999999999995</v>
      </c>
      <c r="L457" s="5">
        <v>7.1049999999999995</v>
      </c>
      <c r="M457" s="2">
        <v>69.999999999999844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16">
        <v>0</v>
      </c>
      <c r="W457">
        <v>5.3763359969095557E-2</v>
      </c>
    </row>
    <row r="458" spans="1:23" ht="15.75" x14ac:dyDescent="0.25">
      <c r="A458" s="2">
        <v>3.5333333333255723</v>
      </c>
      <c r="B458" s="1">
        <v>5.3492415209327016</v>
      </c>
      <c r="C458" s="1">
        <v>2.1268202764976754</v>
      </c>
      <c r="D458">
        <v>0</v>
      </c>
      <c r="E458" s="2">
        <v>3.333333333333333</v>
      </c>
      <c r="F458" s="2">
        <v>54</v>
      </c>
      <c r="G458" s="2">
        <v>27.9</v>
      </c>
      <c r="H458" s="2">
        <v>16.2</v>
      </c>
      <c r="I458" s="2">
        <v>16.2</v>
      </c>
      <c r="J458" s="3">
        <v>0.8</v>
      </c>
      <c r="K458" s="2">
        <v>7.105999999999999</v>
      </c>
      <c r="L458" s="5">
        <v>7.105999999999999</v>
      </c>
      <c r="M458" s="2">
        <v>70.199999999999847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16">
        <v>0</v>
      </c>
      <c r="W458">
        <v>5.3326384282678281E-2</v>
      </c>
    </row>
    <row r="459" spans="1:23" ht="15.75" x14ac:dyDescent="0.25">
      <c r="A459" s="2">
        <v>3.5500000000465661</v>
      </c>
      <c r="B459" s="1">
        <v>4.9874527660655881</v>
      </c>
      <c r="C459" s="1">
        <v>2.1522580645161087</v>
      </c>
      <c r="D459">
        <v>0</v>
      </c>
      <c r="E459" s="2">
        <v>3.333333333333333</v>
      </c>
      <c r="F459" s="2">
        <v>54</v>
      </c>
      <c r="G459" s="2">
        <v>27.9</v>
      </c>
      <c r="H459" s="2">
        <v>16.2</v>
      </c>
      <c r="I459" s="2">
        <v>16.2</v>
      </c>
      <c r="J459" s="3">
        <v>0.8</v>
      </c>
      <c r="K459" s="2">
        <v>7.1069999999999993</v>
      </c>
      <c r="L459" s="5">
        <v>7.1069999999999993</v>
      </c>
      <c r="M459" s="2">
        <v>70.399999999999835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16">
        <v>0</v>
      </c>
      <c r="W459">
        <v>5.2889408596260991E-2</v>
      </c>
    </row>
    <row r="460" spans="1:23" ht="15.75" x14ac:dyDescent="0.25">
      <c r="A460" s="2">
        <v>3.5666666667675599</v>
      </c>
      <c r="B460" s="1">
        <v>4.6256640111981886</v>
      </c>
      <c r="C460" s="1">
        <v>2.177695852534542</v>
      </c>
      <c r="D460">
        <v>0</v>
      </c>
      <c r="E460" s="2">
        <v>3.333333333333333</v>
      </c>
      <c r="F460" s="2">
        <v>54</v>
      </c>
      <c r="G460" s="2">
        <v>27.9</v>
      </c>
      <c r="H460" s="2">
        <v>16.2</v>
      </c>
      <c r="I460" s="2">
        <v>16.2</v>
      </c>
      <c r="J460" s="3">
        <v>0.8</v>
      </c>
      <c r="K460" s="2">
        <v>7.1079999999999997</v>
      </c>
      <c r="L460" s="5">
        <v>7.1079999999999997</v>
      </c>
      <c r="M460" s="2">
        <v>70.599999999999838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16">
        <v>0</v>
      </c>
      <c r="W460">
        <v>5.2452432909843714E-2</v>
      </c>
    </row>
    <row r="461" spans="1:23" ht="15.75" x14ac:dyDescent="0.25">
      <c r="A461" s="2">
        <v>3.5833333333139308</v>
      </c>
      <c r="B461" s="1">
        <v>4.2638752563307891</v>
      </c>
      <c r="C461" s="1">
        <v>2.2031336405529749</v>
      </c>
      <c r="D461">
        <v>0</v>
      </c>
      <c r="E461" s="2">
        <v>3.333333333333333</v>
      </c>
      <c r="F461" s="2">
        <v>54</v>
      </c>
      <c r="G461" s="2">
        <v>27.9</v>
      </c>
      <c r="H461" s="2">
        <v>16.2</v>
      </c>
      <c r="I461" s="2">
        <v>16.2</v>
      </c>
      <c r="J461" s="3">
        <v>0.8</v>
      </c>
      <c r="K461" s="2">
        <v>7.1089999999999991</v>
      </c>
      <c r="L461" s="5">
        <v>7.1089999999999991</v>
      </c>
      <c r="M461" s="2">
        <v>70.799999999999841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16">
        <v>0</v>
      </c>
      <c r="W461">
        <v>5.201545722800479E-2</v>
      </c>
    </row>
    <row r="462" spans="1:23" ht="15.75" x14ac:dyDescent="0.25">
      <c r="A462" s="2">
        <v>3.6000000000349246</v>
      </c>
      <c r="B462" s="1">
        <v>3.9020865014633901</v>
      </c>
      <c r="C462" s="1">
        <v>2.2285714285714082</v>
      </c>
      <c r="D462">
        <v>0</v>
      </c>
      <c r="E462" s="2">
        <v>3.333333333333333</v>
      </c>
      <c r="F462" s="2">
        <v>54</v>
      </c>
      <c r="G462" s="2">
        <v>27.9</v>
      </c>
      <c r="H462" s="2">
        <v>16.2</v>
      </c>
      <c r="I462" s="2">
        <v>16.2</v>
      </c>
      <c r="J462" s="3">
        <v>0.8</v>
      </c>
      <c r="K462" s="2">
        <v>7.1099999999999994</v>
      </c>
      <c r="L462" s="5">
        <v>7.1099999999999994</v>
      </c>
      <c r="M462" s="2">
        <v>70.999999999999844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16">
        <v>0</v>
      </c>
      <c r="W462">
        <v>5.201545722800479E-2</v>
      </c>
    </row>
    <row r="463" spans="1:23" ht="15.75" x14ac:dyDescent="0.25">
      <c r="A463" s="2">
        <v>3.6166666667559184</v>
      </c>
      <c r="B463" s="1">
        <v>3.5402977465959897</v>
      </c>
      <c r="C463" s="1">
        <v>2.1306298003072981</v>
      </c>
      <c r="D463">
        <v>0</v>
      </c>
      <c r="E463" s="2">
        <v>3.333333333333333</v>
      </c>
      <c r="F463" s="2">
        <v>54</v>
      </c>
      <c r="G463" s="2">
        <v>27.9</v>
      </c>
      <c r="H463" s="2">
        <v>16.219999999999985</v>
      </c>
      <c r="I463" s="2">
        <v>16.219999999999985</v>
      </c>
      <c r="J463" s="3">
        <v>0.8</v>
      </c>
      <c r="K463" s="2">
        <v>7.1073333333333357</v>
      </c>
      <c r="L463" s="5">
        <v>7.1073333333333357</v>
      </c>
      <c r="M463" s="2">
        <v>70.666666666666927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16">
        <v>0</v>
      </c>
      <c r="W463">
        <v>5.201545722800479E-2</v>
      </c>
    </row>
    <row r="464" spans="1:23" ht="15.75" x14ac:dyDescent="0.25">
      <c r="A464" s="2">
        <v>3.6333333333022892</v>
      </c>
      <c r="B464" s="1">
        <v>3.1785089917285902</v>
      </c>
      <c r="C464" s="1">
        <v>2.0326881720430889</v>
      </c>
      <c r="D464">
        <v>0</v>
      </c>
      <c r="E464" s="2">
        <v>3.333333333333333</v>
      </c>
      <c r="F464" s="2">
        <v>54</v>
      </c>
      <c r="G464" s="2">
        <v>27.9</v>
      </c>
      <c r="H464" s="2">
        <v>16.239999999999984</v>
      </c>
      <c r="I464" s="2">
        <v>16.239999999999984</v>
      </c>
      <c r="J464" s="3">
        <v>0.8</v>
      </c>
      <c r="K464" s="2">
        <v>7.1046666666666694</v>
      </c>
      <c r="L464" s="5">
        <v>7.1046666666666694</v>
      </c>
      <c r="M464" s="2">
        <v>70.333333333333599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16">
        <v>0</v>
      </c>
      <c r="W464">
        <v>5.201545722800479E-2</v>
      </c>
    </row>
    <row r="465" spans="1:23" ht="15.75" x14ac:dyDescent="0.25">
      <c r="A465" s="2">
        <v>3.6500000000232831</v>
      </c>
      <c r="B465" s="1">
        <v>2.8167202368611912</v>
      </c>
      <c r="C465" s="1">
        <v>1.93474654377888</v>
      </c>
      <c r="D465">
        <v>0</v>
      </c>
      <c r="E465" s="2">
        <v>3.333333333333333</v>
      </c>
      <c r="F465" s="2">
        <v>54</v>
      </c>
      <c r="G465" s="2">
        <v>27.9</v>
      </c>
      <c r="H465" s="2">
        <v>16.259999999999984</v>
      </c>
      <c r="I465" s="2">
        <v>16.259999999999984</v>
      </c>
      <c r="J465" s="3">
        <v>0.8</v>
      </c>
      <c r="K465" s="2">
        <v>7.1020000000000021</v>
      </c>
      <c r="L465" s="5">
        <v>7.1020000000000021</v>
      </c>
      <c r="M465" s="2">
        <v>70.00000000000027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16">
        <v>0</v>
      </c>
      <c r="W465">
        <v>5.201545722800479E-2</v>
      </c>
    </row>
    <row r="466" spans="1:23" ht="15.75" x14ac:dyDescent="0.25">
      <c r="A466" s="2">
        <v>3.6666666667442769</v>
      </c>
      <c r="B466" s="1">
        <v>2.4549314819937917</v>
      </c>
      <c r="C466" s="1">
        <v>1.8368049155146713</v>
      </c>
      <c r="D466">
        <v>0</v>
      </c>
      <c r="E466" s="2">
        <v>3.333333333333333</v>
      </c>
      <c r="F466" s="2">
        <v>54</v>
      </c>
      <c r="G466" s="2">
        <v>27.9</v>
      </c>
      <c r="H466" s="2">
        <v>16.279999999999983</v>
      </c>
      <c r="I466" s="2">
        <v>16.279999999999983</v>
      </c>
      <c r="J466" s="3">
        <v>0.8</v>
      </c>
      <c r="K466" s="2">
        <v>7.0993333333333357</v>
      </c>
      <c r="L466" s="5">
        <v>7.0993333333333357</v>
      </c>
      <c r="M466" s="2">
        <v>69.666666666666927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16">
        <v>0</v>
      </c>
      <c r="W466">
        <v>5.201545722800479E-2</v>
      </c>
    </row>
    <row r="467" spans="1:23" ht="15.75" x14ac:dyDescent="0.25">
      <c r="A467" s="2">
        <v>3.6833333332906477</v>
      </c>
      <c r="B467" s="1">
        <v>2.0931427271263923</v>
      </c>
      <c r="C467" s="1">
        <v>1.7388632872504624</v>
      </c>
      <c r="D467">
        <v>0</v>
      </c>
      <c r="E467" s="2">
        <v>3.333333333333333</v>
      </c>
      <c r="F467" s="2">
        <v>54</v>
      </c>
      <c r="G467" s="2">
        <v>27.9</v>
      </c>
      <c r="H467" s="2">
        <v>16.299999999999983</v>
      </c>
      <c r="I467" s="2">
        <v>16.299999999999983</v>
      </c>
      <c r="J467" s="3">
        <v>0.8</v>
      </c>
      <c r="K467" s="2">
        <v>7.0966666666666693</v>
      </c>
      <c r="L467" s="5">
        <v>7.0966666666666693</v>
      </c>
      <c r="M467" s="2">
        <v>69.333333333333599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16">
        <v>0</v>
      </c>
      <c r="W467">
        <v>5.201545722800479E-2</v>
      </c>
    </row>
    <row r="468" spans="1:23" ht="15.75" x14ac:dyDescent="0.25">
      <c r="A468" s="2">
        <v>3.7000000000116415</v>
      </c>
      <c r="B468" s="1">
        <v>1.7313539722589932</v>
      </c>
      <c r="C468" s="1">
        <v>1.6409216589862532</v>
      </c>
      <c r="D468">
        <v>0</v>
      </c>
      <c r="E468" s="2">
        <v>3.333333333333333</v>
      </c>
      <c r="F468" s="2">
        <v>54</v>
      </c>
      <c r="G468" s="2">
        <v>27.9</v>
      </c>
      <c r="H468" s="2">
        <v>16.319999999999983</v>
      </c>
      <c r="I468" s="2">
        <v>16.319999999999983</v>
      </c>
      <c r="J468" s="3">
        <v>0.8</v>
      </c>
      <c r="K468" s="2">
        <v>7.0940000000000021</v>
      </c>
      <c r="L468" s="5">
        <v>7.0940000000000021</v>
      </c>
      <c r="M468" s="2">
        <v>69.00000000000027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16">
        <v>0</v>
      </c>
      <c r="W468">
        <v>5.201545722800479E-2</v>
      </c>
    </row>
    <row r="469" spans="1:23" ht="15.75" x14ac:dyDescent="0.25">
      <c r="A469" s="2">
        <v>3.7166666667326353</v>
      </c>
      <c r="B469" s="1">
        <v>1.3695652173915935</v>
      </c>
      <c r="C469" s="1">
        <v>1.5429800307220447</v>
      </c>
      <c r="D469">
        <v>0</v>
      </c>
      <c r="E469" s="2">
        <v>3.333333333333333</v>
      </c>
      <c r="F469" s="2">
        <v>54</v>
      </c>
      <c r="G469" s="2">
        <v>27.9</v>
      </c>
      <c r="H469" s="2">
        <v>16.339999999999982</v>
      </c>
      <c r="I469" s="2">
        <v>16.339999999999982</v>
      </c>
      <c r="J469" s="3">
        <v>0.8</v>
      </c>
      <c r="K469" s="2">
        <v>7.0913333333333357</v>
      </c>
      <c r="L469" s="5">
        <v>7.0913333333333357</v>
      </c>
      <c r="M469" s="2">
        <v>68.666666666666927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16">
        <v>0</v>
      </c>
      <c r="W469">
        <v>5.201545722800479E-2</v>
      </c>
    </row>
    <row r="470" spans="1:23" ht="15.75" x14ac:dyDescent="0.25">
      <c r="A470" s="2">
        <v>3.7333333332790062</v>
      </c>
      <c r="B470" s="1">
        <v>0.83076923076966147</v>
      </c>
      <c r="C470" s="1">
        <v>1.4450384024578358</v>
      </c>
      <c r="D470">
        <v>0</v>
      </c>
      <c r="E470" s="2">
        <v>3.333333333333333</v>
      </c>
      <c r="F470" s="2">
        <v>54</v>
      </c>
      <c r="G470" s="2">
        <v>27.9</v>
      </c>
      <c r="H470" s="2">
        <v>16.359999999999982</v>
      </c>
      <c r="I470" s="2">
        <v>16.359999999999982</v>
      </c>
      <c r="J470" s="3">
        <v>0.8</v>
      </c>
      <c r="K470" s="2">
        <v>7.0886666666666693</v>
      </c>
      <c r="L470" s="5">
        <v>7.0886666666666693</v>
      </c>
      <c r="M470" s="2">
        <v>68.333333333333599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16">
        <v>0</v>
      </c>
      <c r="W470">
        <v>5.201545722800479E-2</v>
      </c>
    </row>
    <row r="471" spans="1:23" ht="15.75" x14ac:dyDescent="0.25">
      <c r="A471" s="2">
        <v>3.75</v>
      </c>
      <c r="B471" s="1">
        <v>6.6406879994929109E-13</v>
      </c>
      <c r="C471" s="1">
        <v>1.3470967741936266</v>
      </c>
      <c r="D471">
        <v>0</v>
      </c>
      <c r="E471" s="2">
        <v>3.333333333333333</v>
      </c>
      <c r="F471" s="2">
        <v>54</v>
      </c>
      <c r="G471" s="2">
        <v>27.9</v>
      </c>
      <c r="H471" s="2">
        <v>16.379999999999981</v>
      </c>
      <c r="I471" s="2">
        <v>16.379999999999981</v>
      </c>
      <c r="J471" s="3">
        <v>0.8</v>
      </c>
      <c r="K471" s="2">
        <v>7.0860000000000021</v>
      </c>
      <c r="L471" s="5">
        <v>7.0860000000000021</v>
      </c>
      <c r="M471" s="2">
        <v>68.00000000000027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16">
        <v>0</v>
      </c>
      <c r="W471">
        <v>5.201545722800479E-2</v>
      </c>
    </row>
    <row r="472" spans="1:23" ht="15.75" x14ac:dyDescent="0.25">
      <c r="A472" s="2">
        <v>3.7666666667209938</v>
      </c>
      <c r="B472" s="1">
        <v>0</v>
      </c>
      <c r="C472" s="1">
        <v>1.0916129032260107</v>
      </c>
      <c r="D472">
        <v>0</v>
      </c>
      <c r="E472" s="2">
        <v>3.333333333333333</v>
      </c>
      <c r="F472" s="2">
        <v>54</v>
      </c>
      <c r="G472" s="2">
        <v>27.9</v>
      </c>
      <c r="H472" s="2">
        <v>16.399999999999984</v>
      </c>
      <c r="I472" s="2">
        <v>16.399999999999984</v>
      </c>
      <c r="J472" s="3">
        <v>0.8</v>
      </c>
      <c r="K472" s="2">
        <v>7.0833333333333357</v>
      </c>
      <c r="L472" s="5">
        <v>7.0833333333333357</v>
      </c>
      <c r="M472" s="2">
        <v>67.666666666666927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16">
        <v>0</v>
      </c>
      <c r="W472">
        <v>4.9684920232965349E-2</v>
      </c>
    </row>
    <row r="473" spans="1:23" ht="15.75" x14ac:dyDescent="0.25">
      <c r="A473" s="2">
        <v>3.7833333332673647</v>
      </c>
      <c r="B473" s="1">
        <v>0</v>
      </c>
      <c r="C473" s="1">
        <v>0.83612903225826873</v>
      </c>
      <c r="D473">
        <v>0</v>
      </c>
      <c r="E473" s="2">
        <v>3.333333333333333</v>
      </c>
      <c r="F473" s="2">
        <v>54</v>
      </c>
      <c r="G473" s="2">
        <v>27.9</v>
      </c>
      <c r="H473" s="2">
        <v>16.41999999999998</v>
      </c>
      <c r="I473" s="2">
        <v>16.41999999999998</v>
      </c>
      <c r="J473" s="3">
        <v>0.8</v>
      </c>
      <c r="K473" s="2">
        <v>7.0806666666666684</v>
      </c>
      <c r="L473" s="5">
        <v>7.0806666666666684</v>
      </c>
      <c r="M473" s="2">
        <v>67.333333333333599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16">
        <v>0</v>
      </c>
      <c r="W473">
        <v>4.7354383262343834E-2</v>
      </c>
    </row>
    <row r="474" spans="1:23" ht="15.75" x14ac:dyDescent="0.25">
      <c r="A474" s="2">
        <v>3.8166666667093523</v>
      </c>
      <c r="B474" s="1">
        <v>0</v>
      </c>
      <c r="C474" s="1">
        <v>0.37142857142881353</v>
      </c>
      <c r="D474">
        <v>0</v>
      </c>
      <c r="E474" s="2">
        <v>3.333333333333333</v>
      </c>
      <c r="F474" s="2">
        <v>54</v>
      </c>
      <c r="G474" s="2">
        <v>27.9</v>
      </c>
      <c r="H474" s="2">
        <v>16.459999999999987</v>
      </c>
      <c r="I474" s="2">
        <v>16.459999999999987</v>
      </c>
      <c r="J474" s="3">
        <v>0.8</v>
      </c>
      <c r="K474" s="2">
        <v>7.0753333333333357</v>
      </c>
      <c r="L474" s="5">
        <v>7.0753333333333357</v>
      </c>
      <c r="M474" s="2">
        <v>66.666666666666941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16">
        <v>0</v>
      </c>
      <c r="W474">
        <v>0</v>
      </c>
    </row>
    <row r="475" spans="1:23" ht="15.75" x14ac:dyDescent="0.25">
      <c r="A475" s="2">
        <v>3.8666666666977108</v>
      </c>
      <c r="B475" s="1">
        <v>0</v>
      </c>
      <c r="C475" s="1">
        <v>9.5481335952925045E-2</v>
      </c>
      <c r="D475">
        <v>0</v>
      </c>
      <c r="E475" s="2">
        <v>3.333333333333333</v>
      </c>
      <c r="F475" s="2">
        <v>54</v>
      </c>
      <c r="G475" s="2">
        <v>27.9</v>
      </c>
      <c r="H475" s="2">
        <v>16.46890701467985</v>
      </c>
      <c r="I475" s="2">
        <v>16.46890701467985</v>
      </c>
      <c r="J475" s="3">
        <v>0.8</v>
      </c>
      <c r="K475" s="2">
        <v>7.0738520935294318</v>
      </c>
      <c r="L475" s="5">
        <v>7.0738520935294318</v>
      </c>
      <c r="M475" s="2">
        <v>66.921968461062264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16">
        <v>0</v>
      </c>
      <c r="W475">
        <v>0</v>
      </c>
    </row>
    <row r="476" spans="1:23" ht="15.75" x14ac:dyDescent="0.25">
      <c r="A476" s="2">
        <v>3.933333333407063</v>
      </c>
      <c r="B476" s="1">
        <v>0</v>
      </c>
      <c r="C476" s="1">
        <v>0</v>
      </c>
      <c r="D476">
        <v>0</v>
      </c>
      <c r="E476" s="2">
        <v>3.333333333333333</v>
      </c>
      <c r="F476" s="2">
        <v>54</v>
      </c>
      <c r="G476" s="2">
        <v>27.9</v>
      </c>
      <c r="H476" s="2">
        <v>16.480783034263368</v>
      </c>
      <c r="I476" s="2">
        <v>16.480783034263368</v>
      </c>
      <c r="J476" s="3">
        <v>0.8</v>
      </c>
      <c r="K476" s="2">
        <v>7.0718771071225026</v>
      </c>
      <c r="L476" s="5">
        <v>7.0718771071225026</v>
      </c>
      <c r="M476" s="2">
        <v>67.26237085388658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16">
        <v>0</v>
      </c>
      <c r="W476">
        <v>0</v>
      </c>
    </row>
    <row r="477" spans="1:23" ht="15.75" x14ac:dyDescent="0.25">
      <c r="A477" s="2">
        <v>4.0833333333721384</v>
      </c>
      <c r="B477" s="1">
        <v>0</v>
      </c>
      <c r="C477" s="1">
        <v>0</v>
      </c>
      <c r="D477">
        <v>0</v>
      </c>
      <c r="E477" s="2">
        <v>3.333333333333333</v>
      </c>
      <c r="F477" s="2">
        <v>54</v>
      </c>
      <c r="G477" s="2">
        <v>27.9</v>
      </c>
      <c r="H477" s="2">
        <v>16.507504078302954</v>
      </c>
      <c r="I477" s="2">
        <v>16.507504078302954</v>
      </c>
      <c r="J477" s="3">
        <v>0.8</v>
      </c>
      <c r="K477" s="2">
        <v>7.0674333877107909</v>
      </c>
      <c r="L477" s="5">
        <v>7.0674333877107909</v>
      </c>
      <c r="M477" s="2">
        <v>68.028276237072546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16">
        <v>0</v>
      </c>
      <c r="W477">
        <v>0</v>
      </c>
    </row>
    <row r="478" spans="1:23" ht="15.75" x14ac:dyDescent="0.25">
      <c r="A478" s="2">
        <v>4.2500000000582077</v>
      </c>
      <c r="B478" s="1">
        <v>0</v>
      </c>
      <c r="C478" s="1">
        <v>0</v>
      </c>
      <c r="D478">
        <v>0</v>
      </c>
      <c r="E478" s="2">
        <v>3.0555555555555554</v>
      </c>
      <c r="F478" s="2">
        <v>54</v>
      </c>
      <c r="G478" s="2">
        <v>28.799999999999997</v>
      </c>
      <c r="H478" s="2">
        <v>16.537194127246199</v>
      </c>
      <c r="I478" s="2">
        <v>16.537194127246199</v>
      </c>
      <c r="J478" s="3">
        <v>0.8</v>
      </c>
      <c r="K478" s="2">
        <v>7.062495921696053</v>
      </c>
      <c r="L478" s="5">
        <v>7.062495921696053</v>
      </c>
      <c r="M478" s="2">
        <v>68.879282218687507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16">
        <v>0</v>
      </c>
      <c r="W478">
        <v>0</v>
      </c>
    </row>
    <row r="479" spans="1:23" ht="15.75" x14ac:dyDescent="0.25">
      <c r="A479" s="2">
        <v>4.5</v>
      </c>
      <c r="B479" s="1">
        <v>0</v>
      </c>
      <c r="C479" s="1">
        <v>0</v>
      </c>
      <c r="D479">
        <v>0</v>
      </c>
      <c r="E479" s="2">
        <v>2.7777777777777777</v>
      </c>
      <c r="F479" s="2">
        <v>54</v>
      </c>
      <c r="G479" s="2">
        <v>29.7</v>
      </c>
      <c r="H479" s="2">
        <v>16.581729200645512</v>
      </c>
      <c r="I479" s="2">
        <v>16.581729200645512</v>
      </c>
      <c r="J479" s="3">
        <v>0.8</v>
      </c>
      <c r="K479" s="2">
        <v>7.0550897226765343</v>
      </c>
      <c r="L479" s="5">
        <v>7.0550897226765343</v>
      </c>
      <c r="M479" s="2">
        <v>70.155791190664132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16">
        <v>0</v>
      </c>
      <c r="W479">
        <v>0</v>
      </c>
    </row>
    <row r="480" spans="1:23" ht="15.75" x14ac:dyDescent="0.25">
      <c r="A480" s="2">
        <v>4.7499999999417923</v>
      </c>
      <c r="B480" s="1">
        <v>0</v>
      </c>
      <c r="C480" s="1">
        <v>0</v>
      </c>
      <c r="D480">
        <v>0</v>
      </c>
      <c r="E480" s="2">
        <v>2.7777777777777777</v>
      </c>
      <c r="F480" s="2">
        <v>54</v>
      </c>
      <c r="G480" s="2">
        <v>29.7</v>
      </c>
      <c r="H480" s="2">
        <v>16.626264274044825</v>
      </c>
      <c r="I480" s="2">
        <v>16.626264274044825</v>
      </c>
      <c r="J480" s="3">
        <v>0.8</v>
      </c>
      <c r="K480" s="2">
        <v>7.0476835236570148</v>
      </c>
      <c r="L480" s="5">
        <v>7.0476835236570148</v>
      </c>
      <c r="M480" s="2">
        <v>71.432300162640772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16">
        <v>0</v>
      </c>
      <c r="W480">
        <v>0</v>
      </c>
    </row>
    <row r="481" spans="1:23" ht="15.75" x14ac:dyDescent="0.25">
      <c r="A481" s="2">
        <v>5.25</v>
      </c>
      <c r="B481" s="1">
        <v>0</v>
      </c>
      <c r="C481" s="1">
        <v>0</v>
      </c>
      <c r="D481">
        <v>0</v>
      </c>
      <c r="E481" s="2">
        <v>2.6388888888888888</v>
      </c>
      <c r="F481" s="2">
        <v>51</v>
      </c>
      <c r="G481" s="2">
        <v>29.6</v>
      </c>
      <c r="H481" s="2">
        <v>16.715334420874559</v>
      </c>
      <c r="I481" s="2">
        <v>16.715334420874559</v>
      </c>
      <c r="J481" s="3">
        <v>0.8</v>
      </c>
      <c r="K481" s="2">
        <v>7.0328711256128029</v>
      </c>
      <c r="L481" s="5">
        <v>7.0328711256128029</v>
      </c>
      <c r="M481" s="2">
        <v>73.985318107485654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16">
        <v>0</v>
      </c>
      <c r="W481">
        <v>0</v>
      </c>
    </row>
    <row r="482" spans="1:23" ht="15.75" x14ac:dyDescent="0.25">
      <c r="A482" s="2">
        <v>5.7500000000582077</v>
      </c>
      <c r="B482" s="1">
        <v>0</v>
      </c>
      <c r="C482" s="1">
        <v>0</v>
      </c>
      <c r="D482">
        <v>0</v>
      </c>
      <c r="E482" s="2">
        <v>2.5</v>
      </c>
      <c r="F482" s="2">
        <v>48</v>
      </c>
      <c r="G482" s="2">
        <v>29.5</v>
      </c>
      <c r="H482" s="2">
        <v>16.804404567704289</v>
      </c>
      <c r="I482" s="2">
        <v>16.804404567704289</v>
      </c>
      <c r="J482" s="3">
        <v>0.8</v>
      </c>
      <c r="K482" s="2">
        <v>7.0180587275685911</v>
      </c>
      <c r="L482" s="5">
        <v>7.0180587275685911</v>
      </c>
      <c r="M482" s="2">
        <v>76.538336052330536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16">
        <v>0</v>
      </c>
      <c r="W482">
        <v>0</v>
      </c>
    </row>
    <row r="483" spans="1:23" ht="15.75" x14ac:dyDescent="0.25">
      <c r="A483" s="2">
        <v>6.2499999999417923</v>
      </c>
      <c r="B483" s="1">
        <v>0</v>
      </c>
      <c r="C483" s="1">
        <v>0</v>
      </c>
      <c r="D483">
        <v>0</v>
      </c>
      <c r="E483" s="2">
        <v>2.3611111111111112</v>
      </c>
      <c r="F483" s="2">
        <v>48</v>
      </c>
      <c r="G483" s="2">
        <v>29.4</v>
      </c>
      <c r="H483" s="2">
        <v>16.893474714502915</v>
      </c>
      <c r="I483" s="2">
        <v>16.893474714502915</v>
      </c>
      <c r="J483" s="3">
        <v>0.8</v>
      </c>
      <c r="K483" s="2">
        <v>7.003246329529552</v>
      </c>
      <c r="L483" s="5">
        <v>7.003246329529552</v>
      </c>
      <c r="M483" s="2">
        <v>79.091353996283786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16">
        <v>0</v>
      </c>
      <c r="W483">
        <v>0</v>
      </c>
    </row>
    <row r="484" spans="1:23" ht="15.75" x14ac:dyDescent="0.25">
      <c r="A484" s="2">
        <v>6.75</v>
      </c>
      <c r="B484" s="1">
        <v>0</v>
      </c>
      <c r="C484" s="1">
        <v>0</v>
      </c>
      <c r="D484">
        <v>0</v>
      </c>
      <c r="E484" s="2">
        <v>2.2222222222222223</v>
      </c>
      <c r="F484" s="2">
        <v>48</v>
      </c>
      <c r="G484" s="2">
        <v>29.3</v>
      </c>
      <c r="H484" s="2">
        <v>16.982544861332649</v>
      </c>
      <c r="I484" s="2">
        <v>16.982544861332649</v>
      </c>
      <c r="J484" s="3">
        <v>0.8</v>
      </c>
      <c r="K484" s="2">
        <v>6.9884339314853401</v>
      </c>
      <c r="L484" s="5">
        <v>6.9884339314853401</v>
      </c>
      <c r="M484" s="2">
        <v>81.644371941128668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16">
        <v>0</v>
      </c>
      <c r="W484">
        <v>0</v>
      </c>
    </row>
    <row r="485" spans="1:23" ht="15.75" x14ac:dyDescent="0.25">
      <c r="A485" s="2">
        <v>7.2500000000582077</v>
      </c>
      <c r="B485" s="1">
        <v>0</v>
      </c>
      <c r="C485" s="1">
        <v>0</v>
      </c>
      <c r="D485">
        <v>0</v>
      </c>
      <c r="E485" s="2">
        <v>2.2222222222222223</v>
      </c>
      <c r="F485" s="2">
        <v>56</v>
      </c>
      <c r="G485" s="2">
        <v>27.700000000000003</v>
      </c>
      <c r="H485" s="2">
        <v>17.071615008162382</v>
      </c>
      <c r="I485" s="2">
        <v>17.071615008162382</v>
      </c>
      <c r="J485" s="3">
        <v>0.8</v>
      </c>
      <c r="K485" s="2">
        <v>6.9736215334411282</v>
      </c>
      <c r="L485" s="5">
        <v>6.9736215334411282</v>
      </c>
      <c r="M485" s="2">
        <v>84.19738988597355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16">
        <v>0</v>
      </c>
      <c r="W485">
        <v>0</v>
      </c>
    </row>
    <row r="486" spans="1:23" ht="15.75" x14ac:dyDescent="0.25">
      <c r="A486" s="2">
        <v>8.25</v>
      </c>
      <c r="B486" s="1">
        <v>0</v>
      </c>
      <c r="C486" s="1">
        <v>0</v>
      </c>
      <c r="D486">
        <v>0</v>
      </c>
      <c r="E486" s="2">
        <v>2.3611111111111112</v>
      </c>
      <c r="F486" s="2">
        <v>63</v>
      </c>
      <c r="G486" s="2">
        <v>26.200000000000003</v>
      </c>
      <c r="H486" s="2">
        <v>17.249755301790739</v>
      </c>
      <c r="I486" s="2">
        <v>17.249755301790739</v>
      </c>
      <c r="J486" s="3">
        <v>0.8</v>
      </c>
      <c r="K486" s="2">
        <v>6.9439967373578773</v>
      </c>
      <c r="L486" s="5">
        <v>6.9439967373578773</v>
      </c>
      <c r="M486" s="2">
        <v>89.303425774771682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16">
        <v>0</v>
      </c>
      <c r="W486">
        <v>0</v>
      </c>
    </row>
    <row r="487" spans="1:23" ht="15.75" x14ac:dyDescent="0.25">
      <c r="A487" s="2">
        <v>9.2499999999417923</v>
      </c>
      <c r="B487" s="1">
        <v>0</v>
      </c>
      <c r="C487" s="1">
        <v>0</v>
      </c>
      <c r="D487">
        <v>0</v>
      </c>
      <c r="E487" s="2">
        <v>1.8055555555555556</v>
      </c>
      <c r="F487" s="2">
        <v>62</v>
      </c>
      <c r="G487" s="2">
        <v>26.55</v>
      </c>
      <c r="H487" s="2">
        <v>17.427895595419098</v>
      </c>
      <c r="I487" s="2">
        <v>17.427895595419098</v>
      </c>
      <c r="J487" s="3">
        <v>0.8</v>
      </c>
      <c r="K487" s="2">
        <v>6.9143719412746263</v>
      </c>
      <c r="L487" s="5">
        <v>6.9143719412746263</v>
      </c>
      <c r="M487" s="2">
        <v>94.409461663569815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16">
        <v>0</v>
      </c>
      <c r="W487">
        <v>0</v>
      </c>
    </row>
    <row r="488" spans="1:23" ht="15.75" x14ac:dyDescent="0.25">
      <c r="A488" s="2">
        <v>10.250000000058208</v>
      </c>
      <c r="B488" s="1">
        <v>0</v>
      </c>
      <c r="C488" s="1">
        <v>0</v>
      </c>
      <c r="D488">
        <v>0</v>
      </c>
      <c r="E488" s="2">
        <v>1.1111111111111112</v>
      </c>
      <c r="F488" s="2">
        <v>63</v>
      </c>
      <c r="G488" s="2">
        <v>25.75</v>
      </c>
      <c r="H488" s="2">
        <v>17.606035889078562</v>
      </c>
      <c r="I488" s="2">
        <v>17.606035889078562</v>
      </c>
      <c r="J488" s="3">
        <v>0.8</v>
      </c>
      <c r="K488" s="2">
        <v>6.8847471451862026</v>
      </c>
      <c r="L488" s="5">
        <v>6.8847471451862026</v>
      </c>
      <c r="M488" s="2">
        <v>99.515497553259593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16">
        <v>0</v>
      </c>
      <c r="W488">
        <v>0</v>
      </c>
    </row>
    <row r="489" spans="1:23" ht="15.75" x14ac:dyDescent="0.25">
      <c r="A489" s="2">
        <v>11.25</v>
      </c>
      <c r="B489" s="1">
        <v>0</v>
      </c>
      <c r="C489" s="1">
        <v>0</v>
      </c>
      <c r="D489">
        <v>0</v>
      </c>
      <c r="E489" s="2">
        <v>0.97222222222222221</v>
      </c>
      <c r="F489" s="2">
        <v>66.5</v>
      </c>
      <c r="G489" s="2">
        <v>24.049999999999997</v>
      </c>
      <c r="H489" s="2">
        <v>17.784176182706918</v>
      </c>
      <c r="I489" s="2">
        <v>17.784176182706918</v>
      </c>
      <c r="J489" s="3">
        <v>0.8</v>
      </c>
      <c r="K489" s="2">
        <v>6.8551223491029516</v>
      </c>
      <c r="L489" s="5">
        <v>6.8551223491029516</v>
      </c>
      <c r="M489" s="2">
        <v>104.62153344205771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16">
        <v>0</v>
      </c>
      <c r="W489">
        <v>0</v>
      </c>
    </row>
    <row r="490" spans="1:23" ht="15.75" x14ac:dyDescent="0.25">
      <c r="A490" s="2">
        <v>12.249999999941792</v>
      </c>
      <c r="B490" s="1">
        <v>0</v>
      </c>
      <c r="C490" s="1">
        <v>0</v>
      </c>
      <c r="D490">
        <v>0</v>
      </c>
      <c r="E490" s="2">
        <v>1.5277777777777777</v>
      </c>
      <c r="F490" s="2">
        <v>71.5</v>
      </c>
      <c r="G490" s="2">
        <v>22.95</v>
      </c>
      <c r="H490" s="2">
        <v>17.962316476335278</v>
      </c>
      <c r="I490" s="2">
        <v>17.962316476335278</v>
      </c>
      <c r="J490" s="3">
        <v>0.8</v>
      </c>
      <c r="K490" s="2">
        <v>6.8254975530197015</v>
      </c>
      <c r="L490" s="5">
        <v>6.8254975530197015</v>
      </c>
      <c r="M490" s="2">
        <v>109.72756933085586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16">
        <v>0</v>
      </c>
      <c r="W490">
        <v>0</v>
      </c>
    </row>
    <row r="491" spans="1:23" ht="15.75" x14ac:dyDescent="0.25">
      <c r="A491" s="2">
        <v>13.250000000058208</v>
      </c>
      <c r="B491" s="1">
        <v>0</v>
      </c>
      <c r="C491" s="1">
        <v>0</v>
      </c>
      <c r="D491">
        <v>0</v>
      </c>
      <c r="E491" s="2">
        <v>1.4814814814814814</v>
      </c>
      <c r="F491" s="2">
        <v>79.333333333333329</v>
      </c>
      <c r="G491" s="2">
        <v>21.633333333333336</v>
      </c>
      <c r="H491" s="2">
        <v>18.140456769994742</v>
      </c>
      <c r="I491" s="2">
        <v>18.140456769994742</v>
      </c>
      <c r="J491" s="3">
        <v>0.8</v>
      </c>
      <c r="K491" s="2">
        <v>6.7958727569312769</v>
      </c>
      <c r="L491" s="5">
        <v>6.7958727569312769</v>
      </c>
      <c r="M491" s="2">
        <v>114.83360522054562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16">
        <v>0</v>
      </c>
      <c r="W491">
        <v>0</v>
      </c>
    </row>
    <row r="492" spans="1:23" ht="15.75" x14ac:dyDescent="0.25">
      <c r="A492" s="2">
        <v>15.249999999941792</v>
      </c>
      <c r="B492" s="1">
        <v>0</v>
      </c>
      <c r="C492" s="1">
        <v>0</v>
      </c>
      <c r="D492">
        <v>0</v>
      </c>
      <c r="E492" s="2">
        <v>1.4814814814814814</v>
      </c>
      <c r="F492" s="2">
        <v>90.666666666666671</v>
      </c>
      <c r="G492" s="2">
        <v>19.600000000000001</v>
      </c>
      <c r="H492" s="2">
        <v>18.496737357251458</v>
      </c>
      <c r="I492" s="2">
        <v>18.496737357251458</v>
      </c>
      <c r="J492" s="3">
        <v>0.8</v>
      </c>
      <c r="K492" s="2">
        <v>6.7366231647647759</v>
      </c>
      <c r="L492" s="5">
        <v>6.7366231647647759</v>
      </c>
      <c r="M492" s="2">
        <v>125.04567699814189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16">
        <v>0</v>
      </c>
      <c r="W492">
        <v>0</v>
      </c>
    </row>
    <row r="493" spans="1:23" ht="15.75" x14ac:dyDescent="0.25">
      <c r="A493" s="2">
        <v>17.25</v>
      </c>
      <c r="B493" s="1">
        <v>0</v>
      </c>
      <c r="C493" s="1">
        <v>0</v>
      </c>
      <c r="D493">
        <v>0</v>
      </c>
      <c r="E493" s="2">
        <v>2.8703703703703707</v>
      </c>
      <c r="F493" s="2">
        <v>92.333333333333329</v>
      </c>
      <c r="G493" s="2">
        <v>19.333333333333332</v>
      </c>
      <c r="H493" s="2">
        <v>18.853017944539282</v>
      </c>
      <c r="I493" s="2">
        <v>18.853017944539282</v>
      </c>
      <c r="J493" s="3">
        <v>0.8</v>
      </c>
      <c r="K493" s="2">
        <v>6.6773735725931012</v>
      </c>
      <c r="L493" s="5">
        <v>6.6773735725931012</v>
      </c>
      <c r="M493" s="2">
        <v>135.2577487766298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16">
        <v>0</v>
      </c>
      <c r="W493">
        <v>0</v>
      </c>
    </row>
    <row r="494" spans="1:23" ht="15.75" x14ac:dyDescent="0.25">
      <c r="A494" s="2">
        <v>19.250000000058208</v>
      </c>
      <c r="B494" s="1">
        <v>0</v>
      </c>
      <c r="C494" s="1">
        <v>0</v>
      </c>
      <c r="D494">
        <v>0</v>
      </c>
      <c r="E494" s="2">
        <v>1.9444444444444444</v>
      </c>
      <c r="F494" s="2">
        <v>91.666666666666671</v>
      </c>
      <c r="G494" s="2">
        <v>19.533333333333335</v>
      </c>
      <c r="H494" s="2">
        <v>19.209298531827105</v>
      </c>
      <c r="I494" s="2">
        <v>19.209298531827105</v>
      </c>
      <c r="J494" s="3">
        <v>0.8</v>
      </c>
      <c r="K494" s="2">
        <v>6.6181239804214265</v>
      </c>
      <c r="L494" s="5">
        <v>6.6181239804214265</v>
      </c>
      <c r="M494" s="2">
        <v>145.46982055511768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16">
        <v>0</v>
      </c>
      <c r="W494">
        <v>0</v>
      </c>
    </row>
    <row r="495" spans="1:23" ht="15.75" x14ac:dyDescent="0.25">
      <c r="A495" s="2">
        <v>21.249999999941792</v>
      </c>
      <c r="B495" s="1">
        <v>0</v>
      </c>
      <c r="C495" s="1">
        <v>0</v>
      </c>
      <c r="D495">
        <v>0</v>
      </c>
      <c r="E495" s="2">
        <v>2.2222222222222223</v>
      </c>
      <c r="F495" s="2">
        <v>79.5</v>
      </c>
      <c r="G495" s="2">
        <v>22.5</v>
      </c>
      <c r="H495" s="2">
        <v>19.565579119083822</v>
      </c>
      <c r="I495" s="2">
        <v>19.565579119083822</v>
      </c>
      <c r="J495" s="3">
        <v>0.8</v>
      </c>
      <c r="K495" s="2">
        <v>6.5588743882549254</v>
      </c>
      <c r="L495" s="5">
        <v>6.5588743882549254</v>
      </c>
      <c r="M495" s="2">
        <v>155.68189233271397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16">
        <v>0</v>
      </c>
      <c r="W495">
        <v>0</v>
      </c>
    </row>
    <row r="496" spans="1:23" ht="15.75" x14ac:dyDescent="0.25">
      <c r="A496" s="2">
        <v>24.249999999941792</v>
      </c>
      <c r="B496" s="1">
        <v>0</v>
      </c>
      <c r="C496" s="1">
        <v>0</v>
      </c>
      <c r="D496">
        <v>0</v>
      </c>
      <c r="E496" s="2">
        <v>2.8472222222222223</v>
      </c>
      <c r="F496" s="2">
        <v>64.75</v>
      </c>
      <c r="G496" s="2">
        <v>26.225000000000001</v>
      </c>
      <c r="H496" s="2">
        <v>20.100000000000001</v>
      </c>
      <c r="I496" s="2">
        <v>20.100000000000001</v>
      </c>
      <c r="J496" s="3">
        <v>0.8</v>
      </c>
      <c r="K496" s="2">
        <v>6.47</v>
      </c>
      <c r="L496" s="5">
        <v>6.47</v>
      </c>
      <c r="M496" s="2">
        <v>171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16">
        <v>0</v>
      </c>
      <c r="W496">
        <v>0</v>
      </c>
    </row>
    <row r="497" spans="1:23" ht="15.75" x14ac:dyDescent="0.25">
      <c r="A497" s="2">
        <v>27.249999999941792</v>
      </c>
      <c r="B497" s="1">
        <v>0</v>
      </c>
      <c r="C497" s="1">
        <v>0</v>
      </c>
      <c r="D497">
        <v>0</v>
      </c>
      <c r="E497" s="2">
        <v>2.8472222222222223</v>
      </c>
      <c r="F497" s="2">
        <v>57.5</v>
      </c>
      <c r="G497" s="2">
        <v>28.65</v>
      </c>
      <c r="H497" s="2">
        <v>20.100000000000001</v>
      </c>
      <c r="I497" s="2">
        <v>20.100000000000001</v>
      </c>
      <c r="J497" s="3">
        <v>0.8</v>
      </c>
      <c r="K497" s="2">
        <v>6.47</v>
      </c>
      <c r="L497" s="5">
        <v>6.47</v>
      </c>
      <c r="M497" s="2">
        <v>171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16">
        <v>0</v>
      </c>
      <c r="W497">
        <v>0</v>
      </c>
    </row>
    <row r="498" spans="1:23" ht="15.75" x14ac:dyDescent="0.25">
      <c r="A498" s="2">
        <v>30.249999999941792</v>
      </c>
      <c r="B498" s="1">
        <v>0</v>
      </c>
      <c r="C498" s="1">
        <v>0</v>
      </c>
      <c r="D498">
        <v>0</v>
      </c>
      <c r="E498" s="2">
        <v>2.4444444444444446</v>
      </c>
      <c r="F498" s="2">
        <v>62.8</v>
      </c>
      <c r="G498" s="2">
        <v>27.620000000000005</v>
      </c>
      <c r="H498" s="2">
        <v>20.100000000000001</v>
      </c>
      <c r="I498" s="2">
        <v>20.100000000000001</v>
      </c>
      <c r="J498" s="3">
        <v>0.8</v>
      </c>
      <c r="K498" s="2">
        <v>6.47</v>
      </c>
      <c r="L498" s="5">
        <v>6.47</v>
      </c>
      <c r="M498" s="2">
        <v>171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16">
        <v>0</v>
      </c>
      <c r="W498">
        <v>0</v>
      </c>
    </row>
    <row r="499" spans="1:23" ht="15.75" x14ac:dyDescent="0.25">
      <c r="A499" s="2">
        <v>34.250000000058208</v>
      </c>
      <c r="B499" s="1">
        <v>0</v>
      </c>
      <c r="C499" s="1">
        <v>0</v>
      </c>
      <c r="D499">
        <v>0</v>
      </c>
      <c r="E499" s="2">
        <v>1.7777777777777779</v>
      </c>
      <c r="F499" s="2">
        <v>75.599999999999994</v>
      </c>
      <c r="G499" s="2">
        <v>23.32</v>
      </c>
      <c r="H499" s="2">
        <v>20.100000000000001</v>
      </c>
      <c r="I499" s="2">
        <v>20.100000000000001</v>
      </c>
      <c r="J499" s="3">
        <v>0.8</v>
      </c>
      <c r="K499" s="2">
        <v>6.47</v>
      </c>
      <c r="L499" s="5">
        <v>6.47</v>
      </c>
      <c r="M499" s="2">
        <v>171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16">
        <v>0</v>
      </c>
      <c r="W499">
        <v>0</v>
      </c>
    </row>
    <row r="500" spans="1:23" ht="15.75" x14ac:dyDescent="0.25">
      <c r="A500" s="2">
        <v>38.25</v>
      </c>
      <c r="B500" s="1">
        <v>0</v>
      </c>
      <c r="C500" s="1">
        <v>0</v>
      </c>
      <c r="D500">
        <v>0</v>
      </c>
      <c r="E500" s="2">
        <v>1.6666666666666665</v>
      </c>
      <c r="F500" s="2">
        <v>81.400000000000006</v>
      </c>
      <c r="G500" s="2">
        <v>19.419999999999998</v>
      </c>
      <c r="H500" s="2">
        <v>20.100000000000001</v>
      </c>
      <c r="I500" s="2">
        <v>20.100000000000001</v>
      </c>
      <c r="J500" s="3">
        <v>0.8</v>
      </c>
      <c r="K500" s="2">
        <v>6.47</v>
      </c>
      <c r="L500" s="5">
        <v>6.47</v>
      </c>
      <c r="M500" s="2">
        <v>171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16">
        <v>0</v>
      </c>
      <c r="W500">
        <v>0</v>
      </c>
    </row>
    <row r="501" spans="1:23" ht="15.75" x14ac:dyDescent="0.25">
      <c r="A501" s="2">
        <v>42.249999999941792</v>
      </c>
      <c r="B501" s="1">
        <v>0</v>
      </c>
      <c r="C501" s="1">
        <v>0</v>
      </c>
      <c r="D501">
        <v>0</v>
      </c>
      <c r="E501" s="2">
        <v>2.6111111111111112</v>
      </c>
      <c r="F501" s="2">
        <v>82.6</v>
      </c>
      <c r="G501" s="2">
        <v>18.740000000000002</v>
      </c>
      <c r="H501" s="2">
        <v>20.100000000000001</v>
      </c>
      <c r="I501" s="2">
        <v>20.100000000000001</v>
      </c>
      <c r="J501" s="3">
        <v>0.8</v>
      </c>
      <c r="K501" s="2">
        <v>6.47</v>
      </c>
      <c r="L501" s="5">
        <v>6.47</v>
      </c>
      <c r="M501" s="2">
        <v>171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16">
        <v>0</v>
      </c>
      <c r="W501">
        <v>0</v>
      </c>
    </row>
    <row r="502" spans="1:23" ht="15.75" x14ac:dyDescent="0.25">
      <c r="A502" s="2">
        <v>46.250000000058208</v>
      </c>
      <c r="B502" s="1">
        <v>0</v>
      </c>
      <c r="C502" s="1">
        <v>0</v>
      </c>
      <c r="D502">
        <v>0</v>
      </c>
      <c r="E502" s="2">
        <v>3.1944444444444442</v>
      </c>
      <c r="F502" s="2">
        <v>61.333333333333336</v>
      </c>
      <c r="G502" s="2">
        <v>24.75</v>
      </c>
      <c r="H502" s="2">
        <v>20.100000000000001</v>
      </c>
      <c r="I502" s="2">
        <v>20.100000000000001</v>
      </c>
      <c r="J502" s="3">
        <v>0.8</v>
      </c>
      <c r="K502" s="2">
        <v>6.47</v>
      </c>
      <c r="L502" s="5">
        <v>6.47</v>
      </c>
      <c r="M502" s="2">
        <v>171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16">
        <v>0</v>
      </c>
      <c r="W502">
        <v>0</v>
      </c>
    </row>
    <row r="503" spans="1:23" ht="15.75" x14ac:dyDescent="0.25">
      <c r="A503" s="2">
        <v>51.249999999941792</v>
      </c>
      <c r="B503" s="1">
        <v>0</v>
      </c>
      <c r="C503" s="1">
        <v>0</v>
      </c>
      <c r="D503">
        <v>0</v>
      </c>
      <c r="E503" s="2">
        <v>3.3796296296296293</v>
      </c>
      <c r="F503" s="2">
        <v>50.166666666666664</v>
      </c>
      <c r="G503" s="2">
        <v>28.416666666666668</v>
      </c>
      <c r="H503" s="2">
        <v>20.100000000000001</v>
      </c>
      <c r="I503" s="2">
        <v>20.100000000000001</v>
      </c>
      <c r="J503" s="3">
        <v>0.8</v>
      </c>
      <c r="K503" s="2">
        <v>6.47</v>
      </c>
      <c r="L503" s="5">
        <v>6.47</v>
      </c>
      <c r="M503" s="2">
        <v>171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16">
        <v>0</v>
      </c>
      <c r="W503">
        <v>0</v>
      </c>
    </row>
    <row r="504" spans="1:23" ht="15.75" x14ac:dyDescent="0.25">
      <c r="A504" s="2">
        <v>56.25</v>
      </c>
      <c r="B504" s="1">
        <v>0</v>
      </c>
      <c r="C504" s="1">
        <v>0</v>
      </c>
      <c r="D504">
        <v>0</v>
      </c>
      <c r="E504" s="2">
        <v>2.3809523809523809</v>
      </c>
      <c r="F504" s="2">
        <v>62.857142857142854</v>
      </c>
      <c r="G504" s="2">
        <v>24.814285714285717</v>
      </c>
      <c r="H504" s="2">
        <v>20.100000000000001</v>
      </c>
      <c r="I504" s="2">
        <v>20.100000000000001</v>
      </c>
      <c r="J504" s="3">
        <v>0.8</v>
      </c>
      <c r="K504" s="2">
        <v>6.47</v>
      </c>
      <c r="L504" s="5">
        <v>6.47</v>
      </c>
      <c r="M504" s="2">
        <v>171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16">
        <v>0</v>
      </c>
      <c r="W504">
        <v>0</v>
      </c>
    </row>
    <row r="505" spans="1:23" ht="15.75" x14ac:dyDescent="0.25">
      <c r="A505" s="2">
        <v>62.25</v>
      </c>
      <c r="B505" s="1">
        <v>0</v>
      </c>
      <c r="C505" s="1">
        <v>0</v>
      </c>
      <c r="D505">
        <v>0</v>
      </c>
      <c r="E505" s="2">
        <v>3.6111111111111112</v>
      </c>
      <c r="F505" s="2">
        <v>82.857142857142861</v>
      </c>
      <c r="G505" s="2">
        <v>19.12857142857143</v>
      </c>
      <c r="H505" s="2">
        <v>20.100000000000001</v>
      </c>
      <c r="I505" s="2">
        <v>20.100000000000001</v>
      </c>
      <c r="J505" s="3">
        <v>0.8</v>
      </c>
      <c r="K505" s="2">
        <v>6.47</v>
      </c>
      <c r="L505" s="5">
        <v>6.47</v>
      </c>
      <c r="M505" s="2">
        <v>171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16">
        <v>0</v>
      </c>
      <c r="W505">
        <v>0</v>
      </c>
    </row>
    <row r="506" spans="1:23" ht="15.75" x14ac:dyDescent="0.25">
      <c r="A506" s="2">
        <v>68.25</v>
      </c>
      <c r="B506" s="1">
        <v>0</v>
      </c>
      <c r="C506" s="1">
        <v>0</v>
      </c>
      <c r="D506">
        <v>0</v>
      </c>
      <c r="E506" s="2">
        <v>3.214285714285714</v>
      </c>
      <c r="F506" s="2">
        <v>71.571428571428569</v>
      </c>
      <c r="G506" s="2">
        <v>22.6</v>
      </c>
      <c r="H506" s="2">
        <v>20.100000000000001</v>
      </c>
      <c r="I506" s="2">
        <v>20.100000000000001</v>
      </c>
      <c r="J506" s="3">
        <v>0.8</v>
      </c>
      <c r="K506" s="2">
        <v>6.47</v>
      </c>
      <c r="L506" s="5">
        <v>6.47</v>
      </c>
      <c r="M506" s="2">
        <v>171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16">
        <v>0</v>
      </c>
      <c r="W506">
        <v>0</v>
      </c>
    </row>
    <row r="507" spans="1:23" ht="15.75" x14ac:dyDescent="0.25">
      <c r="A507" s="2">
        <v>74.25</v>
      </c>
      <c r="B507" s="1">
        <v>0</v>
      </c>
      <c r="C507" s="1">
        <v>0</v>
      </c>
      <c r="D507">
        <v>0</v>
      </c>
      <c r="E507" s="2">
        <v>3.0158730158730158</v>
      </c>
      <c r="F507" s="2">
        <v>57.857142857142854</v>
      </c>
      <c r="G507" s="2">
        <v>27.514285714285712</v>
      </c>
      <c r="H507" s="2">
        <v>20.100000000000001</v>
      </c>
      <c r="I507" s="2">
        <v>20.100000000000001</v>
      </c>
      <c r="J507" s="3">
        <v>0.8</v>
      </c>
      <c r="K507" s="2">
        <v>6.47</v>
      </c>
      <c r="L507" s="5">
        <v>6.47</v>
      </c>
      <c r="M507" s="2">
        <v>171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16">
        <v>0</v>
      </c>
      <c r="W507">
        <v>0</v>
      </c>
    </row>
    <row r="508" spans="1:23" ht="15.75" x14ac:dyDescent="0.25">
      <c r="A508" s="2">
        <v>80.25</v>
      </c>
      <c r="B508" s="1">
        <v>0</v>
      </c>
      <c r="C508" s="1">
        <v>0</v>
      </c>
      <c r="D508">
        <v>0</v>
      </c>
      <c r="E508" s="2">
        <v>1.746031746031746</v>
      </c>
      <c r="F508" s="2">
        <v>65.428571428571431</v>
      </c>
      <c r="G508" s="2">
        <v>23.828571428571429</v>
      </c>
      <c r="H508" s="2">
        <v>20.100000000000001</v>
      </c>
      <c r="I508" s="2">
        <v>20.100000000000001</v>
      </c>
      <c r="J508" s="3">
        <v>0.8</v>
      </c>
      <c r="K508" s="2">
        <v>6.47</v>
      </c>
      <c r="L508" s="5">
        <v>6.47</v>
      </c>
      <c r="M508" s="2">
        <v>171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16">
        <v>0</v>
      </c>
      <c r="W508">
        <v>0</v>
      </c>
    </row>
    <row r="509" spans="1:23" ht="15.75" x14ac:dyDescent="0.25">
      <c r="A509" s="2">
        <v>86.25</v>
      </c>
      <c r="B509" s="1">
        <v>0</v>
      </c>
      <c r="C509" s="1">
        <v>0</v>
      </c>
      <c r="D509">
        <v>0</v>
      </c>
      <c r="E509" s="2">
        <v>3.4523809523809526</v>
      </c>
      <c r="F509" s="2">
        <v>78.142857142857139</v>
      </c>
      <c r="G509" s="2">
        <v>19.399999999999999</v>
      </c>
      <c r="H509" s="2">
        <v>20.100000000000001</v>
      </c>
      <c r="I509" s="2">
        <v>20.100000000000001</v>
      </c>
      <c r="J509" s="3">
        <v>0.8</v>
      </c>
      <c r="K509" s="2">
        <v>6.47</v>
      </c>
      <c r="L509" s="5">
        <v>6.47</v>
      </c>
      <c r="M509" s="2">
        <v>171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16">
        <v>0</v>
      </c>
      <c r="W509">
        <v>0</v>
      </c>
    </row>
    <row r="510" spans="1:23" ht="15.75" x14ac:dyDescent="0.25">
      <c r="A510" s="2">
        <v>92.25</v>
      </c>
      <c r="B510" s="1">
        <v>0</v>
      </c>
      <c r="C510" s="1">
        <v>0</v>
      </c>
      <c r="D510">
        <v>0</v>
      </c>
      <c r="E510" s="2">
        <v>3.4920634920634921</v>
      </c>
      <c r="F510" s="2">
        <v>70.857142857142861</v>
      </c>
      <c r="G510" s="2">
        <v>21.414285714285715</v>
      </c>
      <c r="H510" s="2">
        <v>20.100000000000001</v>
      </c>
      <c r="I510" s="2">
        <v>20.100000000000001</v>
      </c>
      <c r="J510" s="3">
        <v>0.8</v>
      </c>
      <c r="K510" s="2">
        <v>6.47</v>
      </c>
      <c r="L510" s="5">
        <v>6.47</v>
      </c>
      <c r="M510" s="2">
        <v>171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16">
        <v>0</v>
      </c>
      <c r="W510">
        <v>0</v>
      </c>
    </row>
    <row r="511" spans="1:23" ht="15.75" x14ac:dyDescent="0.25">
      <c r="A511" s="2">
        <v>98.25</v>
      </c>
      <c r="B511" s="1">
        <v>0</v>
      </c>
      <c r="C511" s="1">
        <v>0</v>
      </c>
      <c r="D511">
        <v>0</v>
      </c>
      <c r="E511" s="2">
        <v>3.8095238095238093</v>
      </c>
      <c r="F511" s="2">
        <v>63.142857142857146</v>
      </c>
      <c r="G511" s="2">
        <v>24.757142857142856</v>
      </c>
      <c r="H511" s="2">
        <v>20.100000000000001</v>
      </c>
      <c r="I511" s="2">
        <v>20.100000000000001</v>
      </c>
      <c r="J511" s="3">
        <v>0.8</v>
      </c>
      <c r="K511" s="2">
        <v>6.47</v>
      </c>
      <c r="L511" s="5">
        <v>6.47</v>
      </c>
      <c r="M511" s="2">
        <v>171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16">
        <v>0</v>
      </c>
      <c r="W511">
        <v>0</v>
      </c>
    </row>
    <row r="512" spans="1:23" ht="15.75" x14ac:dyDescent="0.25">
      <c r="A512" s="2">
        <v>104.25</v>
      </c>
      <c r="B512" s="1">
        <v>0</v>
      </c>
      <c r="C512" s="1">
        <v>0</v>
      </c>
      <c r="D512">
        <v>0</v>
      </c>
      <c r="E512" s="2">
        <v>2.3015873015873018</v>
      </c>
      <c r="F512" s="2">
        <v>76</v>
      </c>
      <c r="G512" s="2">
        <v>22.199999999999996</v>
      </c>
      <c r="H512" s="2">
        <v>20.100000000000001</v>
      </c>
      <c r="I512" s="2">
        <v>20.100000000000001</v>
      </c>
      <c r="J512" s="3">
        <v>0.8</v>
      </c>
      <c r="K512" s="2">
        <v>6.47</v>
      </c>
      <c r="L512" s="5">
        <v>6.47</v>
      </c>
      <c r="M512" s="2">
        <v>171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16">
        <v>0</v>
      </c>
      <c r="W512">
        <v>0</v>
      </c>
    </row>
    <row r="513" spans="1:23" ht="15.75" x14ac:dyDescent="0.25">
      <c r="A513" s="2">
        <v>110.25</v>
      </c>
      <c r="B513" s="1">
        <v>0</v>
      </c>
      <c r="C513" s="1">
        <v>0</v>
      </c>
      <c r="D513">
        <v>0</v>
      </c>
      <c r="E513" s="2">
        <v>5.4761904761904763</v>
      </c>
      <c r="F513" s="2">
        <v>81.857142857142861</v>
      </c>
      <c r="G513" s="2">
        <v>19.114285714285717</v>
      </c>
      <c r="H513" s="2">
        <v>20.100000000000001</v>
      </c>
      <c r="I513" s="2">
        <v>20.100000000000001</v>
      </c>
      <c r="J513" s="3">
        <v>0.8</v>
      </c>
      <c r="K513" s="2">
        <v>6.47</v>
      </c>
      <c r="L513" s="5">
        <v>6.47</v>
      </c>
      <c r="M513" s="2">
        <v>171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16">
        <v>0</v>
      </c>
      <c r="W513">
        <v>0</v>
      </c>
    </row>
    <row r="514" spans="1:23" ht="15.75" x14ac:dyDescent="0.25">
      <c r="A514" s="2">
        <v>116.25</v>
      </c>
      <c r="B514" s="1">
        <v>0</v>
      </c>
      <c r="C514" s="1">
        <v>0</v>
      </c>
      <c r="D514">
        <v>0</v>
      </c>
      <c r="E514" s="2">
        <v>3.5714285714285716</v>
      </c>
      <c r="F514" s="2">
        <v>75.714285714285708</v>
      </c>
      <c r="G514" s="2">
        <v>19.414285714285711</v>
      </c>
      <c r="H514" s="2">
        <v>20.100000000000001</v>
      </c>
      <c r="I514" s="2">
        <v>20.100000000000001</v>
      </c>
      <c r="J514" s="3">
        <v>0.8</v>
      </c>
      <c r="K514" s="2">
        <v>6.47</v>
      </c>
      <c r="L514" s="5">
        <v>6.47</v>
      </c>
      <c r="M514" s="2">
        <v>171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16">
        <v>0</v>
      </c>
      <c r="W514">
        <v>0</v>
      </c>
    </row>
    <row r="515" spans="1:23" ht="15.75" x14ac:dyDescent="0.25">
      <c r="A515" s="2">
        <v>122.25</v>
      </c>
      <c r="B515" s="1">
        <v>0</v>
      </c>
      <c r="C515" s="1">
        <v>0</v>
      </c>
      <c r="D515">
        <v>0</v>
      </c>
      <c r="E515" s="2">
        <v>4.5238095238095237</v>
      </c>
      <c r="F515" s="2">
        <v>63.428571428571431</v>
      </c>
      <c r="G515" s="2">
        <v>21.957142857142856</v>
      </c>
      <c r="H515" s="2">
        <v>20.100000000000001</v>
      </c>
      <c r="I515" s="2">
        <v>20.100000000000001</v>
      </c>
      <c r="J515" s="3">
        <v>0.8</v>
      </c>
      <c r="K515" s="2">
        <v>6.47</v>
      </c>
      <c r="L515" s="5">
        <v>6.47</v>
      </c>
      <c r="M515" s="2">
        <v>171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16">
        <v>0</v>
      </c>
      <c r="W515">
        <v>0</v>
      </c>
    </row>
    <row r="516" spans="1:23" ht="15.75" x14ac:dyDescent="0.25">
      <c r="A516" s="2">
        <v>128.25</v>
      </c>
      <c r="B516" s="1">
        <v>0</v>
      </c>
      <c r="C516" s="1">
        <v>0</v>
      </c>
      <c r="D516">
        <v>0</v>
      </c>
      <c r="E516" s="2">
        <v>3.5317460317460316</v>
      </c>
      <c r="F516" s="2">
        <v>71.428571428571431</v>
      </c>
      <c r="G516" s="2">
        <v>20.185714285714287</v>
      </c>
      <c r="H516" s="2">
        <v>20.100000000000001</v>
      </c>
      <c r="I516" s="2">
        <v>20.100000000000001</v>
      </c>
      <c r="J516" s="3">
        <v>0.8</v>
      </c>
      <c r="K516" s="2">
        <v>6.47</v>
      </c>
      <c r="L516" s="5">
        <v>6.47</v>
      </c>
      <c r="M516" s="2">
        <v>171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16">
        <v>0</v>
      </c>
      <c r="W516">
        <v>0</v>
      </c>
    </row>
    <row r="517" spans="1:23" ht="15.75" x14ac:dyDescent="0.25">
      <c r="A517" s="2">
        <v>134.25</v>
      </c>
      <c r="B517" s="1">
        <v>0</v>
      </c>
      <c r="C517" s="1">
        <v>0</v>
      </c>
      <c r="D517">
        <v>0</v>
      </c>
      <c r="E517" s="2">
        <v>4.3055555555555554</v>
      </c>
      <c r="F517" s="2">
        <v>85.5</v>
      </c>
      <c r="G517" s="2">
        <v>17.75</v>
      </c>
      <c r="H517" s="2">
        <v>20.100000000000001</v>
      </c>
      <c r="I517" s="2">
        <v>20.100000000000001</v>
      </c>
      <c r="J517" s="3">
        <v>0.8</v>
      </c>
      <c r="K517" s="2">
        <v>6.47</v>
      </c>
      <c r="L517" s="5">
        <v>6.47</v>
      </c>
      <c r="M517" s="2">
        <v>171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16">
        <v>0</v>
      </c>
      <c r="W517">
        <v>0</v>
      </c>
    </row>
    <row r="518" spans="1:23" ht="15.75" x14ac:dyDescent="0.25">
      <c r="A518" s="2">
        <v>137.25</v>
      </c>
      <c r="B518" s="1">
        <v>0</v>
      </c>
      <c r="C518" s="1">
        <v>0</v>
      </c>
      <c r="D518">
        <v>0</v>
      </c>
      <c r="E518" s="2">
        <v>5</v>
      </c>
      <c r="F518" s="2">
        <v>86</v>
      </c>
      <c r="G518" s="2">
        <v>17.233333333333334</v>
      </c>
      <c r="H518" s="2">
        <v>20.100000000000001</v>
      </c>
      <c r="I518" s="2">
        <v>20.100000000000001</v>
      </c>
      <c r="J518" s="3">
        <v>0.8</v>
      </c>
      <c r="K518" s="2">
        <v>6.47</v>
      </c>
      <c r="L518" s="5">
        <v>6.47</v>
      </c>
      <c r="M518" s="2">
        <v>171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16">
        <v>0</v>
      </c>
      <c r="W518">
        <v>0</v>
      </c>
    </row>
    <row r="519" spans="1:23" ht="15.75" x14ac:dyDescent="0.25">
      <c r="A519" s="2">
        <v>139.25000000005821</v>
      </c>
      <c r="B519" s="1">
        <v>0</v>
      </c>
      <c r="C519" s="1">
        <v>0</v>
      </c>
      <c r="D519">
        <v>0</v>
      </c>
      <c r="E519" s="2">
        <v>4.8611111111111107</v>
      </c>
      <c r="F519" s="2">
        <v>84.5</v>
      </c>
      <c r="G519" s="2">
        <v>16.95</v>
      </c>
      <c r="H519" s="2">
        <v>20.100000000000001</v>
      </c>
      <c r="I519" s="2">
        <v>20.100000000000001</v>
      </c>
      <c r="J519" s="3">
        <v>0.8</v>
      </c>
      <c r="K519" s="2">
        <v>6.47</v>
      </c>
      <c r="L519" s="5">
        <v>6.47</v>
      </c>
      <c r="M519" s="2">
        <v>171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16">
        <v>0</v>
      </c>
      <c r="W519">
        <v>0</v>
      </c>
    </row>
    <row r="520" spans="1:23" ht="15.75" x14ac:dyDescent="0.25">
      <c r="A520" s="2">
        <v>140.25</v>
      </c>
      <c r="B520" s="1">
        <v>0</v>
      </c>
      <c r="C520" s="1">
        <v>0</v>
      </c>
      <c r="D520">
        <v>0</v>
      </c>
      <c r="E520" s="2">
        <v>4.583333333333333</v>
      </c>
      <c r="F520" s="2">
        <v>84.5</v>
      </c>
      <c r="G520" s="2">
        <v>17.100000000000001</v>
      </c>
      <c r="H520" s="2">
        <v>20.100000000000001</v>
      </c>
      <c r="I520" s="2">
        <v>20.100000000000001</v>
      </c>
      <c r="J520" s="3">
        <v>0.8</v>
      </c>
      <c r="K520" s="2">
        <v>6.47</v>
      </c>
      <c r="L520" s="5">
        <v>6.47</v>
      </c>
      <c r="M520" s="2">
        <v>171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16">
        <v>0</v>
      </c>
      <c r="W520">
        <v>0</v>
      </c>
    </row>
    <row r="521" spans="1:23" ht="15.75" x14ac:dyDescent="0.25">
      <c r="A521" s="2">
        <v>140.75000000005821</v>
      </c>
      <c r="B521" s="1">
        <v>0</v>
      </c>
      <c r="C521" s="1">
        <v>0</v>
      </c>
      <c r="D521">
        <v>0</v>
      </c>
      <c r="E521" s="2">
        <v>4.7222222222222223</v>
      </c>
      <c r="F521" s="2">
        <v>85</v>
      </c>
      <c r="G521" s="2">
        <v>17.3</v>
      </c>
      <c r="H521" s="2">
        <v>20.100000000000001</v>
      </c>
      <c r="I521" s="2">
        <v>20.100000000000001</v>
      </c>
      <c r="J521" s="3">
        <v>0.8</v>
      </c>
      <c r="K521" s="2">
        <v>6.47</v>
      </c>
      <c r="L521" s="5">
        <v>6.47</v>
      </c>
      <c r="M521" s="2">
        <v>171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16">
        <v>0</v>
      </c>
      <c r="W521">
        <v>0</v>
      </c>
    </row>
    <row r="522" spans="1:23" ht="15.75" x14ac:dyDescent="0.25">
      <c r="A522" s="2">
        <v>141.24999999994179</v>
      </c>
      <c r="B522" s="1">
        <v>0</v>
      </c>
      <c r="C522" s="1">
        <v>0</v>
      </c>
      <c r="D522">
        <v>0</v>
      </c>
      <c r="E522" s="2">
        <v>5.5555555555555554</v>
      </c>
      <c r="F522" s="2">
        <v>80.5</v>
      </c>
      <c r="G522" s="2">
        <v>18.05</v>
      </c>
      <c r="H522" s="2">
        <v>20.100000000000001</v>
      </c>
      <c r="I522" s="2">
        <v>20.100000000000001</v>
      </c>
      <c r="J522" s="3">
        <v>0.8</v>
      </c>
      <c r="K522" s="2">
        <v>6.47</v>
      </c>
      <c r="L522" s="5">
        <v>6.47</v>
      </c>
      <c r="M522" s="2">
        <v>171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16">
        <v>0</v>
      </c>
      <c r="W522">
        <v>0</v>
      </c>
    </row>
    <row r="523" spans="1:23" ht="15.75" x14ac:dyDescent="0.25">
      <c r="A523" s="2">
        <v>141.50000000005821</v>
      </c>
      <c r="B523" s="1">
        <v>0</v>
      </c>
      <c r="C523" s="1">
        <v>0</v>
      </c>
      <c r="D523">
        <v>0</v>
      </c>
      <c r="E523" s="2">
        <v>6.3888888888888884</v>
      </c>
      <c r="F523" s="2">
        <v>76</v>
      </c>
      <c r="G523" s="2">
        <v>18.8</v>
      </c>
      <c r="H523" s="2">
        <v>20.100000000000001</v>
      </c>
      <c r="I523" s="2">
        <v>20.100000000000001</v>
      </c>
      <c r="J523" s="3">
        <v>0.8</v>
      </c>
      <c r="K523" s="2">
        <v>6.47</v>
      </c>
      <c r="L523" s="5">
        <v>6.47</v>
      </c>
      <c r="M523" s="2">
        <v>171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16">
        <v>0</v>
      </c>
      <c r="W523">
        <v>0</v>
      </c>
    </row>
    <row r="524" spans="1:23" ht="15.75" x14ac:dyDescent="0.25">
      <c r="A524" s="2">
        <v>141.75</v>
      </c>
      <c r="B524" s="1">
        <v>0</v>
      </c>
      <c r="C524" s="1">
        <v>0</v>
      </c>
      <c r="D524">
        <v>0</v>
      </c>
      <c r="E524" s="2">
        <v>6.3888888888888884</v>
      </c>
      <c r="F524" s="2">
        <v>76</v>
      </c>
      <c r="G524" s="2">
        <v>18.8</v>
      </c>
      <c r="H524" s="2">
        <v>20.100000000000001</v>
      </c>
      <c r="I524" s="2">
        <v>20.100000000000001</v>
      </c>
      <c r="J524" s="3">
        <v>0.8</v>
      </c>
      <c r="K524" s="2">
        <v>6.47</v>
      </c>
      <c r="L524" s="5">
        <v>6.47</v>
      </c>
      <c r="M524" s="2">
        <v>171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16">
        <v>0</v>
      </c>
      <c r="W524">
        <v>0</v>
      </c>
    </row>
    <row r="525" spans="1:23" ht="15.75" x14ac:dyDescent="0.25">
      <c r="A525" s="2">
        <v>141.99999999994179</v>
      </c>
      <c r="B525" s="1">
        <v>0</v>
      </c>
      <c r="C525" s="1">
        <v>0</v>
      </c>
      <c r="D525">
        <v>0</v>
      </c>
      <c r="E525" s="2">
        <v>6.3888888888888884</v>
      </c>
      <c r="F525" s="2">
        <v>76</v>
      </c>
      <c r="G525" s="2">
        <v>18.8</v>
      </c>
      <c r="H525" s="2">
        <v>20.100000000000001</v>
      </c>
      <c r="I525" s="2">
        <v>20.100000000000001</v>
      </c>
      <c r="J525" s="3">
        <v>0.8</v>
      </c>
      <c r="K525" s="2">
        <v>6.47</v>
      </c>
      <c r="L525" s="5">
        <v>6.47</v>
      </c>
      <c r="M525" s="2">
        <v>171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16">
        <v>0</v>
      </c>
      <c r="W525">
        <v>0</v>
      </c>
    </row>
    <row r="526" spans="1:23" ht="15.75" x14ac:dyDescent="0.25">
      <c r="A526" s="2">
        <v>142.25000000005821</v>
      </c>
      <c r="B526" s="1">
        <v>0</v>
      </c>
      <c r="C526" s="1">
        <v>0</v>
      </c>
      <c r="D526">
        <v>0</v>
      </c>
      <c r="E526" s="2">
        <v>6.1111111111111107</v>
      </c>
      <c r="F526" s="2">
        <v>71</v>
      </c>
      <c r="G526" s="2">
        <v>19</v>
      </c>
      <c r="H526" s="2">
        <v>20.100000000000001</v>
      </c>
      <c r="I526" s="2">
        <v>20.100000000000001</v>
      </c>
      <c r="J526" s="3">
        <v>0.8</v>
      </c>
      <c r="K526" s="2">
        <v>6.47</v>
      </c>
      <c r="L526" s="5">
        <v>6.47</v>
      </c>
      <c r="M526" s="2">
        <v>171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16">
        <v>0</v>
      </c>
      <c r="W526">
        <v>0</v>
      </c>
    </row>
    <row r="527" spans="1:23" ht="15.75" x14ac:dyDescent="0.25">
      <c r="A527" s="2">
        <v>142.41666666674428</v>
      </c>
      <c r="B527" s="1">
        <v>0</v>
      </c>
      <c r="C527" s="1">
        <v>0</v>
      </c>
      <c r="D527">
        <v>0</v>
      </c>
      <c r="E527" s="2">
        <v>5.833333333333333</v>
      </c>
      <c r="F527" s="2">
        <v>66</v>
      </c>
      <c r="G527" s="2">
        <v>19.2</v>
      </c>
      <c r="H527" s="2">
        <v>20.100000000000001</v>
      </c>
      <c r="I527" s="2">
        <v>20.100000000000001</v>
      </c>
      <c r="J527" s="3">
        <v>0.8</v>
      </c>
      <c r="K527" s="2">
        <v>6.47</v>
      </c>
      <c r="L527" s="5">
        <v>6.47</v>
      </c>
      <c r="M527" s="2">
        <v>171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16">
        <v>0</v>
      </c>
      <c r="W527">
        <v>0</v>
      </c>
    </row>
    <row r="528" spans="1:23" ht="15.75" x14ac:dyDescent="0.25">
      <c r="A528" s="2">
        <v>142.58333333343035</v>
      </c>
      <c r="B528" s="1">
        <v>0</v>
      </c>
      <c r="C528" s="1">
        <v>0</v>
      </c>
      <c r="D528">
        <v>0</v>
      </c>
      <c r="E528" s="2">
        <v>5.833333333333333</v>
      </c>
      <c r="F528" s="2">
        <v>66</v>
      </c>
      <c r="G528" s="2">
        <v>19.2</v>
      </c>
      <c r="H528" s="2">
        <v>20.100000000000001</v>
      </c>
      <c r="I528" s="2">
        <v>20.100000000000001</v>
      </c>
      <c r="J528" s="3">
        <v>0.8</v>
      </c>
      <c r="K528" s="2">
        <v>6.47</v>
      </c>
      <c r="L528" s="5">
        <v>6.47</v>
      </c>
      <c r="M528" s="2">
        <v>171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16">
        <v>0</v>
      </c>
      <c r="W528">
        <v>0</v>
      </c>
    </row>
    <row r="529" spans="1:23" ht="15.75" x14ac:dyDescent="0.25">
      <c r="A529" s="2">
        <v>142.74999999994179</v>
      </c>
      <c r="B529" s="1">
        <v>0</v>
      </c>
      <c r="C529" s="1">
        <v>0</v>
      </c>
      <c r="D529">
        <v>0</v>
      </c>
      <c r="E529" s="2">
        <v>5.833333333333333</v>
      </c>
      <c r="F529" s="2">
        <v>66</v>
      </c>
      <c r="G529" s="2">
        <v>19.2</v>
      </c>
      <c r="H529" s="2">
        <v>20.100000000000001</v>
      </c>
      <c r="I529" s="2">
        <v>20.100000000000001</v>
      </c>
      <c r="J529" s="3">
        <v>0.8</v>
      </c>
      <c r="K529" s="2">
        <v>6.47</v>
      </c>
      <c r="L529" s="5">
        <v>6.47</v>
      </c>
      <c r="M529" s="2">
        <v>171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16">
        <v>0</v>
      </c>
      <c r="W529">
        <v>0</v>
      </c>
    </row>
    <row r="530" spans="1:23" ht="15.75" x14ac:dyDescent="0.25">
      <c r="A530" s="2">
        <v>142.83333333337214</v>
      </c>
      <c r="B530" s="1">
        <v>0</v>
      </c>
      <c r="C530" s="1">
        <v>0</v>
      </c>
      <c r="D530">
        <v>0</v>
      </c>
      <c r="E530" s="2">
        <v>5.833333333333333</v>
      </c>
      <c r="F530" s="2">
        <v>66</v>
      </c>
      <c r="G530" s="2">
        <v>19.2</v>
      </c>
      <c r="H530" s="2">
        <v>20.100000000000001</v>
      </c>
      <c r="I530" s="2">
        <v>20.100000000000001</v>
      </c>
      <c r="J530" s="3">
        <v>0.8</v>
      </c>
      <c r="K530" s="2">
        <v>6.47</v>
      </c>
      <c r="L530" s="5">
        <v>6.47</v>
      </c>
      <c r="M530" s="2">
        <v>171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16">
        <v>0</v>
      </c>
      <c r="W530">
        <v>0</v>
      </c>
    </row>
    <row r="531" spans="1:23" ht="15.75" x14ac:dyDescent="0.25">
      <c r="A531" s="2">
        <v>142.91666666662786</v>
      </c>
      <c r="B531" s="1">
        <v>0</v>
      </c>
      <c r="C531" s="1">
        <v>0</v>
      </c>
      <c r="D531">
        <v>0</v>
      </c>
      <c r="E531" s="2">
        <v>5.833333333333333</v>
      </c>
      <c r="F531" s="2">
        <v>66</v>
      </c>
      <c r="G531" s="2">
        <v>19.2</v>
      </c>
      <c r="H531" s="2">
        <v>20.100000000000001</v>
      </c>
      <c r="I531" s="2">
        <v>20.100000000000001</v>
      </c>
      <c r="J531" s="3">
        <v>0.8</v>
      </c>
      <c r="K531" s="2">
        <v>6.47</v>
      </c>
      <c r="L531" s="5">
        <v>6.47</v>
      </c>
      <c r="M531" s="2">
        <v>171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16">
        <v>0</v>
      </c>
      <c r="W531">
        <v>0</v>
      </c>
    </row>
    <row r="532" spans="1:23" ht="15.75" x14ac:dyDescent="0.25">
      <c r="A532" s="2">
        <v>142.98333333333721</v>
      </c>
      <c r="B532" s="1">
        <v>0</v>
      </c>
      <c r="C532" s="1">
        <v>0</v>
      </c>
      <c r="D532">
        <v>0</v>
      </c>
      <c r="E532" s="2">
        <v>5.833333333333333</v>
      </c>
      <c r="F532" s="2">
        <v>66</v>
      </c>
      <c r="G532" s="2">
        <v>19.2</v>
      </c>
      <c r="H532" s="2">
        <v>20.100000000000001</v>
      </c>
      <c r="I532" s="2">
        <v>20.100000000000001</v>
      </c>
      <c r="J532" s="3">
        <v>0.8</v>
      </c>
      <c r="K532" s="2">
        <v>6.47</v>
      </c>
      <c r="L532" s="5">
        <v>6.47</v>
      </c>
      <c r="M532" s="2">
        <v>171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16">
        <v>0</v>
      </c>
      <c r="W532">
        <v>0</v>
      </c>
    </row>
    <row r="533" spans="1:23" ht="15.75" x14ac:dyDescent="0.25">
      <c r="A533" s="2">
        <v>143.03333333332557</v>
      </c>
      <c r="B533" s="1">
        <v>0</v>
      </c>
      <c r="C533" s="1">
        <v>0</v>
      </c>
      <c r="D533">
        <v>0</v>
      </c>
      <c r="E533" s="2">
        <v>5.833333333333333</v>
      </c>
      <c r="F533" s="2">
        <v>66</v>
      </c>
      <c r="G533" s="2">
        <v>19.2</v>
      </c>
      <c r="H533" s="2">
        <v>20.100000000000001</v>
      </c>
      <c r="I533" s="2">
        <v>20.100000000000001</v>
      </c>
      <c r="J533" s="3">
        <v>0.8</v>
      </c>
      <c r="K533" s="2">
        <v>6.47</v>
      </c>
      <c r="L533" s="5">
        <v>6.47</v>
      </c>
      <c r="M533" s="2">
        <v>171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16">
        <v>0</v>
      </c>
      <c r="W533">
        <v>0</v>
      </c>
    </row>
    <row r="534" spans="1:23" ht="15.75" x14ac:dyDescent="0.25">
      <c r="A534" s="2">
        <v>143.06666666676756</v>
      </c>
      <c r="B534" s="1">
        <v>0</v>
      </c>
      <c r="C534" s="1">
        <v>0</v>
      </c>
      <c r="D534">
        <v>0</v>
      </c>
      <c r="E534" s="2">
        <v>5.833333333333333</v>
      </c>
      <c r="F534" s="2">
        <v>66</v>
      </c>
      <c r="G534" s="2">
        <v>19.2</v>
      </c>
      <c r="H534" s="2">
        <v>20.100000000000001</v>
      </c>
      <c r="I534" s="2">
        <v>20.100000000000001</v>
      </c>
      <c r="J534" s="3">
        <v>0.8</v>
      </c>
      <c r="K534" s="2">
        <v>6.47</v>
      </c>
      <c r="L534" s="5">
        <v>6.47</v>
      </c>
      <c r="M534" s="2">
        <v>171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16">
        <v>0</v>
      </c>
      <c r="W534">
        <v>0</v>
      </c>
    </row>
    <row r="535" spans="1:23" ht="15.75" x14ac:dyDescent="0.25">
      <c r="A535" s="2">
        <v>143.08333333331393</v>
      </c>
      <c r="B535" s="1">
        <v>0</v>
      </c>
      <c r="C535" s="1">
        <v>0</v>
      </c>
      <c r="D535">
        <v>0</v>
      </c>
      <c r="E535" s="2">
        <v>5.833333333333333</v>
      </c>
      <c r="F535" s="2">
        <v>66</v>
      </c>
      <c r="G535" s="2">
        <v>19.2</v>
      </c>
      <c r="H535" s="2">
        <v>20.100000000000001</v>
      </c>
      <c r="I535" s="2">
        <v>20.100000000000001</v>
      </c>
      <c r="J535" s="3">
        <v>0.8</v>
      </c>
      <c r="K535" s="2">
        <v>6.47</v>
      </c>
      <c r="L535" s="5">
        <v>6.47</v>
      </c>
      <c r="M535" s="2">
        <v>171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16">
        <v>0</v>
      </c>
      <c r="W535">
        <v>0</v>
      </c>
    </row>
    <row r="536" spans="1:23" ht="15.75" x14ac:dyDescent="0.25">
      <c r="A536" s="2">
        <v>143.10000000003492</v>
      </c>
      <c r="B536" s="1">
        <v>0</v>
      </c>
      <c r="C536" s="1">
        <v>0</v>
      </c>
      <c r="D536">
        <v>0</v>
      </c>
      <c r="E536" s="2">
        <v>5.833333333333333</v>
      </c>
      <c r="F536" s="2">
        <v>66</v>
      </c>
      <c r="G536" s="2">
        <v>19.2</v>
      </c>
      <c r="H536" s="2">
        <v>20.100000000000001</v>
      </c>
      <c r="I536" s="2">
        <v>20.100000000000001</v>
      </c>
      <c r="J536" s="3">
        <v>0.8</v>
      </c>
      <c r="K536" s="2">
        <v>6.47</v>
      </c>
      <c r="L536" s="5">
        <v>6.47</v>
      </c>
      <c r="M536" s="2">
        <v>171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16">
        <v>0</v>
      </c>
      <c r="W536">
        <v>0</v>
      </c>
    </row>
    <row r="537" spans="1:23" ht="15.75" x14ac:dyDescent="0.25">
      <c r="A537" s="2">
        <v>143.11666666675592</v>
      </c>
      <c r="B537" s="1">
        <v>0</v>
      </c>
      <c r="C537" s="1">
        <v>0</v>
      </c>
      <c r="D537">
        <v>0</v>
      </c>
      <c r="E537" s="2">
        <v>5.833333333333333</v>
      </c>
      <c r="F537" s="2">
        <v>66</v>
      </c>
      <c r="G537" s="2">
        <v>19.2</v>
      </c>
      <c r="H537" s="2">
        <v>20.100000000000001</v>
      </c>
      <c r="I537" s="2">
        <v>20.100000000000001</v>
      </c>
      <c r="J537" s="3">
        <v>0.8</v>
      </c>
      <c r="K537" s="2">
        <v>6.47</v>
      </c>
      <c r="L537" s="5">
        <v>6.47</v>
      </c>
      <c r="M537" s="2">
        <v>171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16">
        <v>0</v>
      </c>
      <c r="W537">
        <v>0</v>
      </c>
    </row>
    <row r="538" spans="1:23" ht="15.75" x14ac:dyDescent="0.25">
      <c r="A538" s="2">
        <v>143.13333333330229</v>
      </c>
      <c r="B538" s="1">
        <v>0</v>
      </c>
      <c r="C538" s="1">
        <v>0</v>
      </c>
      <c r="D538">
        <v>0</v>
      </c>
      <c r="E538" s="2">
        <v>5.833333333333333</v>
      </c>
      <c r="F538" s="2">
        <v>66</v>
      </c>
      <c r="G538" s="2">
        <v>19.2</v>
      </c>
      <c r="H538" s="2">
        <v>20.100000000000001</v>
      </c>
      <c r="I538" s="2">
        <v>20.100000000000001</v>
      </c>
      <c r="J538" s="3">
        <v>0.8</v>
      </c>
      <c r="K538" s="2">
        <v>6.47</v>
      </c>
      <c r="L538" s="5">
        <v>6.47</v>
      </c>
      <c r="M538" s="2">
        <v>171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16">
        <v>0</v>
      </c>
      <c r="W538">
        <v>0</v>
      </c>
    </row>
    <row r="539" spans="1:23" ht="15.75" x14ac:dyDescent="0.25">
      <c r="A539" s="2">
        <v>143.15000000002328</v>
      </c>
      <c r="B539" s="1">
        <v>0</v>
      </c>
      <c r="C539" s="1">
        <v>0</v>
      </c>
      <c r="D539">
        <v>0</v>
      </c>
      <c r="E539" s="2">
        <v>5.833333333333333</v>
      </c>
      <c r="F539" s="2">
        <v>66</v>
      </c>
      <c r="G539" s="2">
        <v>19.2</v>
      </c>
      <c r="H539" s="2">
        <v>20.100000000000001</v>
      </c>
      <c r="I539" s="2">
        <v>20.100000000000001</v>
      </c>
      <c r="J539" s="3">
        <v>0.8</v>
      </c>
      <c r="K539" s="2">
        <v>6.47</v>
      </c>
      <c r="L539" s="5">
        <v>6.47</v>
      </c>
      <c r="M539" s="2">
        <v>171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16">
        <v>0</v>
      </c>
      <c r="W539">
        <v>0</v>
      </c>
    </row>
    <row r="540" spans="1:23" ht="15.75" x14ac:dyDescent="0.25">
      <c r="A540" s="2">
        <v>143.16666666674428</v>
      </c>
      <c r="B540" s="1">
        <v>0</v>
      </c>
      <c r="C540" s="1">
        <v>0</v>
      </c>
      <c r="D540">
        <v>0</v>
      </c>
      <c r="E540" s="2">
        <v>5.833333333333333</v>
      </c>
      <c r="F540" s="2">
        <v>66</v>
      </c>
      <c r="G540" s="2">
        <v>19.2</v>
      </c>
      <c r="H540" s="2">
        <v>20.100000000000001</v>
      </c>
      <c r="I540" s="2">
        <v>20.100000000000001</v>
      </c>
      <c r="J540" s="3">
        <v>0.8</v>
      </c>
      <c r="K540" s="2">
        <v>6.47</v>
      </c>
      <c r="L540" s="5">
        <v>6.47</v>
      </c>
      <c r="M540" s="2">
        <v>171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16">
        <v>0</v>
      </c>
      <c r="W540">
        <v>0</v>
      </c>
    </row>
    <row r="541" spans="1:23" ht="15.75" x14ac:dyDescent="0.25">
      <c r="A541" s="2">
        <v>143.18333333329065</v>
      </c>
      <c r="B541" s="1">
        <v>0</v>
      </c>
      <c r="C541" s="1">
        <v>0</v>
      </c>
      <c r="D541">
        <v>0</v>
      </c>
      <c r="E541" s="2">
        <v>5.833333333333333</v>
      </c>
      <c r="F541" s="2">
        <v>66</v>
      </c>
      <c r="G541" s="2">
        <v>19.2</v>
      </c>
      <c r="H541" s="2">
        <v>20.100000000000001</v>
      </c>
      <c r="I541" s="2">
        <v>20.100000000000001</v>
      </c>
      <c r="J541" s="3">
        <v>0.8</v>
      </c>
      <c r="K541" s="2">
        <v>6.47</v>
      </c>
      <c r="L541" s="5">
        <v>6.47</v>
      </c>
      <c r="M541" s="2">
        <v>171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16">
        <v>0</v>
      </c>
      <c r="W541">
        <v>0</v>
      </c>
    </row>
    <row r="542" spans="1:23" ht="15.75" x14ac:dyDescent="0.25">
      <c r="A542" s="2">
        <v>143.20000000001164</v>
      </c>
      <c r="B542" s="1">
        <v>0</v>
      </c>
      <c r="C542" s="1">
        <v>0</v>
      </c>
      <c r="D542">
        <v>0</v>
      </c>
      <c r="E542" s="2">
        <v>5.833333333333333</v>
      </c>
      <c r="F542" s="2">
        <v>66</v>
      </c>
      <c r="G542" s="2">
        <v>19.2</v>
      </c>
      <c r="H542" s="2">
        <v>20.100000000000001</v>
      </c>
      <c r="I542" s="2">
        <v>20.100000000000001</v>
      </c>
      <c r="J542" s="3">
        <v>0.8</v>
      </c>
      <c r="K542" s="2">
        <v>6.47</v>
      </c>
      <c r="L542" s="5">
        <v>6.47</v>
      </c>
      <c r="M542" s="2">
        <v>171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16">
        <v>0</v>
      </c>
      <c r="W542">
        <v>0</v>
      </c>
    </row>
    <row r="543" spans="1:23" ht="15.75" x14ac:dyDescent="0.25">
      <c r="A543" s="2">
        <v>143.21666666673264</v>
      </c>
      <c r="B543" s="1">
        <v>0</v>
      </c>
      <c r="C543" s="1">
        <v>0</v>
      </c>
      <c r="D543">
        <v>0</v>
      </c>
      <c r="E543" s="2">
        <v>5.833333333333333</v>
      </c>
      <c r="F543" s="2">
        <v>66</v>
      </c>
      <c r="G543" s="2">
        <v>19.2</v>
      </c>
      <c r="H543" s="2">
        <v>20.100000000000001</v>
      </c>
      <c r="I543" s="2">
        <v>20.100000000000001</v>
      </c>
      <c r="J543" s="3">
        <v>0.8</v>
      </c>
      <c r="K543" s="2">
        <v>6.47</v>
      </c>
      <c r="L543" s="5">
        <v>6.47</v>
      </c>
      <c r="M543" s="2">
        <v>171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16">
        <v>0</v>
      </c>
      <c r="W543">
        <v>0</v>
      </c>
    </row>
    <row r="544" spans="1:23" ht="15.75" x14ac:dyDescent="0.25">
      <c r="A544" s="2">
        <v>143.23333333327901</v>
      </c>
      <c r="B544" s="1">
        <v>0</v>
      </c>
      <c r="C544" s="1">
        <v>0</v>
      </c>
      <c r="D544">
        <v>0</v>
      </c>
      <c r="E544" s="2">
        <v>5.833333333333333</v>
      </c>
      <c r="F544" s="2">
        <v>66</v>
      </c>
      <c r="G544" s="2">
        <v>19.2</v>
      </c>
      <c r="H544" s="2">
        <v>20.100000000000001</v>
      </c>
      <c r="I544" s="2">
        <v>20.100000000000001</v>
      </c>
      <c r="J544" s="3">
        <v>0.8</v>
      </c>
      <c r="K544" s="2">
        <v>6.47</v>
      </c>
      <c r="L544" s="5">
        <v>6.47</v>
      </c>
      <c r="M544" s="2">
        <v>171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16">
        <v>0</v>
      </c>
      <c r="W544">
        <v>0</v>
      </c>
    </row>
    <row r="545" spans="1:23" ht="15.75" x14ac:dyDescent="0.25">
      <c r="A545" s="2">
        <v>143.25</v>
      </c>
      <c r="B545" s="1">
        <v>0</v>
      </c>
      <c r="C545" s="1">
        <v>0</v>
      </c>
      <c r="D545">
        <v>0</v>
      </c>
      <c r="E545" s="2">
        <v>5.833333333333333</v>
      </c>
      <c r="F545" s="2">
        <v>66</v>
      </c>
      <c r="G545" s="2">
        <v>19.2</v>
      </c>
      <c r="H545" s="2">
        <v>20.100000000000001</v>
      </c>
      <c r="I545" s="2">
        <v>20.100000000000001</v>
      </c>
      <c r="J545" s="3">
        <v>0.8</v>
      </c>
      <c r="K545" s="2">
        <v>6.47</v>
      </c>
      <c r="L545" s="5">
        <v>6.47</v>
      </c>
      <c r="M545" s="2">
        <v>171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16">
        <v>0</v>
      </c>
      <c r="W545">
        <v>0</v>
      </c>
    </row>
    <row r="546" spans="1:23" ht="15.75" x14ac:dyDescent="0.25">
      <c r="A546" s="2">
        <v>143.26666666672099</v>
      </c>
      <c r="B546" s="1">
        <v>0</v>
      </c>
      <c r="C546" s="1">
        <v>0</v>
      </c>
      <c r="D546">
        <v>0</v>
      </c>
      <c r="E546" s="2">
        <v>5.833333333333333</v>
      </c>
      <c r="F546" s="2">
        <v>66</v>
      </c>
      <c r="G546" s="2">
        <v>19.2</v>
      </c>
      <c r="H546" s="2">
        <v>20.100000000000001</v>
      </c>
      <c r="I546" s="2">
        <v>20.100000000000001</v>
      </c>
      <c r="J546" s="3">
        <v>0.8</v>
      </c>
      <c r="K546" s="2">
        <v>6.47</v>
      </c>
      <c r="L546" s="5">
        <v>6.47</v>
      </c>
      <c r="M546" s="2">
        <v>171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16">
        <v>0</v>
      </c>
      <c r="W546">
        <v>0</v>
      </c>
    </row>
    <row r="547" spans="1:23" ht="15.75" x14ac:dyDescent="0.25">
      <c r="A547" s="2">
        <v>143.28333333326736</v>
      </c>
      <c r="B547" s="1">
        <v>0</v>
      </c>
      <c r="C547" s="1">
        <v>0</v>
      </c>
      <c r="D547">
        <v>0</v>
      </c>
      <c r="E547" s="2">
        <v>5.833333333333333</v>
      </c>
      <c r="F547" s="2">
        <v>66</v>
      </c>
      <c r="G547" s="2">
        <v>19.2</v>
      </c>
      <c r="H547" s="2">
        <v>20.100000000000001</v>
      </c>
      <c r="I547" s="2">
        <v>20.100000000000001</v>
      </c>
      <c r="J547" s="3">
        <v>0.8</v>
      </c>
      <c r="K547" s="2">
        <v>6.47</v>
      </c>
      <c r="L547" s="5">
        <v>6.47</v>
      </c>
      <c r="M547" s="2">
        <v>171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16">
        <v>0</v>
      </c>
      <c r="W547">
        <v>0</v>
      </c>
    </row>
    <row r="548" spans="1:23" ht="15.75" x14ac:dyDescent="0.25">
      <c r="A548" s="2">
        <v>143.29999999998836</v>
      </c>
      <c r="B548" s="1">
        <v>0</v>
      </c>
      <c r="C548" s="1">
        <v>0</v>
      </c>
      <c r="D548">
        <v>0</v>
      </c>
      <c r="E548" s="2">
        <v>5.833333333333333</v>
      </c>
      <c r="F548" s="2">
        <v>66</v>
      </c>
      <c r="G548" s="2">
        <v>19.2</v>
      </c>
      <c r="H548" s="2">
        <v>20.100000000000001</v>
      </c>
      <c r="I548" s="2">
        <v>20.100000000000001</v>
      </c>
      <c r="J548" s="3">
        <v>0.8</v>
      </c>
      <c r="K548" s="2">
        <v>6.47</v>
      </c>
      <c r="L548" s="5">
        <v>6.47</v>
      </c>
      <c r="M548" s="2">
        <v>171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16">
        <v>0</v>
      </c>
      <c r="W548">
        <v>0</v>
      </c>
    </row>
    <row r="549" spans="1:23" ht="15.75" x14ac:dyDescent="0.25">
      <c r="A549" s="2">
        <v>143.31666666670935</v>
      </c>
      <c r="B549" s="1">
        <v>0</v>
      </c>
      <c r="C549" s="1">
        <v>0</v>
      </c>
      <c r="D549">
        <v>0</v>
      </c>
      <c r="E549" s="2">
        <v>5.833333333333333</v>
      </c>
      <c r="F549" s="2">
        <v>66</v>
      </c>
      <c r="G549" s="2">
        <v>19.2</v>
      </c>
      <c r="H549" s="2">
        <v>20.100000000000001</v>
      </c>
      <c r="I549" s="2">
        <v>20.100000000000001</v>
      </c>
      <c r="J549" s="3">
        <v>0.8</v>
      </c>
      <c r="K549" s="2">
        <v>6.47</v>
      </c>
      <c r="L549" s="5">
        <v>6.47</v>
      </c>
      <c r="M549" s="2">
        <v>171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16">
        <v>0</v>
      </c>
      <c r="W549">
        <v>0</v>
      </c>
    </row>
    <row r="550" spans="1:23" ht="15.75" x14ac:dyDescent="0.25">
      <c r="A550" s="2">
        <v>143.33333333343035</v>
      </c>
      <c r="B550" s="1">
        <v>0</v>
      </c>
      <c r="C550" s="1">
        <v>0</v>
      </c>
      <c r="D550">
        <v>0</v>
      </c>
      <c r="E550" s="2">
        <v>5.833333333333333</v>
      </c>
      <c r="F550" s="2">
        <v>66</v>
      </c>
      <c r="G550" s="2">
        <v>19.2</v>
      </c>
      <c r="H550" s="2">
        <v>20.100000000000001</v>
      </c>
      <c r="I550" s="2">
        <v>20.100000000000001</v>
      </c>
      <c r="J550" s="3">
        <v>0.8</v>
      </c>
      <c r="K550" s="2">
        <v>6.47</v>
      </c>
      <c r="L550" s="5">
        <v>6.47</v>
      </c>
      <c r="M550" s="2">
        <v>171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16">
        <v>0</v>
      </c>
      <c r="W550">
        <v>0</v>
      </c>
    </row>
    <row r="551" spans="1:23" ht="15.75" x14ac:dyDescent="0.25">
      <c r="A551" s="2">
        <v>143.34999999997672</v>
      </c>
      <c r="B551" s="1">
        <v>0</v>
      </c>
      <c r="C551" s="1">
        <v>0</v>
      </c>
      <c r="D551">
        <v>0</v>
      </c>
      <c r="E551" s="2">
        <v>5.833333333333333</v>
      </c>
      <c r="F551" s="2">
        <v>66</v>
      </c>
      <c r="G551" s="2">
        <v>19.2</v>
      </c>
      <c r="H551" s="2">
        <v>20.100000000000001</v>
      </c>
      <c r="I551" s="2">
        <v>20.100000000000001</v>
      </c>
      <c r="J551" s="3">
        <v>0.8</v>
      </c>
      <c r="K551" s="2">
        <v>6.47</v>
      </c>
      <c r="L551" s="5">
        <v>6.47</v>
      </c>
      <c r="M551" s="2">
        <v>171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16">
        <v>0</v>
      </c>
      <c r="W551">
        <v>0</v>
      </c>
    </row>
    <row r="552" spans="1:23" ht="15.75" x14ac:dyDescent="0.25">
      <c r="A552" s="2">
        <v>143.36666666669771</v>
      </c>
      <c r="B552" s="1">
        <v>0</v>
      </c>
      <c r="C552" s="1">
        <v>0</v>
      </c>
      <c r="D552">
        <v>0</v>
      </c>
      <c r="E552" s="2">
        <v>5.833333333333333</v>
      </c>
      <c r="F552" s="2">
        <v>66</v>
      </c>
      <c r="G552" s="2">
        <v>19.2</v>
      </c>
      <c r="H552" s="2">
        <v>20.100000000000001</v>
      </c>
      <c r="I552" s="2">
        <v>20.100000000000001</v>
      </c>
      <c r="J552" s="3">
        <v>0.8</v>
      </c>
      <c r="K552" s="2">
        <v>6.47</v>
      </c>
      <c r="L552" s="5">
        <v>6.47</v>
      </c>
      <c r="M552" s="2">
        <v>171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16">
        <v>0</v>
      </c>
      <c r="W552">
        <v>0</v>
      </c>
    </row>
    <row r="553" spans="1:23" ht="15.75" x14ac:dyDescent="0.25">
      <c r="A553" s="2">
        <v>143.3833333334187</v>
      </c>
      <c r="B553" s="1">
        <v>0</v>
      </c>
      <c r="C553" s="1">
        <v>0</v>
      </c>
      <c r="D553">
        <v>0</v>
      </c>
      <c r="E553" s="2">
        <v>5.833333333333333</v>
      </c>
      <c r="F553" s="2">
        <v>66</v>
      </c>
      <c r="G553" s="2">
        <v>19.2</v>
      </c>
      <c r="H553" s="2">
        <v>20.100000000000001</v>
      </c>
      <c r="I553" s="2">
        <v>20.100000000000001</v>
      </c>
      <c r="J553" s="3">
        <v>0.8</v>
      </c>
      <c r="K553" s="2">
        <v>6.47</v>
      </c>
      <c r="L553" s="5">
        <v>6.47</v>
      </c>
      <c r="M553" s="2">
        <v>171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16">
        <v>0</v>
      </c>
      <c r="W553">
        <v>0</v>
      </c>
    </row>
    <row r="554" spans="1:23" ht="15.75" x14ac:dyDescent="0.25">
      <c r="A554" s="2">
        <v>143.39999999996508</v>
      </c>
      <c r="B554" s="1">
        <v>0</v>
      </c>
      <c r="C554" s="1">
        <v>0</v>
      </c>
      <c r="D554">
        <v>0</v>
      </c>
      <c r="E554" s="2">
        <v>6.6666666666666661</v>
      </c>
      <c r="F554" s="2">
        <v>69</v>
      </c>
      <c r="G554" s="2">
        <v>18.799999999999997</v>
      </c>
      <c r="H554" s="2">
        <v>20.100000000000001</v>
      </c>
      <c r="I554" s="2">
        <v>20.100000000000001</v>
      </c>
      <c r="J554" s="3">
        <v>0.8</v>
      </c>
      <c r="K554" s="2">
        <v>6.47</v>
      </c>
      <c r="L554" s="5">
        <v>6.47</v>
      </c>
      <c r="M554" s="2">
        <v>171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16">
        <v>0</v>
      </c>
      <c r="W554">
        <v>0</v>
      </c>
    </row>
    <row r="555" spans="1:23" ht="15.75" x14ac:dyDescent="0.25">
      <c r="A555" s="2">
        <v>143.41666666668607</v>
      </c>
      <c r="B555" s="1">
        <v>0</v>
      </c>
      <c r="C555" s="1">
        <v>0</v>
      </c>
      <c r="D555">
        <v>0</v>
      </c>
      <c r="E555" s="2">
        <v>7.5</v>
      </c>
      <c r="F555" s="2">
        <v>72</v>
      </c>
      <c r="G555" s="2">
        <v>18.399999999999999</v>
      </c>
      <c r="H555" s="2">
        <v>20.100000000000001</v>
      </c>
      <c r="I555" s="2">
        <v>20.100000000000001</v>
      </c>
      <c r="J555" s="3">
        <v>0.8</v>
      </c>
      <c r="K555" s="2">
        <v>6.47</v>
      </c>
      <c r="L555" s="5">
        <v>6.47</v>
      </c>
      <c r="M555" s="2">
        <v>171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16">
        <v>0</v>
      </c>
      <c r="W555">
        <v>0</v>
      </c>
    </row>
    <row r="556" spans="1:23" ht="15.75" x14ac:dyDescent="0.25">
      <c r="A556" s="2">
        <v>143.43333333340706</v>
      </c>
      <c r="B556" s="1">
        <v>0</v>
      </c>
      <c r="C556" s="1">
        <v>0</v>
      </c>
      <c r="D556">
        <v>0</v>
      </c>
      <c r="E556" s="2">
        <v>7.5</v>
      </c>
      <c r="F556" s="2">
        <v>72</v>
      </c>
      <c r="G556" s="2">
        <v>18.399999999999999</v>
      </c>
      <c r="H556" s="2">
        <v>20.100000000000001</v>
      </c>
      <c r="I556" s="2">
        <v>20.100000000000001</v>
      </c>
      <c r="J556" s="3">
        <v>0.8</v>
      </c>
      <c r="K556" s="2">
        <v>6.47</v>
      </c>
      <c r="L556" s="5">
        <v>6.47</v>
      </c>
      <c r="M556" s="2">
        <v>171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16">
        <v>0</v>
      </c>
      <c r="W556">
        <v>0</v>
      </c>
    </row>
    <row r="557" spans="1:23" ht="15.75" x14ac:dyDescent="0.25">
      <c r="A557" s="2">
        <v>143.44999999995343</v>
      </c>
      <c r="B557" s="1">
        <v>0</v>
      </c>
      <c r="C557" s="1">
        <v>0</v>
      </c>
      <c r="D557">
        <v>0</v>
      </c>
      <c r="E557" s="2">
        <v>7.5</v>
      </c>
      <c r="F557" s="2">
        <v>72</v>
      </c>
      <c r="G557" s="2">
        <v>18.399999999999999</v>
      </c>
      <c r="H557" s="2">
        <v>20.100000000000001</v>
      </c>
      <c r="I557" s="2">
        <v>20.100000000000001</v>
      </c>
      <c r="J557" s="3">
        <v>0.8</v>
      </c>
      <c r="K557" s="2">
        <v>6.47</v>
      </c>
      <c r="L557" s="5">
        <v>6.47</v>
      </c>
      <c r="M557" s="2">
        <v>171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16">
        <v>0</v>
      </c>
      <c r="W557">
        <v>0</v>
      </c>
    </row>
    <row r="558" spans="1:23" ht="15.75" x14ac:dyDescent="0.25">
      <c r="A558" s="2">
        <v>143.46666666667443</v>
      </c>
      <c r="B558" s="1">
        <v>0</v>
      </c>
      <c r="C558" s="1">
        <v>0</v>
      </c>
      <c r="D558">
        <v>0</v>
      </c>
      <c r="E558" s="2">
        <v>7.5</v>
      </c>
      <c r="F558" s="2">
        <v>72</v>
      </c>
      <c r="G558" s="2">
        <v>18.399999999999999</v>
      </c>
      <c r="H558" s="2">
        <v>20.100000000000001</v>
      </c>
      <c r="I558" s="2">
        <v>20.100000000000001</v>
      </c>
      <c r="J558" s="3">
        <v>0.8</v>
      </c>
      <c r="K558" s="2">
        <v>6.47</v>
      </c>
      <c r="L558" s="5">
        <v>6.47</v>
      </c>
      <c r="M558" s="2">
        <v>171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16">
        <v>0</v>
      </c>
      <c r="W558">
        <v>0</v>
      </c>
    </row>
    <row r="559" spans="1:23" ht="15.75" x14ac:dyDescent="0.25">
      <c r="A559" s="2">
        <v>143.48333333339542</v>
      </c>
      <c r="B559" s="1">
        <v>0</v>
      </c>
      <c r="C559" s="1">
        <v>0</v>
      </c>
      <c r="D559">
        <v>0</v>
      </c>
      <c r="E559" s="2">
        <v>7.5</v>
      </c>
      <c r="F559" s="2">
        <v>72</v>
      </c>
      <c r="G559" s="2">
        <v>18.399999999999999</v>
      </c>
      <c r="H559" s="2">
        <v>20.100000000000001</v>
      </c>
      <c r="I559" s="2">
        <v>20.100000000000001</v>
      </c>
      <c r="J559" s="3">
        <v>0.8</v>
      </c>
      <c r="K559" s="2">
        <v>6.47</v>
      </c>
      <c r="L559" s="5">
        <v>6.47</v>
      </c>
      <c r="M559" s="2">
        <v>171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16">
        <v>0</v>
      </c>
      <c r="W559">
        <v>0</v>
      </c>
    </row>
    <row r="560" spans="1:23" ht="15.75" x14ac:dyDescent="0.25">
      <c r="A560" s="2">
        <v>143.66666666662786</v>
      </c>
      <c r="B560" s="1">
        <v>0</v>
      </c>
      <c r="C560" s="1">
        <v>0</v>
      </c>
      <c r="D560">
        <v>0</v>
      </c>
      <c r="E560" s="2">
        <v>7.5</v>
      </c>
      <c r="F560" s="2">
        <v>72</v>
      </c>
      <c r="G560" s="2">
        <v>18.399999999999999</v>
      </c>
      <c r="H560" s="2">
        <v>20.100000000000001</v>
      </c>
      <c r="I560" s="2">
        <v>20.100000000000001</v>
      </c>
      <c r="J560" s="3">
        <v>0.8</v>
      </c>
      <c r="K560" s="2">
        <v>6.47</v>
      </c>
      <c r="L560" s="5">
        <v>6.47</v>
      </c>
      <c r="M560" s="2">
        <v>171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16">
        <v>0</v>
      </c>
      <c r="W560">
        <v>0</v>
      </c>
    </row>
    <row r="561" spans="1:23" ht="15.75" x14ac:dyDescent="0.25">
      <c r="A561" s="2">
        <v>143.68333333334886</v>
      </c>
      <c r="B561" s="1">
        <v>0.73125274725274725</v>
      </c>
      <c r="C561" s="1">
        <v>2.9899792362553131E-2</v>
      </c>
      <c r="D561">
        <v>0</v>
      </c>
      <c r="E561" s="2">
        <v>7.5</v>
      </c>
      <c r="F561" s="2">
        <v>72</v>
      </c>
      <c r="G561" s="2">
        <v>18.399999999999999</v>
      </c>
      <c r="H561" s="2">
        <v>20.100000000000001</v>
      </c>
      <c r="I561" s="2">
        <v>20.100000000000001</v>
      </c>
      <c r="J561" s="3">
        <v>0.8</v>
      </c>
      <c r="K561" s="2">
        <v>6.6009090909090915</v>
      </c>
      <c r="L561" s="5">
        <v>6.6009090909090915</v>
      </c>
      <c r="M561" s="2">
        <v>179.3636363636364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16">
        <v>0</v>
      </c>
      <c r="W561">
        <v>0</v>
      </c>
    </row>
    <row r="562" spans="1:23" ht="15.75" x14ac:dyDescent="0.25">
      <c r="A562" s="2">
        <v>143.70000000006985</v>
      </c>
      <c r="B562" s="1">
        <v>1.4625054945054945</v>
      </c>
      <c r="C562" s="1">
        <v>3.1768529385212692E-2</v>
      </c>
      <c r="D562">
        <v>0</v>
      </c>
      <c r="E562" s="2">
        <v>7.5</v>
      </c>
      <c r="F562" s="2">
        <v>72</v>
      </c>
      <c r="G562" s="2">
        <v>18.399999999999999</v>
      </c>
      <c r="H562" s="2">
        <v>20.100000000000001</v>
      </c>
      <c r="I562" s="2">
        <v>20.100000000000001</v>
      </c>
      <c r="J562" s="3">
        <v>0.8</v>
      </c>
      <c r="K562" s="2">
        <v>6.6090909090909093</v>
      </c>
      <c r="L562" s="5">
        <v>6.6090909090909093</v>
      </c>
      <c r="M562" s="2">
        <v>179.88636363636365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16">
        <v>0</v>
      </c>
      <c r="W562">
        <v>0</v>
      </c>
    </row>
    <row r="563" spans="1:23" ht="15.75" x14ac:dyDescent="0.25">
      <c r="A563" s="2">
        <v>143.71666666661622</v>
      </c>
      <c r="B563" s="1">
        <v>2.0437545787545788</v>
      </c>
      <c r="C563" s="1">
        <v>3.3637266407872256E-2</v>
      </c>
      <c r="D563">
        <v>0</v>
      </c>
      <c r="E563" s="2">
        <v>7.5</v>
      </c>
      <c r="F563" s="2">
        <v>72</v>
      </c>
      <c r="G563" s="2">
        <v>18.399999999999999</v>
      </c>
      <c r="H563" s="2">
        <v>20.100000000000001</v>
      </c>
      <c r="I563" s="2">
        <v>20.100000000000001</v>
      </c>
      <c r="J563" s="3">
        <v>0.8</v>
      </c>
      <c r="K563" s="2">
        <v>6.6172727272727272</v>
      </c>
      <c r="L563" s="5">
        <v>6.6172727272727272</v>
      </c>
      <c r="M563" s="2">
        <v>180.40909090909093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16">
        <v>0</v>
      </c>
      <c r="W563">
        <v>0</v>
      </c>
    </row>
    <row r="564" spans="1:23" ht="15.75" x14ac:dyDescent="0.25">
      <c r="A564" s="2">
        <v>143.73333333333721</v>
      </c>
      <c r="B564" s="1">
        <v>2.4750000000000001</v>
      </c>
      <c r="C564" s="1">
        <v>3.550600343053182E-2</v>
      </c>
      <c r="D564">
        <v>0</v>
      </c>
      <c r="E564" s="2">
        <v>7.5</v>
      </c>
      <c r="F564" s="2">
        <v>72</v>
      </c>
      <c r="G564" s="2">
        <v>18.399999999999999</v>
      </c>
      <c r="H564" s="2">
        <v>20.100000000000001</v>
      </c>
      <c r="I564" s="2">
        <v>20.100000000000001</v>
      </c>
      <c r="J564" s="3">
        <v>0.8</v>
      </c>
      <c r="K564" s="2">
        <v>6.6254545454545459</v>
      </c>
      <c r="L564" s="5">
        <v>6.6254545454545459</v>
      </c>
      <c r="M564" s="2">
        <v>180.93181818181822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16">
        <v>0</v>
      </c>
      <c r="W564">
        <v>0</v>
      </c>
    </row>
    <row r="565" spans="1:23" ht="15.75" x14ac:dyDescent="0.25">
      <c r="A565" s="2">
        <v>143.75000000005821</v>
      </c>
      <c r="B565" s="1">
        <v>3.1039279393625203</v>
      </c>
      <c r="C565" s="1">
        <v>3.7374740453191384E-2</v>
      </c>
      <c r="D565">
        <v>0</v>
      </c>
      <c r="E565" s="2">
        <v>7.5</v>
      </c>
      <c r="F565" s="2">
        <v>72</v>
      </c>
      <c r="G565" s="2">
        <v>18.399999999999999</v>
      </c>
      <c r="H565" s="2">
        <v>20.100000000000001</v>
      </c>
      <c r="I565" s="2">
        <v>20.100000000000001</v>
      </c>
      <c r="J565" s="3">
        <v>0.8</v>
      </c>
      <c r="K565" s="2">
        <v>6.6336363636363638</v>
      </c>
      <c r="L565" s="5">
        <v>6.6336363636363638</v>
      </c>
      <c r="M565" s="2">
        <v>181.45454545454547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16">
        <v>0</v>
      </c>
      <c r="W565">
        <v>0</v>
      </c>
    </row>
    <row r="566" spans="1:23" ht="15.75" x14ac:dyDescent="0.25">
      <c r="A566" s="2">
        <v>143.76666666660458</v>
      </c>
      <c r="B566" s="1">
        <v>3.7328558787250405</v>
      </c>
      <c r="C566" s="1">
        <v>3.9243477475850941E-2</v>
      </c>
      <c r="D566">
        <v>0</v>
      </c>
      <c r="E566" s="2">
        <v>7.5</v>
      </c>
      <c r="F566" s="2">
        <v>72</v>
      </c>
      <c r="G566" s="2">
        <v>18.399999999999999</v>
      </c>
      <c r="H566" s="2">
        <v>20.100000000000001</v>
      </c>
      <c r="I566" s="2">
        <v>20.100000000000001</v>
      </c>
      <c r="J566" s="3">
        <v>0.8</v>
      </c>
      <c r="K566" s="2">
        <v>6.6418181818181825</v>
      </c>
      <c r="L566" s="5">
        <v>6.6418181818181825</v>
      </c>
      <c r="M566" s="2">
        <v>181.97727272727275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16">
        <v>0</v>
      </c>
      <c r="W566">
        <v>0</v>
      </c>
    </row>
    <row r="567" spans="1:23" ht="15.75" x14ac:dyDescent="0.25">
      <c r="A567" s="2">
        <v>143.78333333332557</v>
      </c>
      <c r="B567" s="1">
        <v>3.7398253041814309</v>
      </c>
      <c r="C567" s="1">
        <v>4.1112214498510505E-2</v>
      </c>
      <c r="D567">
        <v>0</v>
      </c>
      <c r="E567" s="2">
        <v>7.5</v>
      </c>
      <c r="F567" s="2">
        <v>72</v>
      </c>
      <c r="G567" s="2">
        <v>18.399999999999999</v>
      </c>
      <c r="H567" s="2">
        <v>20.100000000000001</v>
      </c>
      <c r="I567" s="2">
        <v>20.100000000000001</v>
      </c>
      <c r="J567" s="3">
        <v>0.8</v>
      </c>
      <c r="K567" s="2">
        <v>6.65</v>
      </c>
      <c r="L567" s="5">
        <v>6.65</v>
      </c>
      <c r="M567" s="2">
        <v>182.50000000000003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16">
        <v>0</v>
      </c>
      <c r="W567">
        <v>0</v>
      </c>
    </row>
    <row r="568" spans="1:23" ht="15.75" x14ac:dyDescent="0.25">
      <c r="A568" s="2">
        <v>143.80000000004657</v>
      </c>
      <c r="B568" s="1">
        <v>3.7467947296378208</v>
      </c>
      <c r="C568" s="1">
        <v>4.2980951521170062E-2</v>
      </c>
      <c r="D568">
        <v>0</v>
      </c>
      <c r="E568" s="2">
        <v>7.5</v>
      </c>
      <c r="F568" s="2">
        <v>72</v>
      </c>
      <c r="G568" s="2">
        <v>18.399999999999999</v>
      </c>
      <c r="H568" s="2">
        <v>20.100000000000001</v>
      </c>
      <c r="I568" s="2">
        <v>20.100000000000001</v>
      </c>
      <c r="J568" s="3">
        <v>0.8</v>
      </c>
      <c r="K568" s="2">
        <v>6.6581818181818182</v>
      </c>
      <c r="L568" s="5">
        <v>6.6581818181818182</v>
      </c>
      <c r="M568" s="2">
        <v>183.02272727272728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16">
        <v>0</v>
      </c>
      <c r="W568">
        <v>0</v>
      </c>
    </row>
    <row r="569" spans="1:23" ht="15.75" x14ac:dyDescent="0.25">
      <c r="A569" s="2">
        <v>143.81666666676756</v>
      </c>
      <c r="B569" s="1">
        <v>3.7537641550942111</v>
      </c>
      <c r="C569" s="1">
        <v>4.4849688543829626E-2</v>
      </c>
      <c r="D569">
        <v>0</v>
      </c>
      <c r="E569" s="2">
        <v>7.5</v>
      </c>
      <c r="F569" s="2">
        <v>72</v>
      </c>
      <c r="G569" s="2">
        <v>18.399999999999999</v>
      </c>
      <c r="H569" s="2">
        <v>20.100000000000001</v>
      </c>
      <c r="I569" s="2">
        <v>20.100000000000001</v>
      </c>
      <c r="J569" s="3">
        <v>0.8</v>
      </c>
      <c r="K569" s="2">
        <v>6.6663636363636369</v>
      </c>
      <c r="L569" s="5">
        <v>6.6663636363636369</v>
      </c>
      <c r="M569" s="2">
        <v>183.54545454545456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16">
        <v>0</v>
      </c>
      <c r="W569">
        <v>0</v>
      </c>
    </row>
    <row r="570" spans="1:23" ht="15.75" x14ac:dyDescent="0.25">
      <c r="A570" s="2">
        <v>143.83333333331393</v>
      </c>
      <c r="B570" s="1">
        <v>3.760733580550601</v>
      </c>
      <c r="C570" s="1">
        <v>4.6718425566489183E-2</v>
      </c>
      <c r="D570">
        <v>0</v>
      </c>
      <c r="E570" s="2">
        <v>7.5</v>
      </c>
      <c r="F570" s="2">
        <v>72</v>
      </c>
      <c r="G570" s="2">
        <v>18.399999999999999</v>
      </c>
      <c r="H570" s="2">
        <v>20.100000000000001</v>
      </c>
      <c r="I570" s="2">
        <v>20.100000000000001</v>
      </c>
      <c r="J570" s="3">
        <v>0.8</v>
      </c>
      <c r="K570" s="2">
        <v>6.6745454545454548</v>
      </c>
      <c r="L570" s="5">
        <v>6.6745454545454548</v>
      </c>
      <c r="M570" s="2">
        <v>184.06818181818184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16">
        <v>0</v>
      </c>
      <c r="W570">
        <v>0</v>
      </c>
    </row>
    <row r="571" spans="1:23" ht="15.75" x14ac:dyDescent="0.25">
      <c r="A571" s="2">
        <v>143.85000000003492</v>
      </c>
      <c r="B571" s="1">
        <v>3.7677030060069914</v>
      </c>
      <c r="C571" s="1">
        <v>4.8587162589148747E-2</v>
      </c>
      <c r="D571">
        <v>0</v>
      </c>
      <c r="E571" s="2">
        <v>7.5</v>
      </c>
      <c r="F571" s="2">
        <v>72</v>
      </c>
      <c r="G571" s="2">
        <v>18.399999999999999</v>
      </c>
      <c r="H571" s="2">
        <v>20.100000000000001</v>
      </c>
      <c r="I571" s="2">
        <v>20.100000000000001</v>
      </c>
      <c r="J571" s="3">
        <v>0.8</v>
      </c>
      <c r="K571" s="2">
        <v>6.6827272727272726</v>
      </c>
      <c r="L571" s="5">
        <v>6.6827272727272726</v>
      </c>
      <c r="M571" s="2">
        <v>184.59090909090912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16">
        <v>0</v>
      </c>
      <c r="W571">
        <v>0</v>
      </c>
    </row>
    <row r="572" spans="1:23" ht="15.75" x14ac:dyDescent="0.25">
      <c r="A572" s="2">
        <v>143.86666666675592</v>
      </c>
      <c r="B572" s="1">
        <v>3.7746724314633817</v>
      </c>
      <c r="C572" s="1">
        <v>5.0455899611808304E-2</v>
      </c>
      <c r="D572">
        <v>0</v>
      </c>
      <c r="E572" s="2">
        <v>7.5</v>
      </c>
      <c r="F572" s="2">
        <v>72</v>
      </c>
      <c r="G572" s="2">
        <v>18.399999999999999</v>
      </c>
      <c r="H572" s="2">
        <v>20.100000000000001</v>
      </c>
      <c r="I572" s="2">
        <v>20.100000000000001</v>
      </c>
      <c r="J572" s="3">
        <v>0.8</v>
      </c>
      <c r="K572" s="2">
        <v>6.6909090909090914</v>
      </c>
      <c r="L572" s="5">
        <v>6.6909090909090914</v>
      </c>
      <c r="M572" s="2">
        <v>185.11363636363637</v>
      </c>
      <c r="N572" s="3">
        <v>0</v>
      </c>
      <c r="O572" s="5">
        <v>0</v>
      </c>
      <c r="P572" s="5">
        <v>0</v>
      </c>
      <c r="Q572">
        <v>0</v>
      </c>
      <c r="R572">
        <v>0</v>
      </c>
      <c r="S572">
        <v>0</v>
      </c>
      <c r="T572">
        <v>0</v>
      </c>
      <c r="U572" s="2">
        <v>0</v>
      </c>
      <c r="V572" s="16">
        <v>0</v>
      </c>
      <c r="W572">
        <v>0</v>
      </c>
    </row>
    <row r="573" spans="1:23" ht="15.75" x14ac:dyDescent="0.25">
      <c r="A573" s="2">
        <v>143.88333333330229</v>
      </c>
      <c r="B573" s="1">
        <v>3.7816418569197721</v>
      </c>
      <c r="C573" s="1">
        <v>5.2324636634467875E-2</v>
      </c>
      <c r="D573">
        <v>0</v>
      </c>
      <c r="E573" s="2">
        <v>7.5</v>
      </c>
      <c r="F573" s="2">
        <v>72</v>
      </c>
      <c r="G573" s="2">
        <v>18.399999999999999</v>
      </c>
      <c r="H573" s="2">
        <v>20.100000000000001</v>
      </c>
      <c r="I573" s="2">
        <v>20.100000000000001</v>
      </c>
      <c r="J573" s="3">
        <v>0.8</v>
      </c>
      <c r="K573" s="2">
        <v>6.6990909090909092</v>
      </c>
      <c r="L573" s="5">
        <v>6.6990909090909092</v>
      </c>
      <c r="M573" s="2">
        <v>185.63636363636365</v>
      </c>
      <c r="N573" s="3">
        <v>0</v>
      </c>
      <c r="O573" s="5">
        <v>0</v>
      </c>
      <c r="P573" s="5">
        <v>0</v>
      </c>
      <c r="Q573">
        <v>0</v>
      </c>
      <c r="R573">
        <v>0</v>
      </c>
      <c r="S573">
        <v>0</v>
      </c>
      <c r="T573">
        <v>0</v>
      </c>
      <c r="U573" s="2">
        <v>0</v>
      </c>
      <c r="V573" s="16">
        <v>0</v>
      </c>
      <c r="W573">
        <v>0</v>
      </c>
    </row>
    <row r="574" spans="1:23" ht="15.75" x14ac:dyDescent="0.25">
      <c r="A574" s="2">
        <v>143.90000000002328</v>
      </c>
      <c r="B574" s="1">
        <v>3.7886112823761628</v>
      </c>
      <c r="C574" s="1">
        <v>5.4193373657127432E-2</v>
      </c>
      <c r="D574">
        <v>0</v>
      </c>
      <c r="E574" s="2">
        <v>7.5</v>
      </c>
      <c r="F574" s="2">
        <v>72</v>
      </c>
      <c r="G574" s="2">
        <v>18.399999999999999</v>
      </c>
      <c r="H574" s="2">
        <v>20.100000000000001</v>
      </c>
      <c r="I574" s="2">
        <v>20.100000000000001</v>
      </c>
      <c r="J574" s="3">
        <v>0.8</v>
      </c>
      <c r="K574" s="2">
        <v>6.7072727272727271</v>
      </c>
      <c r="L574" s="5">
        <v>6.7072727272727271</v>
      </c>
      <c r="M574" s="2">
        <v>186.15909090909093</v>
      </c>
      <c r="N574" s="3">
        <v>0</v>
      </c>
      <c r="O574" s="5">
        <v>0</v>
      </c>
      <c r="P574" s="5">
        <v>0</v>
      </c>
      <c r="Q574">
        <v>0</v>
      </c>
      <c r="R574">
        <v>0</v>
      </c>
      <c r="S574">
        <v>0</v>
      </c>
      <c r="T574">
        <v>0</v>
      </c>
      <c r="U574" s="2">
        <v>0</v>
      </c>
      <c r="V574" s="16">
        <v>0</v>
      </c>
      <c r="W574">
        <v>0</v>
      </c>
    </row>
    <row r="575" spans="1:23" ht="15.75" x14ac:dyDescent="0.25">
      <c r="A575" s="2">
        <v>143.91666666674428</v>
      </c>
      <c r="B575" s="1">
        <v>3.7955807078325523</v>
      </c>
      <c r="C575" s="1">
        <v>5.6062110679786996E-2</v>
      </c>
      <c r="D575">
        <v>0</v>
      </c>
      <c r="E575" s="2">
        <v>7.5</v>
      </c>
      <c r="F575" s="2">
        <v>72</v>
      </c>
      <c r="G575" s="2">
        <v>18.399999999999999</v>
      </c>
      <c r="H575" s="2">
        <v>20.100000000000001</v>
      </c>
      <c r="I575" s="2">
        <v>20.100000000000001</v>
      </c>
      <c r="J575" s="3">
        <v>0.8</v>
      </c>
      <c r="K575" s="2">
        <v>6.7154545454545458</v>
      </c>
      <c r="L575" s="5">
        <v>6.7154545454545458</v>
      </c>
      <c r="M575" s="2">
        <v>186.68181818181819</v>
      </c>
      <c r="N575" s="3">
        <v>0</v>
      </c>
      <c r="O575" s="5">
        <v>0</v>
      </c>
      <c r="P575" s="5">
        <v>0</v>
      </c>
      <c r="Q575">
        <v>0</v>
      </c>
      <c r="R575">
        <v>0</v>
      </c>
      <c r="S575">
        <v>0</v>
      </c>
      <c r="T575">
        <v>0</v>
      </c>
      <c r="U575" s="2">
        <v>0</v>
      </c>
      <c r="V575" s="16">
        <v>0</v>
      </c>
      <c r="W575">
        <v>0</v>
      </c>
    </row>
    <row r="576" spans="1:23" ht="15.75" x14ac:dyDescent="0.25">
      <c r="A576" s="2">
        <v>143.93333333329065</v>
      </c>
      <c r="B576" s="1">
        <v>3.7983260768912159</v>
      </c>
      <c r="C576" s="1">
        <v>5.7930847702446553E-2</v>
      </c>
      <c r="D576">
        <v>0</v>
      </c>
      <c r="E576" s="2">
        <v>7.5</v>
      </c>
      <c r="F576" s="2">
        <v>72</v>
      </c>
      <c r="G576" s="2">
        <v>18.399999999999999</v>
      </c>
      <c r="H576" s="2">
        <v>20.100000000000001</v>
      </c>
      <c r="I576" s="2">
        <v>20.100000000000001</v>
      </c>
      <c r="J576" s="3">
        <v>0.8</v>
      </c>
      <c r="K576" s="2">
        <v>6.7236363636363636</v>
      </c>
      <c r="L576" s="5">
        <v>6.7236363636363636</v>
      </c>
      <c r="M576" s="2">
        <v>187.20454545454547</v>
      </c>
      <c r="N576" s="3"/>
      <c r="O576" s="5">
        <v>0</v>
      </c>
      <c r="P576" s="5">
        <v>0</v>
      </c>
      <c r="Q576">
        <v>0</v>
      </c>
      <c r="R576">
        <v>0</v>
      </c>
      <c r="S576">
        <v>0</v>
      </c>
      <c r="T576">
        <v>0</v>
      </c>
      <c r="U576" s="2">
        <v>0</v>
      </c>
      <c r="V576" s="16">
        <v>0</v>
      </c>
      <c r="W576">
        <v>0</v>
      </c>
    </row>
    <row r="577" spans="1:23" ht="15.75" x14ac:dyDescent="0.25">
      <c r="A577" s="2">
        <v>143.95000000001164</v>
      </c>
      <c r="B577" s="1">
        <v>3.7968473895521533</v>
      </c>
      <c r="C577" s="1">
        <v>5.9799584725106117E-2</v>
      </c>
      <c r="D577">
        <v>0</v>
      </c>
      <c r="E577" s="2">
        <v>7.5</v>
      </c>
      <c r="F577" s="2">
        <v>72</v>
      </c>
      <c r="G577" s="2">
        <v>18.399999999999999</v>
      </c>
      <c r="H577" s="2">
        <v>20.100000000000001</v>
      </c>
      <c r="I577" s="2">
        <v>20.100000000000001</v>
      </c>
      <c r="J577" s="3">
        <v>0.8</v>
      </c>
      <c r="K577" s="2">
        <v>6.7318181818181824</v>
      </c>
      <c r="L577" s="5">
        <v>6.7318181818181824</v>
      </c>
      <c r="M577" s="2">
        <v>187.72727272727275</v>
      </c>
      <c r="N577" s="3"/>
      <c r="O577" s="5">
        <v>0</v>
      </c>
      <c r="P577" s="5">
        <v>0</v>
      </c>
      <c r="Q577">
        <v>0</v>
      </c>
      <c r="R577">
        <v>0</v>
      </c>
      <c r="S577">
        <v>0</v>
      </c>
      <c r="T577">
        <v>0</v>
      </c>
      <c r="U577" s="2">
        <v>0</v>
      </c>
      <c r="V577" s="16">
        <v>0</v>
      </c>
      <c r="W577">
        <v>0</v>
      </c>
    </row>
    <row r="578" spans="1:23" ht="15.75" x14ac:dyDescent="0.25">
      <c r="A578" s="2">
        <v>143.96666666673264</v>
      </c>
      <c r="B578" s="1">
        <v>3.7953687022130911</v>
      </c>
      <c r="C578" s="1">
        <v>6.1668321747765681E-2</v>
      </c>
      <c r="D578">
        <v>0</v>
      </c>
      <c r="E578" s="2">
        <v>7.5</v>
      </c>
      <c r="F578" s="2">
        <v>72</v>
      </c>
      <c r="G578" s="2">
        <v>18.399999999999999</v>
      </c>
      <c r="H578" s="2">
        <v>20.100000000000001</v>
      </c>
      <c r="I578" s="2">
        <v>20.100000000000001</v>
      </c>
      <c r="J578" s="3">
        <v>0.8</v>
      </c>
      <c r="K578" s="2">
        <v>6.74</v>
      </c>
      <c r="L578" s="5">
        <v>6.74</v>
      </c>
      <c r="M578" s="2">
        <v>188.25</v>
      </c>
      <c r="N578" s="3"/>
      <c r="O578" s="5">
        <v>0</v>
      </c>
      <c r="P578" s="5">
        <v>0</v>
      </c>
      <c r="Q578">
        <v>0</v>
      </c>
      <c r="R578">
        <v>0</v>
      </c>
      <c r="S578">
        <v>0</v>
      </c>
      <c r="T578">
        <v>0</v>
      </c>
      <c r="U578" s="2">
        <v>0</v>
      </c>
      <c r="V578" s="16">
        <v>0</v>
      </c>
      <c r="W578">
        <v>0</v>
      </c>
    </row>
    <row r="579" spans="1:23" ht="15.75" x14ac:dyDescent="0.25">
      <c r="A579" s="2">
        <v>143.98333333327901</v>
      </c>
      <c r="B579" s="1">
        <v>3.7938900148740284</v>
      </c>
      <c r="C579" s="1">
        <v>6.3537058770425245E-2</v>
      </c>
      <c r="D579">
        <v>0</v>
      </c>
      <c r="E579" s="2">
        <v>7.5</v>
      </c>
      <c r="F579" s="2">
        <v>72</v>
      </c>
      <c r="G579" s="2">
        <v>18.399999999999999</v>
      </c>
      <c r="H579" s="2">
        <v>20.100000000000001</v>
      </c>
      <c r="I579" s="2">
        <v>20.100000000000001</v>
      </c>
      <c r="J579" s="3">
        <v>0.8</v>
      </c>
      <c r="K579" s="2">
        <v>6.7481818181818181</v>
      </c>
      <c r="L579" s="5">
        <v>6.7481818181818181</v>
      </c>
      <c r="M579" s="2">
        <v>188.77272727272728</v>
      </c>
      <c r="N579" s="3"/>
      <c r="O579" s="5">
        <v>0</v>
      </c>
      <c r="P579" s="5">
        <v>0</v>
      </c>
      <c r="Q579">
        <v>0</v>
      </c>
      <c r="R579">
        <v>0</v>
      </c>
      <c r="S579">
        <v>0</v>
      </c>
      <c r="T579">
        <v>0</v>
      </c>
      <c r="U579" s="2">
        <v>0</v>
      </c>
      <c r="V579" s="16">
        <v>0</v>
      </c>
      <c r="W579">
        <v>0</v>
      </c>
    </row>
    <row r="580" spans="1:23" ht="15.75" x14ac:dyDescent="0.25">
      <c r="A580" s="2">
        <v>144</v>
      </c>
      <c r="B580" s="1">
        <v>3.7924113275349649</v>
      </c>
      <c r="C580" s="1">
        <v>6.5405795793084809E-2</v>
      </c>
      <c r="D580">
        <v>0</v>
      </c>
      <c r="E580" s="2">
        <v>7.5</v>
      </c>
      <c r="F580" s="2">
        <v>72</v>
      </c>
      <c r="G580" s="2">
        <v>18.399999999999999</v>
      </c>
      <c r="H580" s="2">
        <v>20.100000000000001</v>
      </c>
      <c r="I580" s="2">
        <v>20.100000000000001</v>
      </c>
      <c r="J580" s="3">
        <v>0.8</v>
      </c>
      <c r="K580" s="2">
        <v>6.7563636363636368</v>
      </c>
      <c r="L580" s="5">
        <v>6.7563636363636368</v>
      </c>
      <c r="M580" s="2">
        <v>189.29545454545456</v>
      </c>
      <c r="N580" s="3"/>
      <c r="O580" s="5">
        <v>0</v>
      </c>
      <c r="P580" s="5">
        <v>0</v>
      </c>
      <c r="Q580">
        <v>0</v>
      </c>
      <c r="R580">
        <v>0</v>
      </c>
      <c r="S580">
        <v>0</v>
      </c>
      <c r="T580">
        <v>0</v>
      </c>
      <c r="U580" s="2">
        <v>0</v>
      </c>
      <c r="V580" s="16">
        <v>0</v>
      </c>
      <c r="W580">
        <v>0</v>
      </c>
    </row>
    <row r="581" spans="1:23" ht="15.75" x14ac:dyDescent="0.25">
      <c r="A581" s="2">
        <v>144.01666666672099</v>
      </c>
      <c r="B581" s="1">
        <v>3.7909326401959023</v>
      </c>
      <c r="C581" s="1">
        <v>6.7274532815744359E-2</v>
      </c>
      <c r="D581">
        <v>0</v>
      </c>
      <c r="E581" s="2">
        <v>7.5</v>
      </c>
      <c r="F581" s="2">
        <v>72</v>
      </c>
      <c r="G581" s="2">
        <v>18.399999999999999</v>
      </c>
      <c r="H581" s="2">
        <v>20.100000000000001</v>
      </c>
      <c r="I581" s="2">
        <v>20.100000000000001</v>
      </c>
      <c r="J581" s="3">
        <v>0.8</v>
      </c>
      <c r="K581" s="2">
        <v>6.7645454545454546</v>
      </c>
      <c r="L581" s="5">
        <v>6.7645454545454546</v>
      </c>
      <c r="M581" s="2">
        <v>189.81818181818181</v>
      </c>
      <c r="N581" s="3"/>
      <c r="O581" s="5">
        <v>0</v>
      </c>
      <c r="P581" s="5">
        <v>0</v>
      </c>
      <c r="Q581">
        <v>0</v>
      </c>
      <c r="R581">
        <v>0</v>
      </c>
      <c r="S581">
        <v>0</v>
      </c>
      <c r="T581">
        <v>0</v>
      </c>
      <c r="U581" s="2">
        <v>0</v>
      </c>
      <c r="V581" s="16">
        <v>0</v>
      </c>
      <c r="W581">
        <v>0</v>
      </c>
    </row>
    <row r="582" spans="1:23" ht="15.75" x14ac:dyDescent="0.25">
      <c r="A582" s="2">
        <v>144.03333333326736</v>
      </c>
      <c r="B582" s="1">
        <v>3.7894539528568396</v>
      </c>
      <c r="C582" s="1">
        <v>6.9143269838403909E-2</v>
      </c>
      <c r="D582">
        <v>0</v>
      </c>
      <c r="E582" s="2">
        <v>7.5</v>
      </c>
      <c r="F582" s="2">
        <v>72</v>
      </c>
      <c r="G582" s="2">
        <v>18.399999999999999</v>
      </c>
      <c r="H582" s="2">
        <v>20.100000000000001</v>
      </c>
      <c r="I582" s="2">
        <v>20.100000000000001</v>
      </c>
      <c r="J582" s="3">
        <v>0.8</v>
      </c>
      <c r="K582" s="2">
        <v>6.7727272727272725</v>
      </c>
      <c r="L582" s="5">
        <v>6.7727272727272725</v>
      </c>
      <c r="M582" s="2">
        <v>190.34090909090909</v>
      </c>
      <c r="N582" s="3"/>
      <c r="O582" s="5">
        <v>0</v>
      </c>
      <c r="P582" s="5">
        <v>0</v>
      </c>
      <c r="Q582">
        <v>0</v>
      </c>
      <c r="R582">
        <v>0</v>
      </c>
      <c r="S582">
        <v>0</v>
      </c>
      <c r="T582">
        <v>0</v>
      </c>
      <c r="U582" s="2">
        <v>0</v>
      </c>
      <c r="V582" s="16">
        <v>0</v>
      </c>
      <c r="W582">
        <v>0</v>
      </c>
    </row>
    <row r="583" spans="1:23" ht="15.75" x14ac:dyDescent="0.25">
      <c r="A583" s="2">
        <v>144.04999999998836</v>
      </c>
      <c r="B583" s="1">
        <v>3.7879752655177765</v>
      </c>
      <c r="C583" s="1">
        <v>7.1012006861063501E-2</v>
      </c>
      <c r="D583">
        <v>0</v>
      </c>
      <c r="E583" s="2">
        <v>7.5</v>
      </c>
      <c r="F583" s="2">
        <v>72</v>
      </c>
      <c r="G583" s="2">
        <v>18.399999999999999</v>
      </c>
      <c r="H583" s="2">
        <v>20.100000000000001</v>
      </c>
      <c r="I583" s="2">
        <v>20.100000000000001</v>
      </c>
      <c r="J583" s="3">
        <v>0.8</v>
      </c>
      <c r="K583" s="2">
        <v>6.7809090909090912</v>
      </c>
      <c r="L583" s="5">
        <v>6.7809090909090912</v>
      </c>
      <c r="M583" s="2">
        <v>190.86363636363637</v>
      </c>
      <c r="N583" s="3"/>
      <c r="O583" s="5">
        <v>0</v>
      </c>
      <c r="P583" s="5">
        <v>0</v>
      </c>
      <c r="Q583">
        <v>0</v>
      </c>
      <c r="R583">
        <v>0</v>
      </c>
      <c r="S583">
        <v>0</v>
      </c>
      <c r="T583">
        <v>0</v>
      </c>
      <c r="U583" s="2">
        <v>0</v>
      </c>
      <c r="V583" s="16">
        <v>0</v>
      </c>
      <c r="W583">
        <v>0</v>
      </c>
    </row>
    <row r="584" spans="1:23" ht="15.75" x14ac:dyDescent="0.25">
      <c r="A584" s="2">
        <v>144.06666666670935</v>
      </c>
      <c r="B584" s="1">
        <v>3.7864965781787143</v>
      </c>
      <c r="C584" s="1">
        <v>7.2880743883723037E-2</v>
      </c>
      <c r="D584">
        <v>0</v>
      </c>
      <c r="E584" s="2">
        <v>7.5</v>
      </c>
      <c r="F584" s="2">
        <v>72</v>
      </c>
      <c r="G584" s="2">
        <v>18.399999999999999</v>
      </c>
      <c r="H584" s="2">
        <v>20.100000000000001</v>
      </c>
      <c r="I584" s="2">
        <v>20.100000000000001</v>
      </c>
      <c r="J584" s="3">
        <v>0.8</v>
      </c>
      <c r="K584" s="2">
        <v>6.7890909090909091</v>
      </c>
      <c r="L584" s="5">
        <v>6.7890909090909091</v>
      </c>
      <c r="M584" s="2">
        <v>191.38636363636363</v>
      </c>
      <c r="N584" s="3"/>
      <c r="O584" s="5">
        <v>0</v>
      </c>
      <c r="P584" s="5">
        <v>0</v>
      </c>
      <c r="Q584">
        <v>0</v>
      </c>
      <c r="R584">
        <v>0</v>
      </c>
      <c r="S584">
        <v>0</v>
      </c>
      <c r="T584">
        <v>0</v>
      </c>
      <c r="U584" s="2">
        <v>0</v>
      </c>
      <c r="V584" s="16">
        <v>0</v>
      </c>
      <c r="W584">
        <v>0</v>
      </c>
    </row>
    <row r="585" spans="1:23" ht="15.75" x14ac:dyDescent="0.25">
      <c r="A585" s="2">
        <v>144.08333333343035</v>
      </c>
      <c r="B585" s="1">
        <v>3.7850178908396517</v>
      </c>
      <c r="C585" s="1">
        <v>7.4749480906382601E-2</v>
      </c>
      <c r="D585">
        <v>0</v>
      </c>
      <c r="E585" s="2">
        <v>7.5</v>
      </c>
      <c r="F585" s="2">
        <v>72</v>
      </c>
      <c r="G585" s="2">
        <v>18.399999999999999</v>
      </c>
      <c r="H585" s="2">
        <v>20.100000000000001</v>
      </c>
      <c r="I585" s="2">
        <v>20.100000000000001</v>
      </c>
      <c r="J585" s="3">
        <v>0.8</v>
      </c>
      <c r="K585" s="2">
        <v>6.7972727272727269</v>
      </c>
      <c r="L585" s="5">
        <v>6.7972727272727269</v>
      </c>
      <c r="M585" s="2">
        <v>191.90909090909091</v>
      </c>
      <c r="N585" s="3"/>
      <c r="O585" s="5">
        <v>0</v>
      </c>
      <c r="P585" s="5">
        <v>0</v>
      </c>
      <c r="Q585">
        <v>0</v>
      </c>
      <c r="R585">
        <v>0</v>
      </c>
      <c r="S585">
        <v>0</v>
      </c>
      <c r="T585">
        <v>0</v>
      </c>
      <c r="U585" s="2">
        <v>0</v>
      </c>
      <c r="V585" s="16">
        <v>0</v>
      </c>
      <c r="W585">
        <v>0</v>
      </c>
    </row>
    <row r="586" spans="1:23" ht="15.75" x14ac:dyDescent="0.25">
      <c r="A586" s="2">
        <v>144.09999999997672</v>
      </c>
      <c r="B586" s="1">
        <v>3.783539203500589</v>
      </c>
      <c r="C586" s="1">
        <v>7.6618217929042179E-2</v>
      </c>
      <c r="D586">
        <v>0</v>
      </c>
      <c r="E586" s="2">
        <v>7.5</v>
      </c>
      <c r="F586" s="2">
        <v>72</v>
      </c>
      <c r="G586" s="2">
        <v>18.399999999999999</v>
      </c>
      <c r="H586" s="2">
        <v>20.100000000000001</v>
      </c>
      <c r="I586" s="2">
        <v>20.100000000000001</v>
      </c>
      <c r="J586" s="3">
        <v>0.8</v>
      </c>
      <c r="K586" s="2">
        <v>6.8054545454545456</v>
      </c>
      <c r="L586" s="5">
        <v>6.8054545454545456</v>
      </c>
      <c r="M586" s="2">
        <v>192.43181818181819</v>
      </c>
      <c r="N586" s="3"/>
      <c r="O586" s="5">
        <v>0</v>
      </c>
      <c r="P586" s="5">
        <v>0</v>
      </c>
      <c r="Q586">
        <v>0</v>
      </c>
      <c r="R586">
        <v>0</v>
      </c>
      <c r="S586">
        <v>0</v>
      </c>
      <c r="T586">
        <v>0</v>
      </c>
      <c r="U586" s="2">
        <v>0</v>
      </c>
      <c r="V586" s="16">
        <v>0</v>
      </c>
      <c r="W586">
        <v>0</v>
      </c>
    </row>
    <row r="587" spans="1:23" ht="15.75" x14ac:dyDescent="0.25">
      <c r="A587" s="2">
        <v>144.11666666669771</v>
      </c>
      <c r="B587" s="1">
        <v>3.7820605161615259</v>
      </c>
      <c r="C587" s="1">
        <v>7.8486954951701729E-2</v>
      </c>
      <c r="D587">
        <v>0</v>
      </c>
      <c r="E587" s="2">
        <v>7.5</v>
      </c>
      <c r="F587" s="2">
        <v>72</v>
      </c>
      <c r="G587" s="2">
        <v>18.399999999999999</v>
      </c>
      <c r="H587" s="2">
        <v>20.100000000000001</v>
      </c>
      <c r="I587" s="2">
        <v>20.100000000000001</v>
      </c>
      <c r="J587" s="3">
        <v>0.8</v>
      </c>
      <c r="K587" s="2">
        <v>6.8136363636363635</v>
      </c>
      <c r="L587" s="5">
        <v>6.8136363636363635</v>
      </c>
      <c r="M587" s="2">
        <v>192.95454545454547</v>
      </c>
      <c r="N587" s="3"/>
      <c r="O587" s="5">
        <v>0</v>
      </c>
      <c r="P587" s="5">
        <v>0</v>
      </c>
      <c r="Q587">
        <v>0</v>
      </c>
      <c r="R587">
        <v>0</v>
      </c>
      <c r="S587">
        <v>0</v>
      </c>
      <c r="T587">
        <v>0</v>
      </c>
      <c r="U587" s="2">
        <v>0</v>
      </c>
      <c r="V587" s="16">
        <v>0</v>
      </c>
      <c r="W587">
        <v>1.1550835993829143E-2</v>
      </c>
    </row>
    <row r="588" spans="1:23" ht="15.75" x14ac:dyDescent="0.25">
      <c r="A588" s="2">
        <v>144.1333333334187</v>
      </c>
      <c r="B588" s="1">
        <v>3.7805818288224633</v>
      </c>
      <c r="C588" s="1">
        <v>8.0355691974361293E-2</v>
      </c>
      <c r="D588">
        <v>0</v>
      </c>
      <c r="E588" s="2">
        <v>7.5</v>
      </c>
      <c r="F588" s="2">
        <v>72</v>
      </c>
      <c r="G588" s="2">
        <v>18.399999999999999</v>
      </c>
      <c r="H588" s="2">
        <v>20.100000000000001</v>
      </c>
      <c r="I588" s="2">
        <v>20.100000000000001</v>
      </c>
      <c r="J588" s="3">
        <v>0.8</v>
      </c>
      <c r="K588" s="2">
        <v>6.8218181818181822</v>
      </c>
      <c r="L588" s="5">
        <v>6.8218181818181822</v>
      </c>
      <c r="M588" s="2">
        <v>193.47727272727272</v>
      </c>
      <c r="N588" s="3"/>
      <c r="O588" s="5">
        <v>0</v>
      </c>
      <c r="P588" s="5">
        <v>0</v>
      </c>
      <c r="Q588">
        <v>0</v>
      </c>
      <c r="R588">
        <v>0</v>
      </c>
      <c r="S588">
        <v>0</v>
      </c>
      <c r="T588">
        <v>0</v>
      </c>
      <c r="U588" s="2">
        <v>0</v>
      </c>
      <c r="V588" s="16">
        <v>0</v>
      </c>
      <c r="W588">
        <v>2.3101672108680773E-2</v>
      </c>
    </row>
    <row r="589" spans="1:23" ht="15.75" x14ac:dyDescent="0.25">
      <c r="A589" s="2">
        <v>144.14999999996508</v>
      </c>
      <c r="B589" s="1">
        <v>3.7791031414834007</v>
      </c>
      <c r="C589" s="1">
        <v>8.2224428997020857E-2</v>
      </c>
      <c r="D589">
        <v>0</v>
      </c>
      <c r="E589" s="2">
        <v>7.5</v>
      </c>
      <c r="F589" s="2">
        <v>72</v>
      </c>
      <c r="G589" s="2">
        <v>18.399999999999999</v>
      </c>
      <c r="H589" s="2">
        <v>20.100000000000001</v>
      </c>
      <c r="I589" s="2">
        <v>20.100000000000001</v>
      </c>
      <c r="J589" s="3">
        <v>0.8</v>
      </c>
      <c r="K589" s="2">
        <v>6.83</v>
      </c>
      <c r="L589" s="5">
        <v>6.83</v>
      </c>
      <c r="M589" s="2">
        <v>194</v>
      </c>
      <c r="N589" s="3"/>
      <c r="O589" s="5">
        <v>0</v>
      </c>
      <c r="P589" s="5">
        <v>0</v>
      </c>
      <c r="Q589">
        <v>0</v>
      </c>
      <c r="R589">
        <v>0</v>
      </c>
      <c r="S589">
        <v>0</v>
      </c>
      <c r="T589">
        <v>0</v>
      </c>
      <c r="U589" s="2">
        <v>0</v>
      </c>
      <c r="V589" s="16">
        <v>0</v>
      </c>
      <c r="W589">
        <v>3.4652508223532406E-2</v>
      </c>
    </row>
    <row r="590" spans="1:23" ht="15.75" x14ac:dyDescent="0.25">
      <c r="A590" s="2">
        <v>144.16666666668607</v>
      </c>
      <c r="B590" s="1">
        <v>3.777624454144338</v>
      </c>
      <c r="C590" s="1">
        <v>0.10412115193644401</v>
      </c>
      <c r="D590">
        <v>0</v>
      </c>
      <c r="E590" s="2">
        <v>7.5</v>
      </c>
      <c r="F590" s="2">
        <v>72</v>
      </c>
      <c r="G590" s="2">
        <v>18.399999999999999</v>
      </c>
      <c r="H590" s="2">
        <v>20.025000000000006</v>
      </c>
      <c r="I590" s="2">
        <v>20.025000000000006</v>
      </c>
      <c r="J590" s="3">
        <v>0.8</v>
      </c>
      <c r="K590" s="2">
        <v>6.857499999999999</v>
      </c>
      <c r="L590" s="5">
        <v>6.857499999999999</v>
      </c>
      <c r="M590" s="2">
        <v>183.7500000000004</v>
      </c>
      <c r="N590" s="3"/>
      <c r="O590" s="5">
        <v>0</v>
      </c>
      <c r="P590" s="5">
        <v>0</v>
      </c>
      <c r="Q590">
        <v>0</v>
      </c>
      <c r="R590">
        <v>0</v>
      </c>
      <c r="S590">
        <v>0</v>
      </c>
      <c r="T590">
        <v>0</v>
      </c>
      <c r="U590" s="2">
        <v>0</v>
      </c>
      <c r="V590" s="16">
        <v>0</v>
      </c>
      <c r="W590">
        <v>4.6203344217361546E-2</v>
      </c>
    </row>
    <row r="591" spans="1:23" ht="15.75" x14ac:dyDescent="0.25">
      <c r="A591" s="2">
        <v>144.18333333340706</v>
      </c>
      <c r="B591" s="1">
        <v>3.7761457668052745</v>
      </c>
      <c r="C591" s="1">
        <v>0.12601787487586719</v>
      </c>
      <c r="D591">
        <v>0</v>
      </c>
      <c r="E591" s="2">
        <v>7.5</v>
      </c>
      <c r="F591" s="2">
        <v>72</v>
      </c>
      <c r="G591" s="2">
        <v>18.399999999999999</v>
      </c>
      <c r="H591" s="2">
        <v>19.950000000000006</v>
      </c>
      <c r="I591" s="2">
        <v>19.950000000000006</v>
      </c>
      <c r="J591" s="3">
        <v>0.8</v>
      </c>
      <c r="K591" s="2">
        <v>6.884999999999998</v>
      </c>
      <c r="L591" s="5">
        <v>6.884999999999998</v>
      </c>
      <c r="M591" s="2">
        <v>173.50000000000082</v>
      </c>
      <c r="N591" s="3"/>
      <c r="O591" s="5">
        <v>0</v>
      </c>
      <c r="P591" s="5">
        <v>0</v>
      </c>
      <c r="Q591">
        <v>0</v>
      </c>
      <c r="R591">
        <v>0</v>
      </c>
      <c r="S591">
        <v>0</v>
      </c>
      <c r="T591">
        <v>0</v>
      </c>
      <c r="U591" s="2">
        <v>0</v>
      </c>
      <c r="V591" s="16">
        <v>0</v>
      </c>
      <c r="W591">
        <v>5.7754180332213176E-2</v>
      </c>
    </row>
    <row r="592" spans="1:23" ht="15.75" x14ac:dyDescent="0.25">
      <c r="A592" s="2">
        <v>144.19999999995343</v>
      </c>
      <c r="B592" s="1">
        <v>3.7746670794662118</v>
      </c>
      <c r="C592" s="1">
        <v>0.14791459781529034</v>
      </c>
      <c r="D592">
        <v>0</v>
      </c>
      <c r="E592" s="2">
        <v>7.5</v>
      </c>
      <c r="F592" s="2">
        <v>72</v>
      </c>
      <c r="G592" s="2">
        <v>18.399999999999999</v>
      </c>
      <c r="H592" s="2">
        <v>19.875000000000011</v>
      </c>
      <c r="I592" s="2">
        <v>19.875000000000011</v>
      </c>
      <c r="J592" s="3">
        <v>0.8</v>
      </c>
      <c r="K592" s="2">
        <v>6.912499999999997</v>
      </c>
      <c r="L592" s="5">
        <v>6.912499999999997</v>
      </c>
      <c r="M592" s="2">
        <v>163.25000000000122</v>
      </c>
      <c r="N592" s="3"/>
      <c r="O592" s="5">
        <v>0</v>
      </c>
      <c r="P592" s="5">
        <v>0</v>
      </c>
      <c r="Q592">
        <v>0</v>
      </c>
      <c r="R592">
        <v>0</v>
      </c>
      <c r="S592">
        <v>0</v>
      </c>
      <c r="T592">
        <v>0</v>
      </c>
      <c r="U592" s="2">
        <v>0</v>
      </c>
      <c r="V592" s="16">
        <v>0</v>
      </c>
      <c r="W592">
        <v>6.9305016447064813E-2</v>
      </c>
    </row>
    <row r="593" spans="1:23" ht="15.75" x14ac:dyDescent="0.25">
      <c r="A593" s="2">
        <v>144.21666666667443</v>
      </c>
      <c r="B593" s="1">
        <v>3.7731883921271496</v>
      </c>
      <c r="C593" s="1">
        <v>0.1698113207547135</v>
      </c>
      <c r="D593">
        <v>0</v>
      </c>
      <c r="E593" s="2">
        <v>7.5</v>
      </c>
      <c r="F593" s="2">
        <v>72</v>
      </c>
      <c r="G593" s="2">
        <v>18.399999999999999</v>
      </c>
      <c r="H593" s="2">
        <v>19.800000000000011</v>
      </c>
      <c r="I593" s="2">
        <v>19.800000000000011</v>
      </c>
      <c r="J593" s="3">
        <v>0.8</v>
      </c>
      <c r="K593" s="2">
        <v>6.9399999999999959</v>
      </c>
      <c r="L593" s="5">
        <v>6.9399999999999959</v>
      </c>
      <c r="M593" s="2">
        <v>153.00000000000165</v>
      </c>
      <c r="N593" s="3"/>
      <c r="O593" s="5">
        <v>0</v>
      </c>
      <c r="P593" s="5">
        <v>0</v>
      </c>
      <c r="Q593">
        <v>0</v>
      </c>
      <c r="R593">
        <v>0</v>
      </c>
      <c r="S593">
        <v>0</v>
      </c>
      <c r="T593">
        <v>0</v>
      </c>
      <c r="U593" s="2">
        <v>0</v>
      </c>
      <c r="V593" s="16">
        <v>0</v>
      </c>
      <c r="W593">
        <v>8.0855852440893952E-2</v>
      </c>
    </row>
    <row r="594" spans="1:23" ht="15.75" x14ac:dyDescent="0.25">
      <c r="A594" s="2">
        <v>144.23333333339542</v>
      </c>
      <c r="B594" s="1">
        <v>3.771709704788087</v>
      </c>
      <c r="C594" s="1">
        <v>0.17992646639685186</v>
      </c>
      <c r="D594">
        <v>0</v>
      </c>
      <c r="E594" s="2">
        <v>7.5</v>
      </c>
      <c r="F594" s="2">
        <v>72</v>
      </c>
      <c r="G594" s="2">
        <v>18.399999999999999</v>
      </c>
      <c r="H594" s="2">
        <v>19.675000000000022</v>
      </c>
      <c r="I594" s="2">
        <v>19.675000000000022</v>
      </c>
      <c r="J594" s="3">
        <v>0.8</v>
      </c>
      <c r="K594" s="2">
        <v>6.9350000000000014</v>
      </c>
      <c r="L594" s="5">
        <v>6.9350000000000014</v>
      </c>
      <c r="M594" s="2">
        <v>147.25000000000091</v>
      </c>
      <c r="N594" s="3"/>
      <c r="O594" s="5">
        <v>0</v>
      </c>
      <c r="P594" s="5">
        <v>0</v>
      </c>
      <c r="Q594">
        <v>0</v>
      </c>
      <c r="R594">
        <v>0</v>
      </c>
      <c r="S594">
        <v>0</v>
      </c>
      <c r="T594">
        <v>0</v>
      </c>
      <c r="U594" s="2">
        <v>0</v>
      </c>
      <c r="V594" s="16">
        <v>0</v>
      </c>
      <c r="W594">
        <v>6.4687752037807827E-2</v>
      </c>
    </row>
    <row r="595" spans="1:23" ht="15.75" x14ac:dyDescent="0.25">
      <c r="A595" s="2">
        <v>144.24999999994179</v>
      </c>
      <c r="B595" s="1">
        <v>3.7702310174490234</v>
      </c>
      <c r="C595" s="1">
        <v>0.19004161203898831</v>
      </c>
      <c r="D595">
        <v>0</v>
      </c>
      <c r="E595" s="2">
        <v>7.5</v>
      </c>
      <c r="F595" s="2">
        <v>72</v>
      </c>
      <c r="G595" s="2">
        <v>18.399999999999999</v>
      </c>
      <c r="H595" s="2">
        <v>19.550000000000022</v>
      </c>
      <c r="I595" s="2">
        <v>19.550000000000022</v>
      </c>
      <c r="J595" s="3">
        <v>0.8</v>
      </c>
      <c r="K595" s="2">
        <v>6.9300000000000006</v>
      </c>
      <c r="L595" s="5">
        <v>6.9300000000000006</v>
      </c>
      <c r="M595" s="2">
        <v>141.50000000000091</v>
      </c>
      <c r="N595" s="3"/>
      <c r="O595" s="5">
        <v>0</v>
      </c>
      <c r="P595" s="5">
        <v>0</v>
      </c>
      <c r="Q595">
        <v>0</v>
      </c>
      <c r="R595">
        <v>0</v>
      </c>
      <c r="S595">
        <v>0</v>
      </c>
      <c r="T595">
        <v>0</v>
      </c>
      <c r="U595" s="2">
        <v>0</v>
      </c>
      <c r="V595" s="16">
        <v>0</v>
      </c>
      <c r="W595">
        <v>4.851965163472171E-2</v>
      </c>
    </row>
    <row r="596" spans="1:23" ht="15.75" x14ac:dyDescent="0.25">
      <c r="A596" s="2">
        <v>144.26666666666279</v>
      </c>
      <c r="B596" s="1">
        <v>3.7687523301099608</v>
      </c>
      <c r="C596" s="1">
        <v>0.20015675768112476</v>
      </c>
      <c r="D596">
        <v>0</v>
      </c>
      <c r="E596" s="2">
        <v>7.5</v>
      </c>
      <c r="F596" s="2">
        <v>72</v>
      </c>
      <c r="G596" s="2">
        <v>18.399999999999999</v>
      </c>
      <c r="H596" s="2">
        <v>19.425000000000022</v>
      </c>
      <c r="I596" s="2">
        <v>19.425000000000022</v>
      </c>
      <c r="J596" s="3">
        <v>0.8</v>
      </c>
      <c r="K596" s="2">
        <v>6.9250000000000007</v>
      </c>
      <c r="L596" s="5">
        <v>6.9250000000000007</v>
      </c>
      <c r="M596" s="2">
        <v>135.75000000000091</v>
      </c>
      <c r="N596" s="3"/>
      <c r="O596" s="5">
        <v>0</v>
      </c>
      <c r="P596" s="5">
        <v>0</v>
      </c>
      <c r="Q596">
        <v>0</v>
      </c>
      <c r="R596">
        <v>0</v>
      </c>
      <c r="S596">
        <v>0</v>
      </c>
      <c r="T596">
        <v>0</v>
      </c>
      <c r="U596" s="2">
        <v>0</v>
      </c>
      <c r="V596" s="16">
        <v>0</v>
      </c>
      <c r="W596">
        <v>3.2351551401034899E-2</v>
      </c>
    </row>
    <row r="597" spans="1:23" ht="15.75" x14ac:dyDescent="0.25">
      <c r="A597" s="2">
        <v>144.28333333338378</v>
      </c>
      <c r="B597" s="1">
        <v>3.7672736427708982</v>
      </c>
      <c r="C597" s="1">
        <v>0.21027190332326123</v>
      </c>
      <c r="D597">
        <v>0</v>
      </c>
      <c r="E597" s="2">
        <v>7.5</v>
      </c>
      <c r="F597" s="2">
        <v>72</v>
      </c>
      <c r="G597" s="2">
        <v>18.399999999999999</v>
      </c>
      <c r="H597" s="2">
        <v>19.300000000000022</v>
      </c>
      <c r="I597" s="2">
        <v>19.300000000000022</v>
      </c>
      <c r="J597" s="3">
        <v>0.8</v>
      </c>
      <c r="K597" s="2">
        <v>6.9200000000000008</v>
      </c>
      <c r="L597" s="5">
        <v>6.9200000000000008</v>
      </c>
      <c r="M597" s="2">
        <v>130.00000000000091</v>
      </c>
      <c r="N597" s="3"/>
      <c r="O597" s="5">
        <v>0</v>
      </c>
      <c r="P597" s="5">
        <v>0</v>
      </c>
      <c r="Q597">
        <v>0</v>
      </c>
      <c r="R597">
        <v>0</v>
      </c>
      <c r="S597">
        <v>0</v>
      </c>
      <c r="T597">
        <v>0</v>
      </c>
      <c r="U597" s="2">
        <v>0</v>
      </c>
      <c r="V597" s="16">
        <v>0</v>
      </c>
      <c r="W597">
        <v>3.1040624343156561E-2</v>
      </c>
    </row>
    <row r="598" spans="1:23" ht="15.75" x14ac:dyDescent="0.25">
      <c r="A598" s="2">
        <v>144.30000000010477</v>
      </c>
      <c r="B598" s="1">
        <v>3.7657949554318351</v>
      </c>
      <c r="C598" s="1">
        <v>0.21842658610271773</v>
      </c>
      <c r="D598">
        <v>0</v>
      </c>
      <c r="E598" s="2">
        <v>7.5</v>
      </c>
      <c r="F598" s="2">
        <v>72</v>
      </c>
      <c r="G598" s="2">
        <v>18.399999999999999</v>
      </c>
      <c r="H598" s="2">
        <v>19.166666666666689</v>
      </c>
      <c r="I598" s="2">
        <v>19.166666666666689</v>
      </c>
      <c r="J598" s="3">
        <v>0.8</v>
      </c>
      <c r="K598" s="2">
        <v>6.92</v>
      </c>
      <c r="L598" s="5">
        <v>6.92</v>
      </c>
      <c r="M598" s="2">
        <v>126.50000000000055</v>
      </c>
      <c r="N598" s="3"/>
      <c r="O598" s="5">
        <v>0</v>
      </c>
      <c r="P598" s="5">
        <v>0</v>
      </c>
      <c r="Q598">
        <v>0</v>
      </c>
      <c r="R598">
        <v>0</v>
      </c>
      <c r="S598">
        <v>0</v>
      </c>
      <c r="T598">
        <v>0</v>
      </c>
      <c r="U598" s="2">
        <v>0</v>
      </c>
      <c r="V598" s="16">
        <v>0</v>
      </c>
      <c r="W598">
        <v>2.9729697285278217E-2</v>
      </c>
    </row>
    <row r="599" spans="1:23" ht="15.75" x14ac:dyDescent="0.25">
      <c r="A599" s="2">
        <v>144.31666666665114</v>
      </c>
      <c r="B599" s="1">
        <v>3.7643162680927724</v>
      </c>
      <c r="C599" s="1">
        <v>0.22658126888217392</v>
      </c>
      <c r="D599">
        <v>0</v>
      </c>
      <c r="E599" s="2">
        <v>7.5</v>
      </c>
      <c r="F599" s="2">
        <v>72</v>
      </c>
      <c r="G599" s="2">
        <v>18.399999999999999</v>
      </c>
      <c r="H599" s="2">
        <v>19.033333333333356</v>
      </c>
      <c r="I599" s="2">
        <v>19.033333333333356</v>
      </c>
      <c r="J599" s="3">
        <v>0.8</v>
      </c>
      <c r="K599" s="2">
        <v>6.92</v>
      </c>
      <c r="L599" s="5">
        <v>6.92</v>
      </c>
      <c r="M599" s="2">
        <v>123.00000000000055</v>
      </c>
      <c r="N599" s="3"/>
      <c r="O599" s="5">
        <v>0</v>
      </c>
      <c r="P599" s="5">
        <v>0</v>
      </c>
      <c r="Q599">
        <v>0</v>
      </c>
      <c r="R599">
        <v>0</v>
      </c>
      <c r="S599">
        <v>0</v>
      </c>
      <c r="T599">
        <v>0</v>
      </c>
      <c r="U599" s="2">
        <v>0</v>
      </c>
      <c r="V599" s="16">
        <v>0</v>
      </c>
      <c r="W599">
        <v>2.8418770227399876E-2</v>
      </c>
    </row>
    <row r="600" spans="1:23" ht="15.75" x14ac:dyDescent="0.25">
      <c r="A600" s="2">
        <v>144.33333333337214</v>
      </c>
      <c r="B600" s="1">
        <v>3.7628375807537098</v>
      </c>
      <c r="C600" s="1">
        <v>0.23473595166163014</v>
      </c>
      <c r="D600">
        <v>0</v>
      </c>
      <c r="E600" s="2">
        <v>7.5</v>
      </c>
      <c r="F600" s="2">
        <v>72</v>
      </c>
      <c r="G600" s="2">
        <v>18.399999999999999</v>
      </c>
      <c r="H600" s="2">
        <v>18.90000000000002</v>
      </c>
      <c r="I600" s="2">
        <v>18.90000000000002</v>
      </c>
      <c r="J600" s="3">
        <v>0.8</v>
      </c>
      <c r="K600" s="2">
        <v>6.92</v>
      </c>
      <c r="L600" s="5">
        <v>6.92</v>
      </c>
      <c r="M600" s="2">
        <v>119.50000000000055</v>
      </c>
      <c r="N600" s="3"/>
      <c r="O600" s="5">
        <v>0</v>
      </c>
      <c r="P600" s="5">
        <v>0</v>
      </c>
      <c r="Q600">
        <v>0</v>
      </c>
      <c r="R600">
        <v>0</v>
      </c>
      <c r="S600">
        <v>0</v>
      </c>
      <c r="T600">
        <v>0</v>
      </c>
      <c r="U600" s="2">
        <v>0</v>
      </c>
      <c r="V600" s="16">
        <v>0</v>
      </c>
      <c r="W600">
        <v>2.7107843183256614E-2</v>
      </c>
    </row>
    <row r="601" spans="1:23" ht="15.75" x14ac:dyDescent="0.25">
      <c r="A601" s="2">
        <v>144.35000000009313</v>
      </c>
      <c r="B601" s="1">
        <v>3.7613588934146476</v>
      </c>
      <c r="C601" s="1">
        <v>0.24289063444108633</v>
      </c>
      <c r="D601">
        <v>0</v>
      </c>
      <c r="E601" s="2">
        <v>7.5</v>
      </c>
      <c r="F601" s="2">
        <v>72</v>
      </c>
      <c r="G601" s="2">
        <v>18.399999999999999</v>
      </c>
      <c r="H601" s="2">
        <v>18.766666666666687</v>
      </c>
      <c r="I601" s="2">
        <v>18.766666666666687</v>
      </c>
      <c r="J601" s="3">
        <v>0.8</v>
      </c>
      <c r="K601" s="2">
        <v>6.92</v>
      </c>
      <c r="L601" s="5">
        <v>6.92</v>
      </c>
      <c r="M601" s="2">
        <v>116.00000000000055</v>
      </c>
      <c r="N601" s="3"/>
      <c r="O601" s="5">
        <v>0</v>
      </c>
      <c r="P601" s="5">
        <v>0</v>
      </c>
      <c r="Q601">
        <v>0</v>
      </c>
      <c r="R601">
        <v>0</v>
      </c>
      <c r="S601">
        <v>0</v>
      </c>
      <c r="T601">
        <v>0</v>
      </c>
      <c r="U601" s="2">
        <v>0</v>
      </c>
      <c r="V601" s="16">
        <v>0</v>
      </c>
      <c r="W601">
        <v>2.5796916125378273E-2</v>
      </c>
    </row>
    <row r="602" spans="1:23" ht="15.75" x14ac:dyDescent="0.25">
      <c r="A602" s="2">
        <v>144.3666666666395</v>
      </c>
      <c r="B602" s="1">
        <v>3.759880206075584</v>
      </c>
      <c r="C602" s="1">
        <v>0.25104531722054252</v>
      </c>
      <c r="D602">
        <v>0</v>
      </c>
      <c r="E602" s="2">
        <v>7.5</v>
      </c>
      <c r="F602" s="2">
        <v>72</v>
      </c>
      <c r="G602" s="2">
        <v>18.399999999999999</v>
      </c>
      <c r="H602" s="2">
        <v>18.633333333333354</v>
      </c>
      <c r="I602" s="2">
        <v>18.633333333333354</v>
      </c>
      <c r="J602" s="3">
        <v>0.8</v>
      </c>
      <c r="K602" s="2">
        <v>6.92</v>
      </c>
      <c r="L602" s="5">
        <v>6.92</v>
      </c>
      <c r="M602" s="2">
        <v>112.50000000000057</v>
      </c>
      <c r="N602" s="3"/>
      <c r="O602" s="5">
        <v>0</v>
      </c>
      <c r="P602" s="5">
        <v>0</v>
      </c>
      <c r="Q602">
        <v>0</v>
      </c>
      <c r="R602">
        <v>0</v>
      </c>
      <c r="S602">
        <v>0</v>
      </c>
      <c r="T602">
        <v>0</v>
      </c>
      <c r="U602" s="2">
        <v>0</v>
      </c>
      <c r="V602" s="16">
        <v>0</v>
      </c>
      <c r="W602">
        <v>2.9729697307254343E-2</v>
      </c>
    </row>
    <row r="603" spans="1:23" ht="15.75" x14ac:dyDescent="0.25">
      <c r="A603" s="2">
        <v>144.3833333333605</v>
      </c>
      <c r="B603" s="1">
        <v>3.7584015187365218</v>
      </c>
      <c r="C603" s="1">
        <v>0.25919999999999865</v>
      </c>
      <c r="D603">
        <v>0</v>
      </c>
      <c r="E603" s="2">
        <v>7.5</v>
      </c>
      <c r="F603" s="2">
        <v>72</v>
      </c>
      <c r="G603" s="2">
        <v>18.399999999999999</v>
      </c>
      <c r="H603" s="2">
        <v>18.500000000000021</v>
      </c>
      <c r="I603" s="2">
        <v>18.500000000000021</v>
      </c>
      <c r="J603" s="3">
        <v>0.8</v>
      </c>
      <c r="K603" s="2">
        <v>6.92</v>
      </c>
      <c r="L603" s="5">
        <v>6.92</v>
      </c>
      <c r="M603" s="2">
        <v>109.00000000000057</v>
      </c>
      <c r="N603" s="3"/>
      <c r="O603" s="5">
        <v>0</v>
      </c>
      <c r="P603" s="5">
        <v>0</v>
      </c>
      <c r="Q603">
        <v>0</v>
      </c>
      <c r="R603">
        <v>0</v>
      </c>
      <c r="S603">
        <v>0</v>
      </c>
      <c r="T603">
        <v>0</v>
      </c>
      <c r="U603" s="2">
        <v>0</v>
      </c>
      <c r="V603" s="16">
        <v>0</v>
      </c>
      <c r="W603">
        <v>3.3662478447925179E-2</v>
      </c>
    </row>
    <row r="604" spans="1:23" ht="15.75" x14ac:dyDescent="0.25">
      <c r="A604" s="2">
        <v>144.40000000008149</v>
      </c>
      <c r="B604" s="1">
        <v>3.7569228313974592</v>
      </c>
      <c r="C604" s="1">
        <v>0.26055893605392577</v>
      </c>
      <c r="D604">
        <v>0</v>
      </c>
      <c r="E604" s="2">
        <v>7.2222222222222223</v>
      </c>
      <c r="F604" s="2">
        <v>72</v>
      </c>
      <c r="G604" s="2">
        <v>18.45</v>
      </c>
      <c r="H604" s="2">
        <v>18.418181818181832</v>
      </c>
      <c r="I604" s="2">
        <v>18.418181818181832</v>
      </c>
      <c r="J604" s="3">
        <v>0.8</v>
      </c>
      <c r="K604" s="2">
        <v>6.9209090909090909</v>
      </c>
      <c r="L604" s="5">
        <v>6.9209090909090909</v>
      </c>
      <c r="M604" s="2">
        <v>106.90909090909125</v>
      </c>
      <c r="N604" s="3"/>
      <c r="O604" s="5">
        <v>0</v>
      </c>
      <c r="P604" s="5">
        <v>0</v>
      </c>
      <c r="Q604">
        <v>0</v>
      </c>
      <c r="R604">
        <v>0</v>
      </c>
      <c r="S604">
        <v>0</v>
      </c>
      <c r="T604">
        <v>0</v>
      </c>
      <c r="U604" s="2">
        <v>0</v>
      </c>
      <c r="V604" s="16">
        <v>0</v>
      </c>
      <c r="W604">
        <v>3.7595259629801252E-2</v>
      </c>
    </row>
    <row r="605" spans="1:23" ht="15.75" x14ac:dyDescent="0.25">
      <c r="A605" s="2">
        <v>144.41666666662786</v>
      </c>
      <c r="B605" s="1">
        <v>3.7554441440583965</v>
      </c>
      <c r="C605" s="1">
        <v>0.26191787210785183</v>
      </c>
      <c r="D605">
        <v>0</v>
      </c>
      <c r="E605" s="2">
        <v>6.9444444444444446</v>
      </c>
      <c r="F605" s="2">
        <v>72</v>
      </c>
      <c r="G605" s="2">
        <v>18.5</v>
      </c>
      <c r="H605" s="2">
        <v>18.33636363636365</v>
      </c>
      <c r="I605" s="2">
        <v>18.33636363636365</v>
      </c>
      <c r="J605" s="3">
        <v>0.8</v>
      </c>
      <c r="K605" s="2">
        <v>6.9218181818181819</v>
      </c>
      <c r="L605" s="5">
        <v>6.9218181818181819</v>
      </c>
      <c r="M605" s="2">
        <v>104.81818181818215</v>
      </c>
      <c r="N605" s="3"/>
      <c r="O605" s="5">
        <v>0</v>
      </c>
      <c r="P605" s="5">
        <v>0</v>
      </c>
      <c r="Q605">
        <v>0</v>
      </c>
      <c r="R605">
        <v>0</v>
      </c>
      <c r="S605">
        <v>0</v>
      </c>
      <c r="T605">
        <v>0</v>
      </c>
      <c r="U605" s="2">
        <v>0</v>
      </c>
      <c r="V605" s="16">
        <v>0</v>
      </c>
      <c r="W605">
        <v>4.1528040811677325E-2</v>
      </c>
    </row>
    <row r="606" spans="1:23" ht="15.75" x14ac:dyDescent="0.25">
      <c r="A606" s="2">
        <v>144.43333333334886</v>
      </c>
      <c r="B606" s="1">
        <v>3.753965456719333</v>
      </c>
      <c r="C606" s="1">
        <v>0.26327680816177784</v>
      </c>
      <c r="D606">
        <v>0</v>
      </c>
      <c r="E606" s="2">
        <v>6.9444444444444446</v>
      </c>
      <c r="F606" s="2">
        <v>72</v>
      </c>
      <c r="G606" s="2">
        <v>18.5</v>
      </c>
      <c r="H606" s="2">
        <v>18.254545454545468</v>
      </c>
      <c r="I606" s="2">
        <v>18.254545454545468</v>
      </c>
      <c r="J606" s="3">
        <v>0.8</v>
      </c>
      <c r="K606" s="2">
        <v>6.9227272727272728</v>
      </c>
      <c r="L606" s="5">
        <v>6.9227272727272728</v>
      </c>
      <c r="M606" s="2">
        <v>102.72727272727306</v>
      </c>
      <c r="N606" s="3"/>
      <c r="O606" s="5">
        <v>0</v>
      </c>
      <c r="P606" s="5">
        <v>0</v>
      </c>
      <c r="Q606">
        <v>0</v>
      </c>
      <c r="R606">
        <v>0</v>
      </c>
      <c r="S606">
        <v>0</v>
      </c>
      <c r="T606">
        <v>0</v>
      </c>
      <c r="U606" s="2">
        <v>0</v>
      </c>
      <c r="V606" s="16">
        <v>0</v>
      </c>
      <c r="W606">
        <v>4.5460821952348157E-2</v>
      </c>
    </row>
    <row r="607" spans="1:23" ht="15.75" x14ac:dyDescent="0.25">
      <c r="A607" s="2">
        <v>144.45000000006985</v>
      </c>
      <c r="B607" s="1">
        <v>3.7491723832320289</v>
      </c>
      <c r="C607" s="1">
        <v>0.26463574421570391</v>
      </c>
      <c r="D607">
        <v>0</v>
      </c>
      <c r="E607" s="2">
        <v>6.9444444444444446</v>
      </c>
      <c r="F607" s="2">
        <v>72</v>
      </c>
      <c r="G607" s="2">
        <v>18.5</v>
      </c>
      <c r="H607" s="2">
        <v>18.172727272727286</v>
      </c>
      <c r="I607" s="2">
        <v>18.172727272727286</v>
      </c>
      <c r="J607" s="3">
        <v>0.8</v>
      </c>
      <c r="K607" s="2">
        <v>6.9236363636363629</v>
      </c>
      <c r="L607" s="5">
        <v>6.9236363636363629</v>
      </c>
      <c r="M607" s="2">
        <v>100.63636363636397</v>
      </c>
      <c r="N607" s="3"/>
      <c r="O607" s="5">
        <v>0</v>
      </c>
      <c r="P607" s="5">
        <v>0</v>
      </c>
      <c r="Q607">
        <v>0</v>
      </c>
      <c r="R607">
        <v>0</v>
      </c>
      <c r="S607">
        <v>0</v>
      </c>
      <c r="T607">
        <v>0</v>
      </c>
      <c r="U607" s="2">
        <v>0</v>
      </c>
      <c r="V607" s="16">
        <v>0</v>
      </c>
      <c r="W607">
        <v>4.519863654077249E-2</v>
      </c>
    </row>
    <row r="608" spans="1:23" ht="15.75" x14ac:dyDescent="0.25">
      <c r="A608" s="2">
        <v>144.46666666661622</v>
      </c>
      <c r="B608" s="1">
        <v>3.7443793097447253</v>
      </c>
      <c r="C608" s="1">
        <v>0.26599468026962997</v>
      </c>
      <c r="D608">
        <v>0</v>
      </c>
      <c r="E608" s="2">
        <v>6.9444444444444446</v>
      </c>
      <c r="F608" s="2">
        <v>72</v>
      </c>
      <c r="G608" s="2">
        <v>18.5</v>
      </c>
      <c r="H608" s="2">
        <v>18.090909090909104</v>
      </c>
      <c r="I608" s="2">
        <v>18.090909090909104</v>
      </c>
      <c r="J608" s="3">
        <v>0.8</v>
      </c>
      <c r="K608" s="2">
        <v>6.9245454545454539</v>
      </c>
      <c r="L608" s="5">
        <v>6.9245454545454539</v>
      </c>
      <c r="M608" s="2">
        <v>98.545454545454874</v>
      </c>
      <c r="N608" s="3"/>
      <c r="O608" s="5">
        <v>0</v>
      </c>
      <c r="P608" s="5">
        <v>0</v>
      </c>
      <c r="Q608">
        <v>0</v>
      </c>
      <c r="R608">
        <v>0</v>
      </c>
      <c r="S608">
        <v>0</v>
      </c>
      <c r="T608">
        <v>0</v>
      </c>
      <c r="U608" s="2">
        <v>0</v>
      </c>
      <c r="V608" s="16">
        <v>0</v>
      </c>
      <c r="W608">
        <v>4.4936451129196822E-2</v>
      </c>
    </row>
    <row r="609" spans="1:23" ht="15.75" x14ac:dyDescent="0.25">
      <c r="A609" s="2">
        <v>144.48333333333721</v>
      </c>
      <c r="B609" s="1">
        <v>3.7395862362574199</v>
      </c>
      <c r="C609" s="1">
        <v>0.26735361632355598</v>
      </c>
      <c r="D609">
        <v>0</v>
      </c>
      <c r="E609" s="2">
        <v>6.9444444444444446</v>
      </c>
      <c r="F609" s="2">
        <v>72</v>
      </c>
      <c r="G609" s="2">
        <v>18.5</v>
      </c>
      <c r="H609" s="2">
        <v>18.009090909090922</v>
      </c>
      <c r="I609" s="2">
        <v>18.009090909090922</v>
      </c>
      <c r="J609" s="3">
        <v>0.8</v>
      </c>
      <c r="K609" s="2">
        <v>6.9254545454545449</v>
      </c>
      <c r="L609" s="5">
        <v>6.9254545454545449</v>
      </c>
      <c r="M609" s="2">
        <v>96.454545454545794</v>
      </c>
      <c r="N609" s="3"/>
      <c r="O609" s="5">
        <v>0</v>
      </c>
      <c r="P609" s="5">
        <v>0</v>
      </c>
      <c r="Q609">
        <v>0</v>
      </c>
      <c r="R609">
        <v>0</v>
      </c>
      <c r="S609">
        <v>0</v>
      </c>
      <c r="T609">
        <v>0</v>
      </c>
      <c r="U609" s="2">
        <v>0</v>
      </c>
      <c r="V609" s="16">
        <v>0</v>
      </c>
      <c r="W609">
        <v>4.4674265720368166E-2</v>
      </c>
    </row>
    <row r="610" spans="1:23" ht="15.75" x14ac:dyDescent="0.25">
      <c r="A610" s="2">
        <v>144.50000000005821</v>
      </c>
      <c r="B610" s="1">
        <v>3.734793162770115</v>
      </c>
      <c r="C610" s="1">
        <v>0.26871255237748198</v>
      </c>
      <c r="D610">
        <v>0</v>
      </c>
      <c r="E610" s="2">
        <v>6.9444444444444446</v>
      </c>
      <c r="F610" s="2">
        <v>72</v>
      </c>
      <c r="G610" s="2">
        <v>18.5</v>
      </c>
      <c r="H610" s="2">
        <v>17.92727272727274</v>
      </c>
      <c r="I610" s="2">
        <v>17.92727272727274</v>
      </c>
      <c r="J610" s="3">
        <v>0.8</v>
      </c>
      <c r="K610" s="2">
        <v>6.9263636363636358</v>
      </c>
      <c r="L610" s="5">
        <v>6.9263636363636358</v>
      </c>
      <c r="M610" s="2">
        <v>94.363636363636701</v>
      </c>
      <c r="N610" s="3"/>
      <c r="O610" s="5">
        <v>0</v>
      </c>
      <c r="P610" s="5">
        <v>0</v>
      </c>
      <c r="Q610">
        <v>0</v>
      </c>
      <c r="R610">
        <v>0</v>
      </c>
      <c r="S610">
        <v>0</v>
      </c>
      <c r="T610">
        <v>0</v>
      </c>
      <c r="U610" s="2">
        <v>0</v>
      </c>
      <c r="V610" s="16">
        <v>0</v>
      </c>
      <c r="W610">
        <v>4.4412080308792498E-2</v>
      </c>
    </row>
    <row r="611" spans="1:23" ht="15.75" x14ac:dyDescent="0.25">
      <c r="A611" s="2">
        <v>144.51666666660458</v>
      </c>
      <c r="B611" s="1">
        <v>3.7300000892828113</v>
      </c>
      <c r="C611" s="1">
        <v>0.27007148843140799</v>
      </c>
      <c r="D611">
        <v>0</v>
      </c>
      <c r="E611" s="2">
        <v>6.9444444444444446</v>
      </c>
      <c r="F611" s="2">
        <v>72</v>
      </c>
      <c r="G611" s="2">
        <v>18.5</v>
      </c>
      <c r="H611" s="2">
        <v>17.845454545454558</v>
      </c>
      <c r="I611" s="2">
        <v>17.845454545454558</v>
      </c>
      <c r="J611" s="3">
        <v>0.8</v>
      </c>
      <c r="K611" s="2">
        <v>6.9272727272727268</v>
      </c>
      <c r="L611" s="5">
        <v>6.9272727272727268</v>
      </c>
      <c r="M611" s="2">
        <v>92.272727272727607</v>
      </c>
      <c r="N611" s="3"/>
      <c r="O611" s="5">
        <v>0</v>
      </c>
      <c r="P611" s="5">
        <v>0</v>
      </c>
      <c r="Q611">
        <v>0</v>
      </c>
      <c r="R611">
        <v>0</v>
      </c>
      <c r="S611">
        <v>0</v>
      </c>
      <c r="T611">
        <v>0</v>
      </c>
      <c r="U611" s="2">
        <v>0</v>
      </c>
      <c r="V611" s="16">
        <v>0</v>
      </c>
      <c r="W611">
        <v>4.4149894897216831E-2</v>
      </c>
    </row>
    <row r="612" spans="1:23" ht="15.75" x14ac:dyDescent="0.25">
      <c r="A612" s="2">
        <v>144.53333333332557</v>
      </c>
      <c r="B612" s="1">
        <v>3.7252070157955064</v>
      </c>
      <c r="C612" s="1">
        <v>0.27143042448533405</v>
      </c>
      <c r="D612">
        <v>0</v>
      </c>
      <c r="E612" s="2">
        <v>6.9444444444444446</v>
      </c>
      <c r="F612" s="2">
        <v>72</v>
      </c>
      <c r="G612" s="2">
        <v>18.5</v>
      </c>
      <c r="H612" s="2">
        <v>17.76363636363638</v>
      </c>
      <c r="I612" s="2">
        <v>17.76363636363638</v>
      </c>
      <c r="J612" s="3">
        <v>0.8</v>
      </c>
      <c r="K612" s="2">
        <v>6.9281818181818178</v>
      </c>
      <c r="L612" s="5">
        <v>6.9281818181818178</v>
      </c>
      <c r="M612" s="2">
        <v>90.181818181818514</v>
      </c>
      <c r="N612" s="3"/>
      <c r="O612" s="5">
        <v>0</v>
      </c>
      <c r="P612" s="5">
        <v>0</v>
      </c>
      <c r="Q612">
        <v>0</v>
      </c>
      <c r="R612">
        <v>0</v>
      </c>
      <c r="S612">
        <v>0</v>
      </c>
      <c r="T612">
        <v>0</v>
      </c>
      <c r="U612" s="2">
        <v>0</v>
      </c>
      <c r="V612" s="16">
        <v>0</v>
      </c>
      <c r="W612">
        <v>4.0479299165924049E-2</v>
      </c>
    </row>
    <row r="613" spans="1:23" ht="15.75" x14ac:dyDescent="0.25">
      <c r="A613" s="2">
        <v>144.55000000004657</v>
      </c>
      <c r="B613" s="1">
        <v>3.7204139423082014</v>
      </c>
      <c r="C613" s="1">
        <v>0.27278936053926006</v>
      </c>
      <c r="D613">
        <v>0</v>
      </c>
      <c r="E613" s="2">
        <v>6.9444444444444446</v>
      </c>
      <c r="F613" s="2">
        <v>72</v>
      </c>
      <c r="G613" s="2">
        <v>18.5</v>
      </c>
      <c r="H613" s="2">
        <v>17.681818181818198</v>
      </c>
      <c r="I613" s="2">
        <v>17.681818181818198</v>
      </c>
      <c r="J613" s="3">
        <v>0.8</v>
      </c>
      <c r="K613" s="2">
        <v>6.9290909090909087</v>
      </c>
      <c r="L613" s="5">
        <v>6.9290909090909087</v>
      </c>
      <c r="M613" s="2">
        <v>88.09090909090942</v>
      </c>
      <c r="N613" s="3"/>
      <c r="O613" s="5">
        <v>0</v>
      </c>
      <c r="P613" s="5">
        <v>0</v>
      </c>
      <c r="Q613">
        <v>0</v>
      </c>
      <c r="R613">
        <v>0</v>
      </c>
      <c r="S613">
        <v>0</v>
      </c>
      <c r="T613">
        <v>0</v>
      </c>
      <c r="U613" s="2">
        <v>0</v>
      </c>
      <c r="V613" s="16">
        <v>0</v>
      </c>
      <c r="W613">
        <v>3.6808703396173051E-2</v>
      </c>
    </row>
    <row r="614" spans="1:23" ht="15.75" x14ac:dyDescent="0.25">
      <c r="A614" s="2">
        <v>144.56666666676756</v>
      </c>
      <c r="B614" s="1">
        <v>3.7156208688208974</v>
      </c>
      <c r="C614" s="1">
        <v>0.27414829659318618</v>
      </c>
      <c r="D614">
        <v>0</v>
      </c>
      <c r="E614" s="2">
        <v>6.9444444444444446</v>
      </c>
      <c r="F614" s="2">
        <v>72</v>
      </c>
      <c r="G614" s="2">
        <v>18.5</v>
      </c>
      <c r="H614" s="2">
        <v>17.600000000000016</v>
      </c>
      <c r="I614" s="2">
        <v>17.600000000000016</v>
      </c>
      <c r="J614" s="3">
        <v>0.8</v>
      </c>
      <c r="K614" s="2">
        <v>6.93</v>
      </c>
      <c r="L614" s="5">
        <v>6.93</v>
      </c>
      <c r="M614" s="2">
        <v>86.000000000000341</v>
      </c>
      <c r="N614" s="3"/>
      <c r="O614" s="5">
        <v>0</v>
      </c>
      <c r="P614" s="5">
        <v>0</v>
      </c>
      <c r="Q614">
        <v>0</v>
      </c>
      <c r="R614">
        <v>0</v>
      </c>
      <c r="S614">
        <v>0</v>
      </c>
      <c r="T614">
        <v>0</v>
      </c>
      <c r="U614" s="2">
        <v>0</v>
      </c>
      <c r="V614" s="16">
        <v>0</v>
      </c>
      <c r="W614">
        <v>3.3138107626422053E-2</v>
      </c>
    </row>
    <row r="615" spans="1:23" ht="15.75" x14ac:dyDescent="0.25">
      <c r="A615" s="2">
        <v>144.58333333331393</v>
      </c>
      <c r="B615" s="1">
        <v>3.7108277953335924</v>
      </c>
      <c r="C615" s="1">
        <v>0.28520020712839539</v>
      </c>
      <c r="D615">
        <v>0</v>
      </c>
      <c r="E615" s="2">
        <v>6.9444444444444446</v>
      </c>
      <c r="F615" s="2">
        <v>72</v>
      </c>
      <c r="G615" s="2">
        <v>18.5</v>
      </c>
      <c r="H615" s="2">
        <v>17.562500000000007</v>
      </c>
      <c r="I615" s="2">
        <v>17.562500000000007</v>
      </c>
      <c r="J615" s="3">
        <v>0.8</v>
      </c>
      <c r="K615" s="2">
        <v>6.9312499999999995</v>
      </c>
      <c r="L615" s="5">
        <v>6.9312499999999995</v>
      </c>
      <c r="M615" s="2">
        <v>84.875000000000185</v>
      </c>
      <c r="N615" s="3"/>
      <c r="O615" s="5">
        <v>0</v>
      </c>
      <c r="P615" s="5">
        <v>0</v>
      </c>
      <c r="Q615">
        <v>0</v>
      </c>
      <c r="R615">
        <v>0</v>
      </c>
      <c r="S615">
        <v>0</v>
      </c>
      <c r="T615">
        <v>0</v>
      </c>
      <c r="U615" s="2">
        <v>0</v>
      </c>
      <c r="V615" s="16">
        <v>0</v>
      </c>
      <c r="W615">
        <v>2.9467511856671048E-2</v>
      </c>
    </row>
    <row r="616" spans="1:23" ht="15.75" x14ac:dyDescent="0.25">
      <c r="A616" s="2">
        <v>144.60000000003492</v>
      </c>
      <c r="B616" s="1">
        <v>3.7060347218462883</v>
      </c>
      <c r="C616" s="1">
        <v>0.29625211766360621</v>
      </c>
      <c r="D616">
        <v>0</v>
      </c>
      <c r="E616" s="2">
        <v>6.9444444444444446</v>
      </c>
      <c r="F616" s="2">
        <v>72</v>
      </c>
      <c r="G616" s="2">
        <v>18.5</v>
      </c>
      <c r="H616" s="2">
        <v>17.525000000000006</v>
      </c>
      <c r="I616" s="2">
        <v>17.525000000000006</v>
      </c>
      <c r="J616" s="3">
        <v>0.8</v>
      </c>
      <c r="K616" s="2">
        <v>6.9325000000000001</v>
      </c>
      <c r="L616" s="5">
        <v>6.9325000000000001</v>
      </c>
      <c r="M616" s="2">
        <v>83.750000000000185</v>
      </c>
      <c r="N616" s="3"/>
      <c r="O616" s="5">
        <v>0</v>
      </c>
      <c r="P616" s="5">
        <v>0</v>
      </c>
      <c r="Q616">
        <v>0</v>
      </c>
      <c r="R616">
        <v>0</v>
      </c>
      <c r="S616">
        <v>0</v>
      </c>
      <c r="T616">
        <v>0</v>
      </c>
      <c r="U616" s="2">
        <v>0</v>
      </c>
      <c r="V616" s="16">
        <v>0</v>
      </c>
      <c r="W616">
        <v>2.5796916125378273E-2</v>
      </c>
    </row>
    <row r="617" spans="1:23" ht="15.75" x14ac:dyDescent="0.25">
      <c r="A617" s="2">
        <v>144.61666666675592</v>
      </c>
      <c r="B617" s="1">
        <v>3.7012416483589838</v>
      </c>
      <c r="C617" s="1">
        <v>0.30730402819881697</v>
      </c>
      <c r="D617">
        <v>0</v>
      </c>
      <c r="E617" s="2">
        <v>6.9444444444444446</v>
      </c>
      <c r="F617" s="2">
        <v>72</v>
      </c>
      <c r="G617" s="2">
        <v>18.5</v>
      </c>
      <c r="H617" s="2">
        <v>17.487500000000008</v>
      </c>
      <c r="I617" s="2">
        <v>17.487500000000008</v>
      </c>
      <c r="J617" s="3">
        <v>0.8</v>
      </c>
      <c r="K617" s="2">
        <v>6.9337499999999999</v>
      </c>
      <c r="L617" s="5">
        <v>6.9337499999999999</v>
      </c>
      <c r="M617" s="2">
        <v>82.625000000000185</v>
      </c>
      <c r="N617" s="3"/>
      <c r="O617" s="5">
        <v>0</v>
      </c>
      <c r="P617" s="5">
        <v>0</v>
      </c>
      <c r="Q617">
        <v>0</v>
      </c>
      <c r="R617">
        <v>0</v>
      </c>
      <c r="S617">
        <v>0</v>
      </c>
      <c r="T617">
        <v>0</v>
      </c>
      <c r="U617" s="2">
        <v>0</v>
      </c>
      <c r="V617" s="16">
        <v>0</v>
      </c>
      <c r="W617">
        <v>2.6845657771680947E-2</v>
      </c>
    </row>
    <row r="618" spans="1:23" ht="15.75" x14ac:dyDescent="0.25">
      <c r="A618" s="2">
        <v>144.63333333330229</v>
      </c>
      <c r="B618" s="1">
        <v>3.6964485748716789</v>
      </c>
      <c r="C618" s="1">
        <v>0.31835593873402784</v>
      </c>
      <c r="D618">
        <v>0</v>
      </c>
      <c r="E618" s="2">
        <v>6.9444444444444446</v>
      </c>
      <c r="F618" s="2">
        <v>72</v>
      </c>
      <c r="G618" s="2">
        <v>18.5</v>
      </c>
      <c r="H618" s="2">
        <v>17.450000000000006</v>
      </c>
      <c r="I618" s="2">
        <v>17.450000000000006</v>
      </c>
      <c r="J618" s="3">
        <v>0.8</v>
      </c>
      <c r="K618" s="2">
        <v>6.9349999999999996</v>
      </c>
      <c r="L618" s="5">
        <v>6.9349999999999996</v>
      </c>
      <c r="M618" s="2">
        <v>81.500000000000185</v>
      </c>
      <c r="N618" s="3"/>
      <c r="O618" s="5">
        <v>0</v>
      </c>
      <c r="P618" s="5">
        <v>0</v>
      </c>
      <c r="Q618">
        <v>0</v>
      </c>
      <c r="R618">
        <v>0</v>
      </c>
      <c r="S618">
        <v>0</v>
      </c>
      <c r="T618">
        <v>0</v>
      </c>
      <c r="U618" s="2">
        <v>0</v>
      </c>
      <c r="V618" s="16">
        <v>0</v>
      </c>
      <c r="W618">
        <v>2.789439941798362E-2</v>
      </c>
    </row>
    <row r="619" spans="1:23" ht="15.75" x14ac:dyDescent="0.25">
      <c r="A619" s="2">
        <v>144.65000000002328</v>
      </c>
      <c r="B619" s="1">
        <v>3.6916555013843744</v>
      </c>
      <c r="C619" s="1">
        <v>0.32940784926923861</v>
      </c>
      <c r="D619">
        <v>0</v>
      </c>
      <c r="E619" s="2">
        <v>6.9444444444444446</v>
      </c>
      <c r="F619" s="2">
        <v>72</v>
      </c>
      <c r="G619" s="2">
        <v>18.5</v>
      </c>
      <c r="H619" s="2">
        <v>17.412500000000009</v>
      </c>
      <c r="I619" s="2">
        <v>17.412500000000009</v>
      </c>
      <c r="J619" s="3">
        <v>0.8</v>
      </c>
      <c r="K619" s="2">
        <v>6.9362500000000002</v>
      </c>
      <c r="L619" s="5">
        <v>6.9362500000000002</v>
      </c>
      <c r="M619" s="2">
        <v>80.375000000000185</v>
      </c>
      <c r="N619" s="3"/>
      <c r="O619" s="5">
        <v>0</v>
      </c>
      <c r="P619" s="5">
        <v>0</v>
      </c>
      <c r="Q619">
        <v>0</v>
      </c>
      <c r="R619">
        <v>0</v>
      </c>
      <c r="S619">
        <v>0</v>
      </c>
      <c r="T619">
        <v>0</v>
      </c>
      <c r="U619" s="2">
        <v>0</v>
      </c>
      <c r="V619" s="16">
        <v>0</v>
      </c>
      <c r="W619">
        <v>2.8943141053298229E-2</v>
      </c>
    </row>
    <row r="620" spans="1:23" ht="15.75" x14ac:dyDescent="0.25">
      <c r="A620" s="2">
        <v>144.66666666674428</v>
      </c>
      <c r="B620" s="1">
        <v>3.6868624278970699</v>
      </c>
      <c r="C620" s="1">
        <v>0.34045975980444942</v>
      </c>
      <c r="D620">
        <v>0</v>
      </c>
      <c r="E620" s="2">
        <v>6.9444444444444446</v>
      </c>
      <c r="F620" s="2">
        <v>72</v>
      </c>
      <c r="G620" s="2">
        <v>18.5</v>
      </c>
      <c r="H620" s="2">
        <v>17.375000000000007</v>
      </c>
      <c r="I620" s="2">
        <v>17.375000000000007</v>
      </c>
      <c r="J620" s="3">
        <v>0.8</v>
      </c>
      <c r="K620" s="2">
        <v>6.9375</v>
      </c>
      <c r="L620" s="5">
        <v>6.9375</v>
      </c>
      <c r="M620" s="2">
        <v>79.250000000000185</v>
      </c>
      <c r="N620" s="3"/>
      <c r="O620" s="5">
        <v>0</v>
      </c>
      <c r="P620" s="5">
        <v>0</v>
      </c>
      <c r="Q620">
        <v>0</v>
      </c>
      <c r="R620">
        <v>0</v>
      </c>
      <c r="S620">
        <v>0</v>
      </c>
      <c r="T620">
        <v>0</v>
      </c>
      <c r="U620" s="2">
        <v>0</v>
      </c>
      <c r="V620" s="16">
        <v>0</v>
      </c>
      <c r="W620">
        <v>2.9991882699600902E-2</v>
      </c>
    </row>
    <row r="621" spans="1:23" ht="15.75" x14ac:dyDescent="0.25">
      <c r="A621" s="2">
        <v>144.68333333329065</v>
      </c>
      <c r="B621" s="1">
        <v>3.6820693544097649</v>
      </c>
      <c r="C621" s="1">
        <v>0.35151167033966024</v>
      </c>
      <c r="D621">
        <v>0</v>
      </c>
      <c r="E621" s="2">
        <v>6.9444444444444446</v>
      </c>
      <c r="F621" s="2">
        <v>72</v>
      </c>
      <c r="G621" s="2">
        <v>18.5</v>
      </c>
      <c r="H621" s="2">
        <v>17.337500000000006</v>
      </c>
      <c r="I621" s="2">
        <v>17.337500000000006</v>
      </c>
      <c r="J621" s="3">
        <v>0.8</v>
      </c>
      <c r="K621" s="2">
        <v>6.9387499999999998</v>
      </c>
      <c r="L621" s="5">
        <v>6.9387499999999998</v>
      </c>
      <c r="M621" s="2">
        <v>78.125000000000185</v>
      </c>
      <c r="N621" s="3"/>
      <c r="O621" s="5">
        <v>0</v>
      </c>
      <c r="P621" s="5">
        <v>0</v>
      </c>
      <c r="Q621">
        <v>0</v>
      </c>
      <c r="R621">
        <v>0</v>
      </c>
      <c r="S621">
        <v>0</v>
      </c>
      <c r="T621">
        <v>0</v>
      </c>
      <c r="U621" s="2">
        <v>0</v>
      </c>
      <c r="V621" s="16">
        <v>0</v>
      </c>
      <c r="W621">
        <v>3.1040624345903579E-2</v>
      </c>
    </row>
    <row r="622" spans="1:23" ht="15.75" x14ac:dyDescent="0.25">
      <c r="A622" s="2">
        <v>144.70000000001164</v>
      </c>
      <c r="B622" s="1">
        <v>3.6772762809224608</v>
      </c>
      <c r="C622" s="1">
        <v>0.36256358087487106</v>
      </c>
      <c r="D622">
        <v>0</v>
      </c>
      <c r="E622" s="2">
        <v>6.9444444444444446</v>
      </c>
      <c r="F622" s="2">
        <v>72</v>
      </c>
      <c r="G622" s="2">
        <v>18.5</v>
      </c>
      <c r="H622" s="2">
        <v>17.300000000000008</v>
      </c>
      <c r="I622" s="2">
        <v>17.300000000000008</v>
      </c>
      <c r="J622" s="3">
        <v>0.8</v>
      </c>
      <c r="K622" s="2">
        <v>6.94</v>
      </c>
      <c r="L622" s="5">
        <v>6.94</v>
      </c>
      <c r="M622" s="2">
        <v>77.000000000000185</v>
      </c>
      <c r="N622" s="3"/>
      <c r="O622" s="5">
        <v>0</v>
      </c>
      <c r="P622" s="5">
        <v>0</v>
      </c>
      <c r="Q622">
        <v>0</v>
      </c>
      <c r="R622">
        <v>0</v>
      </c>
      <c r="S622">
        <v>0</v>
      </c>
      <c r="T622">
        <v>0</v>
      </c>
      <c r="U622" s="2">
        <v>0</v>
      </c>
      <c r="V622" s="16">
        <v>0</v>
      </c>
      <c r="W622">
        <v>3.0516253527696869E-2</v>
      </c>
    </row>
    <row r="623" spans="1:23" ht="15.75" x14ac:dyDescent="0.25">
      <c r="A623" s="2">
        <v>144.71666666673264</v>
      </c>
      <c r="B623" s="1">
        <v>3.6724832074351559</v>
      </c>
      <c r="C623" s="1">
        <v>0.36412462148929436</v>
      </c>
      <c r="D623">
        <v>0</v>
      </c>
      <c r="E623" s="2">
        <v>6.9444444444444446</v>
      </c>
      <c r="F623" s="2">
        <v>72</v>
      </c>
      <c r="G623" s="2">
        <v>18.5</v>
      </c>
      <c r="H623" s="2">
        <v>17.216666666666679</v>
      </c>
      <c r="I623" s="2">
        <v>17.216666666666679</v>
      </c>
      <c r="J623" s="3">
        <v>0.8</v>
      </c>
      <c r="K623" s="2">
        <v>6.9366666666666674</v>
      </c>
      <c r="L623" s="5">
        <v>6.9366666666666674</v>
      </c>
      <c r="M623" s="2">
        <v>76.666666666666714</v>
      </c>
      <c r="N623" s="3"/>
      <c r="O623" s="5">
        <v>0</v>
      </c>
      <c r="P623" s="5">
        <v>0</v>
      </c>
      <c r="Q623">
        <v>0</v>
      </c>
      <c r="R623">
        <v>0</v>
      </c>
      <c r="S623">
        <v>0</v>
      </c>
      <c r="T623">
        <v>0</v>
      </c>
      <c r="U623" s="2">
        <v>0</v>
      </c>
      <c r="V623" s="16">
        <v>0</v>
      </c>
      <c r="W623">
        <v>2.999188270399613E-2</v>
      </c>
    </row>
    <row r="624" spans="1:23" ht="15.75" x14ac:dyDescent="0.25">
      <c r="A624" s="2">
        <v>144.73333333327901</v>
      </c>
      <c r="B624" s="1">
        <v>3.6676901339478509</v>
      </c>
      <c r="C624" s="1">
        <v>0.36568566210371611</v>
      </c>
      <c r="D624">
        <v>0</v>
      </c>
      <c r="E624" s="2">
        <v>6.9444444444444446</v>
      </c>
      <c r="F624" s="2">
        <v>72</v>
      </c>
      <c r="G624" s="2">
        <v>18.5</v>
      </c>
      <c r="H624" s="2">
        <v>17.133333333333347</v>
      </c>
      <c r="I624" s="2">
        <v>17.133333333333347</v>
      </c>
      <c r="J624" s="3">
        <v>0.8</v>
      </c>
      <c r="K624" s="2">
        <v>6.9333333333333345</v>
      </c>
      <c r="L624" s="5">
        <v>6.9333333333333345</v>
      </c>
      <c r="M624" s="2">
        <v>76.333333333333385</v>
      </c>
      <c r="N624" s="3"/>
      <c r="O624" s="5">
        <v>0</v>
      </c>
      <c r="P624" s="5">
        <v>0</v>
      </c>
      <c r="Q624">
        <v>0</v>
      </c>
      <c r="R624">
        <v>0</v>
      </c>
      <c r="S624">
        <v>0</v>
      </c>
      <c r="T624">
        <v>0</v>
      </c>
      <c r="U624" s="2">
        <v>0</v>
      </c>
      <c r="V624" s="16">
        <v>0</v>
      </c>
      <c r="W624">
        <v>2.9467511880295387E-2</v>
      </c>
    </row>
    <row r="625" spans="1:23" ht="15.75" x14ac:dyDescent="0.25">
      <c r="A625" s="2">
        <v>144.75</v>
      </c>
      <c r="B625" s="1">
        <v>3.6628970604605469</v>
      </c>
      <c r="C625" s="1">
        <v>0.36724670271813792</v>
      </c>
      <c r="D625">
        <v>0</v>
      </c>
      <c r="E625" s="2">
        <v>6.9444444444444446</v>
      </c>
      <c r="F625" s="2">
        <v>72</v>
      </c>
      <c r="G625" s="2">
        <v>18.5</v>
      </c>
      <c r="H625" s="2">
        <v>17.050000000000015</v>
      </c>
      <c r="I625" s="2">
        <v>17.050000000000015</v>
      </c>
      <c r="J625" s="3">
        <v>0.8</v>
      </c>
      <c r="K625" s="2">
        <v>6.9300000000000006</v>
      </c>
      <c r="L625" s="5">
        <v>6.9300000000000006</v>
      </c>
      <c r="M625" s="2">
        <v>76.000000000000057</v>
      </c>
      <c r="N625" s="3"/>
      <c r="O625" s="5">
        <v>0</v>
      </c>
      <c r="P625" s="5">
        <v>0</v>
      </c>
      <c r="Q625">
        <v>0</v>
      </c>
      <c r="R625">
        <v>0</v>
      </c>
      <c r="S625">
        <v>0</v>
      </c>
      <c r="T625">
        <v>0</v>
      </c>
      <c r="U625" s="2">
        <v>0</v>
      </c>
      <c r="V625" s="16">
        <v>0</v>
      </c>
      <c r="W625">
        <v>2.894314106208868E-2</v>
      </c>
    </row>
    <row r="626" spans="1:23" ht="15.75" x14ac:dyDescent="0.25">
      <c r="A626" s="2">
        <v>144.76666666672099</v>
      </c>
      <c r="B626" s="1">
        <v>3.6618471702302711</v>
      </c>
      <c r="C626" s="1">
        <v>0.36880774333255972</v>
      </c>
      <c r="D626">
        <v>0</v>
      </c>
      <c r="E626" s="2">
        <v>6.9444444444444446</v>
      </c>
      <c r="F626" s="2">
        <v>72</v>
      </c>
      <c r="G626" s="2">
        <v>18.5</v>
      </c>
      <c r="H626" s="2">
        <v>16.966666666666679</v>
      </c>
      <c r="I626" s="2">
        <v>16.966666666666679</v>
      </c>
      <c r="J626" s="3">
        <v>0.8</v>
      </c>
      <c r="K626" s="2">
        <v>6.9266666666666676</v>
      </c>
      <c r="L626" s="5">
        <v>6.9266666666666676</v>
      </c>
      <c r="M626" s="2">
        <v>75.666666666666714</v>
      </c>
      <c r="N626" s="3"/>
      <c r="O626" s="5">
        <v>0</v>
      </c>
      <c r="P626" s="5">
        <v>0</v>
      </c>
      <c r="Q626">
        <v>0</v>
      </c>
      <c r="R626">
        <v>0</v>
      </c>
      <c r="S626">
        <v>0</v>
      </c>
      <c r="T626">
        <v>0</v>
      </c>
      <c r="U626" s="2">
        <v>0</v>
      </c>
      <c r="V626" s="16">
        <v>0</v>
      </c>
      <c r="W626">
        <v>2.8418770238387941E-2</v>
      </c>
    </row>
    <row r="627" spans="1:23" ht="15.75" x14ac:dyDescent="0.25">
      <c r="A627" s="2">
        <v>144.78333333326736</v>
      </c>
      <c r="B627" s="1">
        <v>3.6645404632570253</v>
      </c>
      <c r="C627" s="1">
        <v>0.37036878394698153</v>
      </c>
      <c r="D627">
        <v>0</v>
      </c>
      <c r="E627" s="2">
        <v>6.9444444444444446</v>
      </c>
      <c r="F627" s="2">
        <v>72</v>
      </c>
      <c r="G627" s="2">
        <v>18.5</v>
      </c>
      <c r="H627" s="2">
        <v>16.883333333333347</v>
      </c>
      <c r="I627" s="2">
        <v>16.883333333333347</v>
      </c>
      <c r="J627" s="3">
        <v>0.8</v>
      </c>
      <c r="K627" s="2">
        <v>6.9233333333333338</v>
      </c>
      <c r="L627" s="5">
        <v>6.9233333333333338</v>
      </c>
      <c r="M627" s="2">
        <v>75.333333333333385</v>
      </c>
      <c r="N627" s="3"/>
      <c r="O627" s="5">
        <v>0</v>
      </c>
      <c r="P627" s="5">
        <v>0</v>
      </c>
      <c r="Q627">
        <v>0</v>
      </c>
      <c r="R627">
        <v>0</v>
      </c>
      <c r="S627">
        <v>0</v>
      </c>
      <c r="T627">
        <v>0</v>
      </c>
      <c r="U627" s="2">
        <v>0</v>
      </c>
      <c r="V627" s="16">
        <v>0</v>
      </c>
      <c r="W627">
        <v>2.7894399414687202E-2</v>
      </c>
    </row>
    <row r="628" spans="1:23" ht="15.75" x14ac:dyDescent="0.25">
      <c r="A628" s="2">
        <v>144.79999999998836</v>
      </c>
      <c r="B628" s="1">
        <v>3.6672337562837805</v>
      </c>
      <c r="C628" s="1">
        <v>0.37192982456140328</v>
      </c>
      <c r="D628">
        <v>0</v>
      </c>
      <c r="E628" s="2">
        <v>6.9444444444444446</v>
      </c>
      <c r="F628" s="2">
        <v>72</v>
      </c>
      <c r="G628" s="2">
        <v>18.5</v>
      </c>
      <c r="H628" s="2">
        <v>16.800000000000015</v>
      </c>
      <c r="I628" s="2">
        <v>16.800000000000015</v>
      </c>
      <c r="J628" s="3">
        <v>0.8</v>
      </c>
      <c r="K628" s="2">
        <v>6.9200000000000008</v>
      </c>
      <c r="L628" s="5">
        <v>6.9200000000000008</v>
      </c>
      <c r="M628" s="2">
        <v>75.000000000000057</v>
      </c>
      <c r="N628" s="3"/>
      <c r="O628" s="5">
        <v>0</v>
      </c>
      <c r="P628" s="5">
        <v>0</v>
      </c>
      <c r="Q628">
        <v>0</v>
      </c>
      <c r="R628">
        <v>0</v>
      </c>
      <c r="S628">
        <v>0</v>
      </c>
      <c r="T628">
        <v>0</v>
      </c>
      <c r="U628" s="2">
        <v>0</v>
      </c>
      <c r="V628" s="16">
        <v>0</v>
      </c>
      <c r="W628">
        <v>2.7370028596480495E-2</v>
      </c>
    </row>
    <row r="629" spans="1:23" ht="15.75" x14ac:dyDescent="0.25">
      <c r="A629" s="2">
        <v>144.81666666670935</v>
      </c>
      <c r="B629" s="1">
        <v>3.6699270493105356</v>
      </c>
      <c r="C629" s="1">
        <v>0.37294152046783607</v>
      </c>
      <c r="D629">
        <v>0</v>
      </c>
      <c r="E629" s="2">
        <v>6.9444444444444446</v>
      </c>
      <c r="F629" s="2">
        <v>72</v>
      </c>
      <c r="G629" s="2">
        <v>18.5</v>
      </c>
      <c r="H629" s="2">
        <v>16.783333333333335</v>
      </c>
      <c r="I629" s="2">
        <v>16.783333333333335</v>
      </c>
      <c r="J629" s="3">
        <v>0.8</v>
      </c>
      <c r="K629" s="2">
        <v>6.92</v>
      </c>
      <c r="L629" s="5">
        <v>6.92</v>
      </c>
      <c r="M629" s="2">
        <v>74.833333333333357</v>
      </c>
      <c r="N629" s="3"/>
      <c r="O629" s="5">
        <v>0</v>
      </c>
      <c r="P629" s="5">
        <v>0</v>
      </c>
      <c r="Q629">
        <v>0</v>
      </c>
      <c r="R629">
        <v>0</v>
      </c>
      <c r="S629">
        <v>0</v>
      </c>
      <c r="T629">
        <v>0</v>
      </c>
      <c r="U629" s="2">
        <v>0</v>
      </c>
      <c r="V629" s="16">
        <v>0</v>
      </c>
      <c r="W629">
        <v>2.6845657772779752E-2</v>
      </c>
    </row>
    <row r="630" spans="1:23" ht="15.75" x14ac:dyDescent="0.25">
      <c r="A630" s="2">
        <v>144.83333333343035</v>
      </c>
      <c r="B630" s="1">
        <v>3.6726203423372898</v>
      </c>
      <c r="C630" s="1">
        <v>0.37395321637426882</v>
      </c>
      <c r="D630">
        <v>0</v>
      </c>
      <c r="E630" s="2">
        <v>6.9444444444444446</v>
      </c>
      <c r="F630" s="2">
        <v>72</v>
      </c>
      <c r="G630" s="2">
        <v>18.5</v>
      </c>
      <c r="H630" s="2">
        <v>16.766666666666669</v>
      </c>
      <c r="I630" s="2">
        <v>16.766666666666669</v>
      </c>
      <c r="J630" s="3">
        <v>0.8</v>
      </c>
      <c r="K630" s="2">
        <v>6.92</v>
      </c>
      <c r="L630" s="5">
        <v>6.92</v>
      </c>
      <c r="M630" s="2">
        <v>74.6666666666667</v>
      </c>
      <c r="N630" s="3"/>
      <c r="O630" s="5">
        <v>0</v>
      </c>
      <c r="P630" s="5">
        <v>0</v>
      </c>
      <c r="Q630">
        <v>0</v>
      </c>
      <c r="R630">
        <v>0</v>
      </c>
      <c r="S630">
        <v>0</v>
      </c>
      <c r="T630">
        <v>0</v>
      </c>
      <c r="U630" s="2">
        <v>0</v>
      </c>
      <c r="V630" s="16">
        <v>0</v>
      </c>
      <c r="W630">
        <v>2.6321286949079013E-2</v>
      </c>
    </row>
    <row r="631" spans="1:23" ht="15.75" x14ac:dyDescent="0.25">
      <c r="A631" s="2">
        <v>144.84999999997672</v>
      </c>
      <c r="B631" s="1">
        <v>3.6753136353640454</v>
      </c>
      <c r="C631" s="1">
        <v>0.37496491228070161</v>
      </c>
      <c r="D631">
        <v>0</v>
      </c>
      <c r="E631" s="2">
        <v>6.9444444444444446</v>
      </c>
      <c r="F631" s="2">
        <v>72</v>
      </c>
      <c r="G631" s="2">
        <v>18.5</v>
      </c>
      <c r="H631" s="2">
        <v>16.750000000000004</v>
      </c>
      <c r="I631" s="2">
        <v>16.750000000000004</v>
      </c>
      <c r="J631" s="3">
        <v>0.8</v>
      </c>
      <c r="K631" s="2">
        <v>6.92</v>
      </c>
      <c r="L631" s="5">
        <v>6.92</v>
      </c>
      <c r="M631" s="2">
        <v>74.500000000000028</v>
      </c>
      <c r="N631" s="3"/>
      <c r="O631" s="5">
        <v>0</v>
      </c>
      <c r="P631" s="5">
        <v>0</v>
      </c>
      <c r="Q631">
        <v>0</v>
      </c>
      <c r="R631">
        <v>0</v>
      </c>
      <c r="S631">
        <v>0</v>
      </c>
      <c r="T631">
        <v>0</v>
      </c>
      <c r="U631" s="2">
        <v>0</v>
      </c>
      <c r="V631" s="16">
        <v>0</v>
      </c>
      <c r="W631">
        <v>2.5796916125378273E-2</v>
      </c>
    </row>
    <row r="632" spans="1:23" ht="15.75" x14ac:dyDescent="0.25">
      <c r="A632" s="2">
        <v>144.86666666669771</v>
      </c>
      <c r="B632" s="1">
        <v>3.6780069283907997</v>
      </c>
      <c r="C632" s="1">
        <v>0.37597660818713435</v>
      </c>
      <c r="D632">
        <v>0</v>
      </c>
      <c r="E632" s="2">
        <v>6.9444444444444446</v>
      </c>
      <c r="F632" s="2">
        <v>72</v>
      </c>
      <c r="G632" s="2">
        <v>18.5</v>
      </c>
      <c r="H632" s="2">
        <v>16.733333333333334</v>
      </c>
      <c r="I632" s="2">
        <v>16.733333333333334</v>
      </c>
      <c r="J632" s="3">
        <v>0.8</v>
      </c>
      <c r="K632" s="2">
        <v>6.92</v>
      </c>
      <c r="L632" s="5">
        <v>6.92</v>
      </c>
      <c r="M632" s="2">
        <v>74.333333333333357</v>
      </c>
      <c r="N632" s="3"/>
      <c r="O632" s="5">
        <v>0</v>
      </c>
      <c r="P632" s="5">
        <v>0</v>
      </c>
      <c r="Q632">
        <v>0</v>
      </c>
      <c r="R632">
        <v>0</v>
      </c>
      <c r="S632">
        <v>0</v>
      </c>
      <c r="T632">
        <v>0</v>
      </c>
      <c r="U632" s="2">
        <v>0</v>
      </c>
      <c r="V632" s="16">
        <v>0</v>
      </c>
      <c r="W632">
        <v>2.6059101534756327E-2</v>
      </c>
    </row>
    <row r="633" spans="1:23" ht="15.75" x14ac:dyDescent="0.25">
      <c r="A633" s="2">
        <v>144.8833333334187</v>
      </c>
      <c r="B633" s="1">
        <v>3.6807002214175548</v>
      </c>
      <c r="C633" s="1">
        <v>0.37698830409356709</v>
      </c>
      <c r="D633">
        <v>0</v>
      </c>
      <c r="E633" s="2">
        <v>6.9444444444444446</v>
      </c>
      <c r="F633" s="2">
        <v>72</v>
      </c>
      <c r="G633" s="2">
        <v>18.5</v>
      </c>
      <c r="H633" s="2">
        <v>16.716666666666669</v>
      </c>
      <c r="I633" s="2">
        <v>16.716666666666669</v>
      </c>
      <c r="J633" s="3">
        <v>0.8</v>
      </c>
      <c r="K633" s="2">
        <v>6.92</v>
      </c>
      <c r="L633" s="5">
        <v>6.92</v>
      </c>
      <c r="M633" s="2">
        <v>74.1666666666667</v>
      </c>
      <c r="N633" s="3"/>
      <c r="O633" s="5">
        <v>0</v>
      </c>
      <c r="P633" s="5">
        <v>0</v>
      </c>
      <c r="Q633">
        <v>0</v>
      </c>
      <c r="R633">
        <v>0</v>
      </c>
      <c r="S633">
        <v>0</v>
      </c>
      <c r="T633">
        <v>0</v>
      </c>
      <c r="U633" s="2">
        <v>0</v>
      </c>
      <c r="V633" s="16">
        <v>0</v>
      </c>
      <c r="W633">
        <v>2.6321286946881399E-2</v>
      </c>
    </row>
    <row r="634" spans="1:23" ht="15.75" x14ac:dyDescent="0.25">
      <c r="A634" s="2">
        <v>144.89999999996508</v>
      </c>
      <c r="B634" s="1">
        <v>3.6833935144443095</v>
      </c>
      <c r="C634" s="1">
        <v>0.37799999999999984</v>
      </c>
      <c r="D634">
        <v>0</v>
      </c>
      <c r="E634" s="2">
        <v>6.9444444444444446</v>
      </c>
      <c r="F634" s="2">
        <v>72</v>
      </c>
      <c r="G634" s="2">
        <v>18.5</v>
      </c>
      <c r="H634" s="2">
        <v>16.700000000000003</v>
      </c>
      <c r="I634" s="2">
        <v>16.700000000000003</v>
      </c>
      <c r="J634" s="3">
        <v>0.8</v>
      </c>
      <c r="K634" s="2">
        <v>6.92</v>
      </c>
      <c r="L634" s="5">
        <v>6.92</v>
      </c>
      <c r="M634" s="2">
        <v>74.000000000000028</v>
      </c>
      <c r="N634" s="3"/>
      <c r="O634" s="5">
        <v>0</v>
      </c>
      <c r="P634" s="5">
        <v>0</v>
      </c>
      <c r="Q634">
        <v>0</v>
      </c>
      <c r="R634">
        <v>0</v>
      </c>
      <c r="S634">
        <v>0</v>
      </c>
      <c r="T634">
        <v>0</v>
      </c>
      <c r="U634" s="2">
        <v>0</v>
      </c>
      <c r="V634" s="16">
        <v>0</v>
      </c>
      <c r="W634">
        <v>2.6583472359006471E-2</v>
      </c>
    </row>
    <row r="635" spans="1:23" ht="15.75" x14ac:dyDescent="0.25">
      <c r="A635" s="2">
        <v>144.91666666668607</v>
      </c>
      <c r="B635" s="1">
        <v>3.6860868074710638</v>
      </c>
      <c r="C635" s="1">
        <v>0.38809435797665193</v>
      </c>
      <c r="D635">
        <v>0</v>
      </c>
      <c r="E635" s="2">
        <v>6.9444444444444446</v>
      </c>
      <c r="F635" s="2">
        <v>72</v>
      </c>
      <c r="G635" s="2">
        <v>18.5</v>
      </c>
      <c r="H635" s="2">
        <v>16.7</v>
      </c>
      <c r="I635" s="2">
        <v>16.7</v>
      </c>
      <c r="J635" s="3">
        <v>0.8</v>
      </c>
      <c r="K635" s="2">
        <v>6.9249999999999989</v>
      </c>
      <c r="L635" s="5">
        <v>6.9249999999999989</v>
      </c>
      <c r="M635" s="2">
        <v>74</v>
      </c>
      <c r="N635" s="3"/>
      <c r="O635" s="5">
        <v>0</v>
      </c>
      <c r="P635" s="5">
        <v>0</v>
      </c>
      <c r="Q635">
        <v>0</v>
      </c>
      <c r="R635">
        <v>0</v>
      </c>
      <c r="S635">
        <v>0</v>
      </c>
      <c r="T635">
        <v>0</v>
      </c>
      <c r="U635" s="2">
        <v>0</v>
      </c>
      <c r="V635" s="16">
        <v>0</v>
      </c>
      <c r="W635">
        <v>2.6845657768384528E-2</v>
      </c>
    </row>
    <row r="636" spans="1:23" ht="15.75" x14ac:dyDescent="0.25">
      <c r="A636" s="2">
        <v>144.93333333340706</v>
      </c>
      <c r="B636" s="1">
        <v>3.6887801004978193</v>
      </c>
      <c r="C636" s="1">
        <v>0.39818871595330541</v>
      </c>
      <c r="D636">
        <v>0</v>
      </c>
      <c r="E636" s="2">
        <v>6.9444444444444446</v>
      </c>
      <c r="F636" s="2">
        <v>72</v>
      </c>
      <c r="G636" s="2">
        <v>18.5</v>
      </c>
      <c r="H636" s="2">
        <v>16.7</v>
      </c>
      <c r="I636" s="2">
        <v>16.7</v>
      </c>
      <c r="J636" s="3">
        <v>0.8</v>
      </c>
      <c r="K636" s="2">
        <v>6.9299999999999988</v>
      </c>
      <c r="L636" s="5">
        <v>6.9299999999999988</v>
      </c>
      <c r="M636" s="2">
        <v>74</v>
      </c>
      <c r="N636" s="3"/>
      <c r="O636" s="5">
        <v>0</v>
      </c>
      <c r="P636" s="5">
        <v>0</v>
      </c>
      <c r="Q636">
        <v>0</v>
      </c>
      <c r="R636">
        <v>0</v>
      </c>
      <c r="S636">
        <v>0</v>
      </c>
      <c r="T636">
        <v>0</v>
      </c>
      <c r="U636" s="2">
        <v>0</v>
      </c>
      <c r="V636" s="16">
        <v>0</v>
      </c>
      <c r="W636">
        <v>2.71078431805096E-2</v>
      </c>
    </row>
    <row r="637" spans="1:23" ht="15.75" x14ac:dyDescent="0.25">
      <c r="A637" s="2">
        <v>144.94999999995343</v>
      </c>
      <c r="B637" s="1">
        <v>3.691473393524574</v>
      </c>
      <c r="C637" s="1">
        <v>0.40828307392995888</v>
      </c>
      <c r="D637">
        <v>0</v>
      </c>
      <c r="E637" s="2">
        <v>6.9444444444444446</v>
      </c>
      <c r="F637" s="2">
        <v>72</v>
      </c>
      <c r="G637" s="2">
        <v>18.5</v>
      </c>
      <c r="H637" s="2">
        <v>16.7</v>
      </c>
      <c r="I637" s="2">
        <v>16.7</v>
      </c>
      <c r="J637" s="3">
        <v>0.8</v>
      </c>
      <c r="K637" s="2">
        <v>6.9349999999999987</v>
      </c>
      <c r="L637" s="5">
        <v>6.9349999999999987</v>
      </c>
      <c r="M637" s="2">
        <v>74</v>
      </c>
      <c r="N637" s="3"/>
      <c r="O637" s="5">
        <v>0</v>
      </c>
      <c r="P637" s="5">
        <v>0</v>
      </c>
      <c r="Q637">
        <v>0</v>
      </c>
      <c r="R637">
        <v>0</v>
      </c>
      <c r="S637">
        <v>0</v>
      </c>
      <c r="T637">
        <v>0</v>
      </c>
      <c r="U637" s="2">
        <v>0</v>
      </c>
      <c r="V637" s="16">
        <v>0</v>
      </c>
      <c r="W637">
        <v>2.7370028592634668E-2</v>
      </c>
    </row>
    <row r="638" spans="1:23" ht="15.75" x14ac:dyDescent="0.25">
      <c r="A638" s="2">
        <v>144.96666666667443</v>
      </c>
      <c r="B638" s="1">
        <v>3.6941666865513292</v>
      </c>
      <c r="C638" s="1">
        <v>0.41837743190661242</v>
      </c>
      <c r="D638">
        <v>0</v>
      </c>
      <c r="E638" s="2">
        <v>6.9444444444444446</v>
      </c>
      <c r="F638" s="2">
        <v>72</v>
      </c>
      <c r="G638" s="2">
        <v>18.5</v>
      </c>
      <c r="H638" s="2">
        <v>16.7</v>
      </c>
      <c r="I638" s="2">
        <v>16.7</v>
      </c>
      <c r="J638" s="3">
        <v>0.8</v>
      </c>
      <c r="K638" s="2">
        <v>6.9399999999999986</v>
      </c>
      <c r="L638" s="5">
        <v>6.9399999999999986</v>
      </c>
      <c r="M638" s="2">
        <v>74</v>
      </c>
      <c r="N638" s="3"/>
      <c r="O638" s="5">
        <v>0</v>
      </c>
      <c r="P638" s="5">
        <v>0</v>
      </c>
      <c r="Q638">
        <v>0</v>
      </c>
      <c r="R638">
        <v>0</v>
      </c>
      <c r="S638">
        <v>0</v>
      </c>
      <c r="T638">
        <v>0</v>
      </c>
      <c r="U638" s="2">
        <v>0</v>
      </c>
      <c r="V638" s="16">
        <v>0</v>
      </c>
      <c r="W638">
        <v>2.7632214002012725E-2</v>
      </c>
    </row>
    <row r="639" spans="1:23" ht="15.75" x14ac:dyDescent="0.25">
      <c r="A639" s="2">
        <v>144.98333333339542</v>
      </c>
      <c r="B639" s="1">
        <v>3.6968599795780839</v>
      </c>
      <c r="C639" s="1">
        <v>0.4284717898832659</v>
      </c>
      <c r="D639">
        <v>0</v>
      </c>
      <c r="E639" s="2">
        <v>6.9444444444444446</v>
      </c>
      <c r="F639" s="2">
        <v>72</v>
      </c>
      <c r="G639" s="2">
        <v>18.5</v>
      </c>
      <c r="H639" s="2">
        <v>16.7</v>
      </c>
      <c r="I639" s="2">
        <v>16.7</v>
      </c>
      <c r="J639" s="3">
        <v>0.8</v>
      </c>
      <c r="K639" s="2">
        <v>6.9449999999999985</v>
      </c>
      <c r="L639" s="5">
        <v>6.9449999999999985</v>
      </c>
      <c r="M639" s="2">
        <v>74</v>
      </c>
      <c r="N639" s="3"/>
      <c r="O639" s="5">
        <v>0</v>
      </c>
      <c r="P639" s="5">
        <v>0</v>
      </c>
      <c r="Q639">
        <v>0</v>
      </c>
      <c r="R639">
        <v>0</v>
      </c>
      <c r="S639">
        <v>0</v>
      </c>
      <c r="T639">
        <v>0</v>
      </c>
      <c r="U639" s="2">
        <v>0</v>
      </c>
      <c r="V639" s="16">
        <v>0</v>
      </c>
      <c r="W639">
        <v>2.7894399414137797E-2</v>
      </c>
    </row>
    <row r="640" spans="1:23" ht="15.75" x14ac:dyDescent="0.25">
      <c r="A640" s="2">
        <v>144.99999999994179</v>
      </c>
      <c r="B640" s="1">
        <v>3.699553272604839</v>
      </c>
      <c r="C640" s="1">
        <v>0.43856614785991938</v>
      </c>
      <c r="D640">
        <v>0</v>
      </c>
      <c r="E640" s="2">
        <v>6.9444444444444446</v>
      </c>
      <c r="F640" s="2">
        <v>72</v>
      </c>
      <c r="G640" s="2">
        <v>18.5</v>
      </c>
      <c r="H640" s="2">
        <v>16.7</v>
      </c>
      <c r="I640" s="2">
        <v>16.7</v>
      </c>
      <c r="J640" s="3">
        <v>0.8</v>
      </c>
      <c r="K640" s="2">
        <v>6.9499999999999984</v>
      </c>
      <c r="L640" s="5">
        <v>6.9499999999999984</v>
      </c>
      <c r="M640" s="2">
        <v>74</v>
      </c>
      <c r="N640" s="3"/>
      <c r="O640" s="5">
        <v>0</v>
      </c>
      <c r="P640" s="5">
        <v>0</v>
      </c>
      <c r="Q640">
        <v>0</v>
      </c>
      <c r="R640">
        <v>0</v>
      </c>
      <c r="S640">
        <v>0</v>
      </c>
      <c r="T640">
        <v>0</v>
      </c>
      <c r="U640" s="2">
        <v>0</v>
      </c>
      <c r="V640" s="16">
        <v>0</v>
      </c>
      <c r="W640">
        <v>2.8156584826262869E-2</v>
      </c>
    </row>
    <row r="641" spans="1:23" ht="15.75" x14ac:dyDescent="0.25">
      <c r="A641" s="2">
        <v>145.01666666666279</v>
      </c>
      <c r="B641" s="1">
        <v>3.7022465656315937</v>
      </c>
      <c r="C641" s="1">
        <v>0.44866050583657291</v>
      </c>
      <c r="D641">
        <v>0</v>
      </c>
      <c r="E641" s="2">
        <v>6.9444444444444446</v>
      </c>
      <c r="F641" s="2">
        <v>72</v>
      </c>
      <c r="G641" s="2">
        <v>18.5</v>
      </c>
      <c r="H641" s="2">
        <v>16.7</v>
      </c>
      <c r="I641" s="2">
        <v>16.7</v>
      </c>
      <c r="J641" s="3">
        <v>0.8</v>
      </c>
      <c r="K641" s="2">
        <v>6.9549999999999983</v>
      </c>
      <c r="L641" s="5">
        <v>6.9549999999999983</v>
      </c>
      <c r="M641" s="2">
        <v>74</v>
      </c>
      <c r="N641" s="3"/>
      <c r="O641" s="5">
        <v>0</v>
      </c>
      <c r="P641" s="5">
        <v>0</v>
      </c>
      <c r="Q641">
        <v>0</v>
      </c>
      <c r="R641">
        <v>0</v>
      </c>
      <c r="S641">
        <v>0</v>
      </c>
      <c r="T641">
        <v>0</v>
      </c>
      <c r="U641" s="2">
        <v>0</v>
      </c>
      <c r="V641" s="16">
        <v>0</v>
      </c>
      <c r="W641">
        <v>2.8418770235640926E-2</v>
      </c>
    </row>
    <row r="642" spans="1:23" ht="15.75" x14ac:dyDescent="0.25">
      <c r="A642" s="2">
        <v>145.03333333338378</v>
      </c>
      <c r="B642" s="1">
        <v>3.704939858658348</v>
      </c>
      <c r="C642" s="1">
        <v>0.45875486381322644</v>
      </c>
      <c r="D642">
        <v>0</v>
      </c>
      <c r="E642" s="2">
        <v>6.9444444444444446</v>
      </c>
      <c r="F642" s="2">
        <v>72</v>
      </c>
      <c r="G642" s="2">
        <v>18.5</v>
      </c>
      <c r="H642" s="2">
        <v>16.7</v>
      </c>
      <c r="I642" s="2">
        <v>16.7</v>
      </c>
      <c r="J642" s="3">
        <v>0.8</v>
      </c>
      <c r="K642" s="2">
        <v>6.9599999999999982</v>
      </c>
      <c r="L642" s="5">
        <v>6.9599999999999982</v>
      </c>
      <c r="M642" s="2">
        <v>74</v>
      </c>
      <c r="N642" s="3"/>
      <c r="O642" s="5">
        <v>0</v>
      </c>
      <c r="P642" s="5">
        <v>0</v>
      </c>
      <c r="Q642">
        <v>0</v>
      </c>
      <c r="R642">
        <v>0</v>
      </c>
      <c r="S642">
        <v>0</v>
      </c>
      <c r="T642">
        <v>0</v>
      </c>
      <c r="U642" s="2">
        <v>0</v>
      </c>
      <c r="V642" s="16">
        <v>0</v>
      </c>
      <c r="W642">
        <v>2.7763306706015001E-2</v>
      </c>
    </row>
    <row r="643" spans="1:23" ht="15.75" x14ac:dyDescent="0.25">
      <c r="A643" s="2">
        <v>145.05000000010477</v>
      </c>
      <c r="B643" s="1">
        <v>3.7076331516851031</v>
      </c>
      <c r="C643" s="1">
        <v>0.4567581131623567</v>
      </c>
      <c r="D643">
        <v>0</v>
      </c>
      <c r="E643" s="2">
        <v>6.9444444444444446</v>
      </c>
      <c r="F643" s="2">
        <v>72</v>
      </c>
      <c r="G643" s="2">
        <v>18.5</v>
      </c>
      <c r="H643" s="2">
        <v>16.718181818181812</v>
      </c>
      <c r="I643" s="2">
        <v>16.718181818181812</v>
      </c>
      <c r="J643" s="3">
        <v>0.8</v>
      </c>
      <c r="K643" s="2">
        <v>6.959090909090909</v>
      </c>
      <c r="L643" s="5">
        <v>6.959090909090909</v>
      </c>
      <c r="M643" s="2">
        <v>73.636363636363754</v>
      </c>
      <c r="N643" s="3"/>
      <c r="O643" s="5">
        <v>0</v>
      </c>
      <c r="P643" s="5">
        <v>0</v>
      </c>
      <c r="Q643">
        <v>0</v>
      </c>
      <c r="R643">
        <v>0</v>
      </c>
      <c r="S643">
        <v>0</v>
      </c>
      <c r="T643">
        <v>0</v>
      </c>
      <c r="U643" s="2">
        <v>0</v>
      </c>
      <c r="V643" s="16">
        <v>0</v>
      </c>
      <c r="W643">
        <v>2.7107843176389073E-2</v>
      </c>
    </row>
    <row r="644" spans="1:23" ht="15.75" x14ac:dyDescent="0.25">
      <c r="A644" s="2">
        <v>145.06666666665114</v>
      </c>
      <c r="B644" s="1">
        <v>3.7103264447118578</v>
      </c>
      <c r="C644" s="1">
        <v>0.45476136251148314</v>
      </c>
      <c r="D644">
        <v>0</v>
      </c>
      <c r="E644" s="2">
        <v>6.9444444444444446</v>
      </c>
      <c r="F644" s="2">
        <v>72</v>
      </c>
      <c r="G644" s="2">
        <v>18.5</v>
      </c>
      <c r="H644" s="2">
        <v>16.736363636363631</v>
      </c>
      <c r="I644" s="2">
        <v>16.736363636363631</v>
      </c>
      <c r="J644" s="3">
        <v>0.8</v>
      </c>
      <c r="K644" s="2">
        <v>6.9581818181818189</v>
      </c>
      <c r="L644" s="5">
        <v>6.9581818181818189</v>
      </c>
      <c r="M644" s="2">
        <v>73.272727272727394</v>
      </c>
      <c r="N644" s="3"/>
      <c r="O644" s="5">
        <v>0</v>
      </c>
      <c r="P644" s="5">
        <v>0</v>
      </c>
      <c r="Q644">
        <v>0</v>
      </c>
      <c r="R644">
        <v>0</v>
      </c>
      <c r="S644">
        <v>0</v>
      </c>
      <c r="T644">
        <v>0</v>
      </c>
      <c r="U644" s="2">
        <v>0</v>
      </c>
      <c r="V644" s="16">
        <v>0</v>
      </c>
      <c r="W644">
        <v>2.6452379646763152E-2</v>
      </c>
    </row>
    <row r="645" spans="1:23" ht="15.75" x14ac:dyDescent="0.25">
      <c r="A645" s="2">
        <v>145.08333333337214</v>
      </c>
      <c r="B645" s="1">
        <v>3.7130197377386129</v>
      </c>
      <c r="C645" s="1">
        <v>0.45276461186060957</v>
      </c>
      <c r="D645">
        <v>0</v>
      </c>
      <c r="E645" s="2">
        <v>6.9444444444444446</v>
      </c>
      <c r="F645" s="2">
        <v>72</v>
      </c>
      <c r="G645" s="2">
        <v>18.5</v>
      </c>
      <c r="H645" s="2">
        <v>16.754545454545447</v>
      </c>
      <c r="I645" s="2">
        <v>16.754545454545447</v>
      </c>
      <c r="J645" s="3">
        <v>0.8</v>
      </c>
      <c r="K645" s="2">
        <v>6.9572727272727279</v>
      </c>
      <c r="L645" s="5">
        <v>6.9572727272727279</v>
      </c>
      <c r="M645" s="2">
        <v>72.90909090909102</v>
      </c>
      <c r="N645" s="3"/>
      <c r="O645" s="5">
        <v>0</v>
      </c>
      <c r="P645" s="5">
        <v>0</v>
      </c>
      <c r="Q645">
        <v>0</v>
      </c>
      <c r="R645">
        <v>0</v>
      </c>
      <c r="S645">
        <v>0</v>
      </c>
      <c r="T645">
        <v>0</v>
      </c>
      <c r="U645" s="2">
        <v>0</v>
      </c>
      <c r="V645" s="16">
        <v>0</v>
      </c>
      <c r="W645">
        <v>2.5796916124004768E-2</v>
      </c>
    </row>
    <row r="646" spans="1:23" ht="15.75" x14ac:dyDescent="0.25">
      <c r="A646" s="2">
        <v>145.10000000009313</v>
      </c>
      <c r="B646" s="1">
        <v>3.7157130307653681</v>
      </c>
      <c r="C646" s="1">
        <v>0.45076786120973594</v>
      </c>
      <c r="D646">
        <v>0</v>
      </c>
      <c r="E646" s="2">
        <v>6.9444444444444446</v>
      </c>
      <c r="F646" s="2">
        <v>72</v>
      </c>
      <c r="G646" s="2">
        <v>18.5</v>
      </c>
      <c r="H646" s="2">
        <v>16.772727272727266</v>
      </c>
      <c r="I646" s="2">
        <v>16.772727272727266</v>
      </c>
      <c r="J646" s="3">
        <v>0.8</v>
      </c>
      <c r="K646" s="2">
        <v>6.956363636363637</v>
      </c>
      <c r="L646" s="5">
        <v>6.956363636363637</v>
      </c>
      <c r="M646" s="2">
        <v>72.54545454545466</v>
      </c>
      <c r="N646" s="3"/>
      <c r="O646" s="5">
        <v>0</v>
      </c>
      <c r="P646" s="5">
        <v>0</v>
      </c>
      <c r="Q646">
        <v>0</v>
      </c>
      <c r="R646">
        <v>0</v>
      </c>
      <c r="S646">
        <v>0</v>
      </c>
      <c r="T646">
        <v>0</v>
      </c>
      <c r="U646" s="2">
        <v>0</v>
      </c>
      <c r="V646" s="16">
        <v>0</v>
      </c>
      <c r="W646">
        <v>2.5141452594378839E-2</v>
      </c>
    </row>
    <row r="647" spans="1:23" ht="15.75" x14ac:dyDescent="0.25">
      <c r="A647" s="2">
        <v>145.1166666666395</v>
      </c>
      <c r="B647" s="1">
        <v>3.7184063237921232</v>
      </c>
      <c r="C647" s="1">
        <v>0.44877111055886243</v>
      </c>
      <c r="D647">
        <v>0</v>
      </c>
      <c r="E647" s="2">
        <v>6.9444444444444446</v>
      </c>
      <c r="F647" s="2">
        <v>72</v>
      </c>
      <c r="G647" s="2">
        <v>18.5</v>
      </c>
      <c r="H647" s="2">
        <v>16.790909090909086</v>
      </c>
      <c r="I647" s="2">
        <v>16.790909090909086</v>
      </c>
      <c r="J647" s="3">
        <v>0.8</v>
      </c>
      <c r="K647" s="2">
        <v>6.955454545454546</v>
      </c>
      <c r="L647" s="5">
        <v>6.955454545454546</v>
      </c>
      <c r="M647" s="2">
        <v>72.181818181818301</v>
      </c>
      <c r="N647" s="3"/>
      <c r="O647" s="5">
        <v>0</v>
      </c>
      <c r="P647" s="5">
        <v>0</v>
      </c>
      <c r="Q647">
        <v>0</v>
      </c>
      <c r="R647">
        <v>0</v>
      </c>
      <c r="S647">
        <v>0</v>
      </c>
      <c r="T647">
        <v>0</v>
      </c>
      <c r="U647" s="2">
        <v>0</v>
      </c>
      <c r="V647" s="16">
        <v>0</v>
      </c>
      <c r="W647">
        <v>2.4485989064752918E-2</v>
      </c>
    </row>
    <row r="648" spans="1:23" ht="15.75" x14ac:dyDescent="0.25">
      <c r="A648" s="2">
        <v>145.1333333333605</v>
      </c>
      <c r="B648" s="1">
        <v>3.7210996168188775</v>
      </c>
      <c r="C648" s="1">
        <v>0.44677435990798886</v>
      </c>
      <c r="D648">
        <v>0</v>
      </c>
      <c r="E648" s="2">
        <v>6.9444444444444446</v>
      </c>
      <c r="F648" s="2">
        <v>72</v>
      </c>
      <c r="G648" s="2">
        <v>18.5</v>
      </c>
      <c r="H648" s="2">
        <v>16.809090909090902</v>
      </c>
      <c r="I648" s="2">
        <v>16.809090909090902</v>
      </c>
      <c r="J648" s="3">
        <v>0.8</v>
      </c>
      <c r="K648" s="2">
        <v>6.954545454545455</v>
      </c>
      <c r="L648" s="5">
        <v>6.954545454545455</v>
      </c>
      <c r="M648" s="2">
        <v>71.818181818181941</v>
      </c>
      <c r="N648" s="3"/>
      <c r="O648" s="5">
        <v>0</v>
      </c>
      <c r="P648" s="5">
        <v>0</v>
      </c>
      <c r="Q648">
        <v>0</v>
      </c>
      <c r="R648">
        <v>0</v>
      </c>
      <c r="S648">
        <v>0</v>
      </c>
      <c r="T648">
        <v>0</v>
      </c>
      <c r="U648" s="2">
        <v>0</v>
      </c>
      <c r="V648" s="16">
        <v>0</v>
      </c>
      <c r="W648">
        <v>2.3830525541994534E-2</v>
      </c>
    </row>
    <row r="649" spans="1:23" ht="15.75" x14ac:dyDescent="0.25">
      <c r="A649" s="2">
        <v>145.15000000008149</v>
      </c>
      <c r="B649" s="1">
        <v>3.7236536402212144</v>
      </c>
      <c r="C649" s="1">
        <v>0.44477760925711529</v>
      </c>
      <c r="D649">
        <v>0</v>
      </c>
      <c r="E649" s="2">
        <v>6.9444444444444446</v>
      </c>
      <c r="F649" s="2">
        <v>72</v>
      </c>
      <c r="G649" s="2">
        <v>18.5</v>
      </c>
      <c r="H649" s="2">
        <v>16.827272727272721</v>
      </c>
      <c r="I649" s="2">
        <v>16.827272727272721</v>
      </c>
      <c r="J649" s="3">
        <v>0.8</v>
      </c>
      <c r="K649" s="2">
        <v>6.9536363636363641</v>
      </c>
      <c r="L649" s="5">
        <v>6.9536363636363641</v>
      </c>
      <c r="M649" s="2">
        <v>71.454545454545567</v>
      </c>
      <c r="N649" s="3"/>
      <c r="O649" s="5">
        <v>0</v>
      </c>
      <c r="P649" s="5">
        <v>0</v>
      </c>
      <c r="Q649">
        <v>0</v>
      </c>
      <c r="R649">
        <v>0</v>
      </c>
      <c r="S649">
        <v>0</v>
      </c>
      <c r="T649">
        <v>0</v>
      </c>
      <c r="U649" s="2">
        <v>0</v>
      </c>
      <c r="V649" s="16">
        <v>0</v>
      </c>
      <c r="W649">
        <v>2.3175062012368609E-2</v>
      </c>
    </row>
    <row r="650" spans="1:23" ht="15.75" x14ac:dyDescent="0.25">
      <c r="A650" s="2">
        <v>145.16666666662786</v>
      </c>
      <c r="B650" s="1">
        <v>3.7262076636235504</v>
      </c>
      <c r="C650" s="1">
        <v>0.44278085860624167</v>
      </c>
      <c r="D650">
        <v>0</v>
      </c>
      <c r="E650" s="2">
        <v>6.9444444444444446</v>
      </c>
      <c r="F650" s="2">
        <v>72</v>
      </c>
      <c r="G650" s="2">
        <v>18.5</v>
      </c>
      <c r="H650" s="2">
        <v>16.845454545454537</v>
      </c>
      <c r="I650" s="2">
        <v>16.845454545454537</v>
      </c>
      <c r="J650" s="3">
        <v>0.8</v>
      </c>
      <c r="K650" s="2">
        <v>6.9527272727272731</v>
      </c>
      <c r="L650" s="5">
        <v>6.9527272727272731</v>
      </c>
      <c r="M650" s="2">
        <v>71.090909090909207</v>
      </c>
      <c r="N650" s="3"/>
      <c r="O650" s="5">
        <v>0</v>
      </c>
      <c r="P650" s="5">
        <v>0</v>
      </c>
      <c r="Q650">
        <v>0</v>
      </c>
      <c r="R650">
        <v>0</v>
      </c>
      <c r="S650">
        <v>0</v>
      </c>
      <c r="T650">
        <v>0</v>
      </c>
      <c r="U650" s="2">
        <v>0</v>
      </c>
      <c r="V650" s="16">
        <v>0</v>
      </c>
      <c r="W650">
        <v>2.2519598482742681E-2</v>
      </c>
    </row>
    <row r="651" spans="1:23" ht="15.75" x14ac:dyDescent="0.25">
      <c r="A651" s="2">
        <v>145.18333333334886</v>
      </c>
      <c r="B651" s="1">
        <v>3.7287616870258873</v>
      </c>
      <c r="C651" s="1">
        <v>0.44078410795536815</v>
      </c>
      <c r="D651">
        <v>0</v>
      </c>
      <c r="E651" s="2">
        <v>6.9444444444444446</v>
      </c>
      <c r="F651" s="2">
        <v>72</v>
      </c>
      <c r="G651" s="2">
        <v>18.5</v>
      </c>
      <c r="H651" s="2">
        <v>16.863636363636356</v>
      </c>
      <c r="I651" s="2">
        <v>16.863636363636356</v>
      </c>
      <c r="J651" s="3">
        <v>0.8</v>
      </c>
      <c r="K651" s="2">
        <v>6.9518181818181821</v>
      </c>
      <c r="L651" s="5">
        <v>6.9518181818181821</v>
      </c>
      <c r="M651" s="2">
        <v>70.727272727272847</v>
      </c>
      <c r="N651" s="3"/>
      <c r="O651" s="5">
        <v>0</v>
      </c>
      <c r="P651" s="5">
        <v>0</v>
      </c>
      <c r="Q651">
        <v>0</v>
      </c>
      <c r="R651">
        <v>0</v>
      </c>
      <c r="S651">
        <v>0</v>
      </c>
      <c r="T651">
        <v>0</v>
      </c>
      <c r="U651" s="2">
        <v>0</v>
      </c>
      <c r="V651" s="16">
        <v>0</v>
      </c>
      <c r="W651">
        <v>2.1864134959984297E-2</v>
      </c>
    </row>
    <row r="652" spans="1:23" ht="15.75" x14ac:dyDescent="0.25">
      <c r="A652" s="2">
        <v>145.20000000006985</v>
      </c>
      <c r="B652" s="1">
        <v>3.7313157104282242</v>
      </c>
      <c r="C652" s="1">
        <v>0.43878735730449453</v>
      </c>
      <c r="D652">
        <v>0</v>
      </c>
      <c r="E652" s="2">
        <v>6.9444444444444446</v>
      </c>
      <c r="F652" s="2">
        <v>72</v>
      </c>
      <c r="G652" s="2">
        <v>18.5</v>
      </c>
      <c r="H652" s="2">
        <v>16.881818181818176</v>
      </c>
      <c r="I652" s="2">
        <v>16.881818181818176</v>
      </c>
      <c r="J652" s="3">
        <v>0.8</v>
      </c>
      <c r="K652" s="2">
        <v>6.9509090909090911</v>
      </c>
      <c r="L652" s="5">
        <v>6.9509090909090911</v>
      </c>
      <c r="M652" s="2">
        <v>70.363636363636473</v>
      </c>
      <c r="N652" s="3"/>
      <c r="O652" s="5">
        <v>0</v>
      </c>
      <c r="P652" s="5">
        <v>0</v>
      </c>
      <c r="Q652">
        <v>0</v>
      </c>
      <c r="R652">
        <v>0</v>
      </c>
      <c r="S652">
        <v>0</v>
      </c>
      <c r="T652">
        <v>0</v>
      </c>
      <c r="U652" s="2">
        <v>0</v>
      </c>
      <c r="V652" s="16">
        <v>0</v>
      </c>
      <c r="W652">
        <v>2.1951530097237236E-2</v>
      </c>
    </row>
    <row r="653" spans="1:23" ht="15.75" x14ac:dyDescent="0.25">
      <c r="A653" s="2">
        <v>145.21666666661622</v>
      </c>
      <c r="B653" s="1">
        <v>3.7338697338305602</v>
      </c>
      <c r="C653" s="1">
        <v>0.43679060665362096</v>
      </c>
      <c r="D653">
        <v>0</v>
      </c>
      <c r="E653" s="2">
        <v>6.9444444444444446</v>
      </c>
      <c r="F653" s="2">
        <v>72</v>
      </c>
      <c r="G653" s="2">
        <v>18.5</v>
      </c>
      <c r="H653" s="2">
        <v>16.899999999999991</v>
      </c>
      <c r="I653" s="2">
        <v>16.899999999999991</v>
      </c>
      <c r="J653" s="3">
        <v>0.8</v>
      </c>
      <c r="K653" s="2">
        <v>6.95</v>
      </c>
      <c r="L653" s="5">
        <v>6.95</v>
      </c>
      <c r="M653" s="2">
        <v>70.000000000000114</v>
      </c>
      <c r="N653" s="3"/>
      <c r="O653" s="5">
        <v>0</v>
      </c>
      <c r="P653" s="5">
        <v>0</v>
      </c>
      <c r="Q653">
        <v>0</v>
      </c>
      <c r="R653">
        <v>0</v>
      </c>
      <c r="S653">
        <v>0</v>
      </c>
      <c r="T653">
        <v>0</v>
      </c>
      <c r="U653" s="2">
        <v>0</v>
      </c>
      <c r="V653" s="16">
        <v>0</v>
      </c>
      <c r="W653">
        <v>2.2038925234490168E-2</v>
      </c>
    </row>
    <row r="654" spans="1:23" ht="15.75" x14ac:dyDescent="0.25">
      <c r="A654" s="2">
        <v>145.23333333333721</v>
      </c>
      <c r="B654" s="1">
        <v>3.7364237572328971</v>
      </c>
      <c r="C654" s="1">
        <v>0.43928758423386949</v>
      </c>
      <c r="D654">
        <v>0</v>
      </c>
      <c r="E654" s="2">
        <v>6.9444444444444446</v>
      </c>
      <c r="F654" s="2">
        <v>72</v>
      </c>
      <c r="G654" s="2">
        <v>18.5</v>
      </c>
      <c r="H654" s="2">
        <v>16.905882352941173</v>
      </c>
      <c r="I654" s="2">
        <v>16.905882352941173</v>
      </c>
      <c r="J654" s="3">
        <v>0.8</v>
      </c>
      <c r="K654" s="2">
        <v>6.9552941176470577</v>
      </c>
      <c r="L654" s="5">
        <v>6.9552941176470577</v>
      </c>
      <c r="M654" s="2">
        <v>69.94117647058826</v>
      </c>
      <c r="N654" s="3"/>
      <c r="O654" s="5">
        <v>0</v>
      </c>
      <c r="P654" s="5">
        <v>0</v>
      </c>
      <c r="Q654">
        <v>0</v>
      </c>
      <c r="R654">
        <v>0</v>
      </c>
      <c r="S654">
        <v>0</v>
      </c>
      <c r="T654">
        <v>0</v>
      </c>
      <c r="U654" s="2">
        <v>0</v>
      </c>
      <c r="V654" s="16">
        <v>0</v>
      </c>
      <c r="W654">
        <v>2.2126320370827429E-2</v>
      </c>
    </row>
    <row r="655" spans="1:23" ht="15.75" x14ac:dyDescent="0.25">
      <c r="A655" s="2">
        <v>145.25000000005821</v>
      </c>
      <c r="B655" s="1">
        <v>3.7389777806352336</v>
      </c>
      <c r="C655" s="1">
        <v>0.44178456181411946</v>
      </c>
      <c r="D655">
        <v>0</v>
      </c>
      <c r="E655" s="2">
        <v>6.9444444444444446</v>
      </c>
      <c r="F655" s="2">
        <v>72</v>
      </c>
      <c r="G655" s="2">
        <v>18.5</v>
      </c>
      <c r="H655" s="2">
        <v>16.911764705882351</v>
      </c>
      <c r="I655" s="2">
        <v>16.911764705882351</v>
      </c>
      <c r="J655" s="3">
        <v>0.8</v>
      </c>
      <c r="K655" s="2">
        <v>6.9605882352941162</v>
      </c>
      <c r="L655" s="5">
        <v>6.9605882352941162</v>
      </c>
      <c r="M655" s="2">
        <v>69.882352941176492</v>
      </c>
      <c r="N655" s="3"/>
      <c r="O655" s="5">
        <v>0</v>
      </c>
      <c r="P655" s="5">
        <v>0</v>
      </c>
      <c r="Q655">
        <v>0</v>
      </c>
      <c r="R655">
        <v>0</v>
      </c>
      <c r="S655">
        <v>0</v>
      </c>
      <c r="T655">
        <v>0</v>
      </c>
      <c r="U655" s="2">
        <v>0</v>
      </c>
      <c r="V655" s="16">
        <v>0</v>
      </c>
      <c r="W655">
        <v>2.2213715508080361E-2</v>
      </c>
    </row>
    <row r="656" spans="1:23" ht="15.75" x14ac:dyDescent="0.25">
      <c r="A656" s="2">
        <v>145.26666666660458</v>
      </c>
      <c r="B656" s="1">
        <v>3.7415318040375696</v>
      </c>
      <c r="C656" s="1">
        <v>0.44428153939436943</v>
      </c>
      <c r="D656">
        <v>0</v>
      </c>
      <c r="E656" s="2">
        <v>6.9444444444444446</v>
      </c>
      <c r="F656" s="2">
        <v>72</v>
      </c>
      <c r="G656" s="2">
        <v>18.5</v>
      </c>
      <c r="H656" s="2">
        <v>16.917647058823526</v>
      </c>
      <c r="I656" s="2">
        <v>16.917647058823526</v>
      </c>
      <c r="J656" s="3">
        <v>0.8</v>
      </c>
      <c r="K656" s="2">
        <v>6.9658823529411746</v>
      </c>
      <c r="L656" s="5">
        <v>6.9658823529411746</v>
      </c>
      <c r="M656" s="2">
        <v>69.823529411764724</v>
      </c>
      <c r="N656" s="3"/>
      <c r="O656" s="5">
        <v>0</v>
      </c>
      <c r="P656" s="5">
        <v>0</v>
      </c>
      <c r="Q656">
        <v>0</v>
      </c>
      <c r="R656">
        <v>0</v>
      </c>
      <c r="S656">
        <v>0</v>
      </c>
      <c r="T656">
        <v>0</v>
      </c>
      <c r="U656" s="2">
        <v>0</v>
      </c>
      <c r="V656" s="16">
        <v>0</v>
      </c>
      <c r="W656">
        <v>2.2301110645333296E-2</v>
      </c>
    </row>
    <row r="657" spans="1:23" ht="15.75" x14ac:dyDescent="0.25">
      <c r="A657" s="2">
        <v>145.28333333332557</v>
      </c>
      <c r="B657" s="1">
        <v>3.7440858274399065</v>
      </c>
      <c r="C657" s="1">
        <v>0.44677851697461934</v>
      </c>
      <c r="D657">
        <v>0</v>
      </c>
      <c r="E657" s="2">
        <v>6.9444444444444446</v>
      </c>
      <c r="F657" s="2">
        <v>72</v>
      </c>
      <c r="G657" s="2">
        <v>18.5</v>
      </c>
      <c r="H657" s="2">
        <v>16.923529411764704</v>
      </c>
      <c r="I657" s="2">
        <v>16.923529411764704</v>
      </c>
      <c r="J657" s="3">
        <v>0.8</v>
      </c>
      <c r="K657" s="2">
        <v>6.971176470588234</v>
      </c>
      <c r="L657" s="5">
        <v>6.971176470588234</v>
      </c>
      <c r="M657" s="2">
        <v>69.764705882352956</v>
      </c>
      <c r="N657" s="3"/>
      <c r="O657" s="5">
        <v>0</v>
      </c>
      <c r="P657" s="5">
        <v>0</v>
      </c>
      <c r="Q657">
        <v>0</v>
      </c>
      <c r="R657">
        <v>0</v>
      </c>
      <c r="S657">
        <v>0</v>
      </c>
      <c r="T657">
        <v>0</v>
      </c>
      <c r="U657" s="2">
        <v>0</v>
      </c>
      <c r="V657" s="16">
        <v>0</v>
      </c>
      <c r="W657">
        <v>2.2388505781670561E-2</v>
      </c>
    </row>
    <row r="658" spans="1:23" ht="15.75" x14ac:dyDescent="0.25">
      <c r="A658" s="2">
        <v>145.30000000004657</v>
      </c>
      <c r="B658" s="1">
        <v>3.7466398508422434</v>
      </c>
      <c r="C658" s="1">
        <v>0.44927549455486926</v>
      </c>
      <c r="D658">
        <v>0</v>
      </c>
      <c r="E658" s="2">
        <v>6.9444444444444446</v>
      </c>
      <c r="F658" s="2">
        <v>72</v>
      </c>
      <c r="G658" s="2">
        <v>18.5</v>
      </c>
      <c r="H658" s="2">
        <v>16.929411764705879</v>
      </c>
      <c r="I658" s="2">
        <v>16.929411764705879</v>
      </c>
      <c r="J658" s="3">
        <v>0.8</v>
      </c>
      <c r="K658" s="2">
        <v>6.9764705882352924</v>
      </c>
      <c r="L658" s="5">
        <v>6.9764705882352924</v>
      </c>
      <c r="M658" s="2">
        <v>69.705882352941202</v>
      </c>
      <c r="N658" s="3"/>
      <c r="O658" s="5">
        <v>0</v>
      </c>
      <c r="P658" s="5">
        <v>0</v>
      </c>
      <c r="Q658">
        <v>0</v>
      </c>
      <c r="R658">
        <v>0</v>
      </c>
      <c r="S658">
        <v>0</v>
      </c>
      <c r="T658">
        <v>0</v>
      </c>
      <c r="U658" s="2">
        <v>0</v>
      </c>
      <c r="V658" s="16">
        <v>0</v>
      </c>
      <c r="W658">
        <v>2.2475900918923493E-2</v>
      </c>
    </row>
    <row r="659" spans="1:23" ht="15.75" x14ac:dyDescent="0.25">
      <c r="A659" s="2">
        <v>145.31666666676756</v>
      </c>
      <c r="B659" s="1">
        <v>3.7491938742445798</v>
      </c>
      <c r="C659" s="1">
        <v>0.45177247213511929</v>
      </c>
      <c r="D659">
        <v>0</v>
      </c>
      <c r="E659" s="2">
        <v>6.9444444444444446</v>
      </c>
      <c r="F659" s="2">
        <v>72</v>
      </c>
      <c r="G659" s="2">
        <v>18.5</v>
      </c>
      <c r="H659" s="2">
        <v>16.935294117647057</v>
      </c>
      <c r="I659" s="2">
        <v>16.935294117647057</v>
      </c>
      <c r="J659" s="3">
        <v>0.8</v>
      </c>
      <c r="K659" s="2">
        <v>6.9817647058823518</v>
      </c>
      <c r="L659" s="5">
        <v>6.9817647058823518</v>
      </c>
      <c r="M659" s="2">
        <v>69.647058823529434</v>
      </c>
      <c r="N659" s="3"/>
      <c r="O659" s="5">
        <v>0</v>
      </c>
      <c r="P659" s="5">
        <v>0</v>
      </c>
      <c r="Q659">
        <v>0</v>
      </c>
      <c r="R659">
        <v>0</v>
      </c>
      <c r="S659">
        <v>0</v>
      </c>
      <c r="T659">
        <v>0</v>
      </c>
      <c r="U659" s="2">
        <v>0</v>
      </c>
      <c r="V659" s="16">
        <v>0</v>
      </c>
      <c r="W659">
        <v>2.2563296056176428E-2</v>
      </c>
    </row>
    <row r="660" spans="1:23" ht="15.75" x14ac:dyDescent="0.25">
      <c r="A660" s="2">
        <v>145.33333333331393</v>
      </c>
      <c r="B660" s="1">
        <v>3.7517478976469159</v>
      </c>
      <c r="C660" s="1">
        <v>0.4542694497153692</v>
      </c>
      <c r="D660">
        <v>0</v>
      </c>
      <c r="E660" s="2">
        <v>6.9444444444444446</v>
      </c>
      <c r="F660" s="2">
        <v>72</v>
      </c>
      <c r="G660" s="2">
        <v>18.5</v>
      </c>
      <c r="H660" s="2">
        <v>16.941176470588232</v>
      </c>
      <c r="I660" s="2">
        <v>16.941176470588232</v>
      </c>
      <c r="J660" s="3">
        <v>0.8</v>
      </c>
      <c r="K660" s="2">
        <v>6.9870588235294102</v>
      </c>
      <c r="L660" s="5">
        <v>6.9870588235294102</v>
      </c>
      <c r="M660" s="2">
        <v>69.588235294117666</v>
      </c>
      <c r="N660" s="3"/>
      <c r="O660" s="5">
        <v>0</v>
      </c>
      <c r="P660" s="5">
        <v>0</v>
      </c>
      <c r="Q660">
        <v>0</v>
      </c>
      <c r="R660">
        <v>0</v>
      </c>
      <c r="S660">
        <v>0</v>
      </c>
      <c r="T660">
        <v>0</v>
      </c>
      <c r="U660" s="2">
        <v>0</v>
      </c>
      <c r="V660" s="16">
        <v>0</v>
      </c>
      <c r="W660">
        <v>2.265069119342936E-2</v>
      </c>
    </row>
    <row r="661" spans="1:23" ht="15.75" x14ac:dyDescent="0.25">
      <c r="A661" s="2">
        <v>145.35000000003492</v>
      </c>
      <c r="B661" s="1">
        <v>3.7543019210492532</v>
      </c>
      <c r="C661" s="1">
        <v>0.45235127667365821</v>
      </c>
      <c r="D661">
        <v>0</v>
      </c>
      <c r="E661" s="2">
        <v>6.9444444444444446</v>
      </c>
      <c r="F661" s="2">
        <v>72</v>
      </c>
      <c r="G661" s="2">
        <v>18.5</v>
      </c>
      <c r="H661" s="2">
        <v>16.94705882352941</v>
      </c>
      <c r="I661" s="2">
        <v>16.94705882352941</v>
      </c>
      <c r="J661" s="3">
        <v>0.8</v>
      </c>
      <c r="K661" s="2">
        <v>6.9923529411764687</v>
      </c>
      <c r="L661" s="5">
        <v>6.9923529411764687</v>
      </c>
      <c r="M661" s="2">
        <v>69.529411764705912</v>
      </c>
      <c r="N661" s="3"/>
      <c r="O661" s="5">
        <v>0</v>
      </c>
      <c r="P661" s="5">
        <v>0</v>
      </c>
      <c r="Q661">
        <v>0</v>
      </c>
      <c r="R661">
        <v>0</v>
      </c>
      <c r="S661">
        <v>0</v>
      </c>
      <c r="T661">
        <v>0</v>
      </c>
      <c r="U661" s="2">
        <v>0</v>
      </c>
      <c r="V661" s="16">
        <v>0</v>
      </c>
      <c r="W661">
        <v>2.2738086329766625E-2</v>
      </c>
    </row>
    <row r="662" spans="1:23" ht="15.75" x14ac:dyDescent="0.25">
      <c r="A662" s="2">
        <v>145.36666666675592</v>
      </c>
      <c r="B662" s="1">
        <v>3.7568559444515901</v>
      </c>
      <c r="C662" s="1">
        <v>0.45043310363194577</v>
      </c>
      <c r="D662">
        <v>0</v>
      </c>
      <c r="E662" s="2">
        <v>6.9444444444444446</v>
      </c>
      <c r="F662" s="2">
        <v>72</v>
      </c>
      <c r="G662" s="2">
        <v>18.5</v>
      </c>
      <c r="H662" s="2">
        <v>16.952941176470585</v>
      </c>
      <c r="I662" s="2">
        <v>16.952941176470585</v>
      </c>
      <c r="J662" s="3">
        <v>0.8</v>
      </c>
      <c r="K662" s="2">
        <v>6.997647058823528</v>
      </c>
      <c r="L662" s="5">
        <v>6.997647058823528</v>
      </c>
      <c r="M662" s="2">
        <v>69.470588235294144</v>
      </c>
      <c r="N662" s="3"/>
      <c r="O662" s="5">
        <v>0</v>
      </c>
      <c r="P662" s="5">
        <v>0</v>
      </c>
      <c r="Q662">
        <v>0</v>
      </c>
      <c r="R662">
        <v>0</v>
      </c>
      <c r="S662">
        <v>0</v>
      </c>
      <c r="T662">
        <v>0</v>
      </c>
      <c r="U662" s="2">
        <v>0</v>
      </c>
      <c r="V662" s="16">
        <v>0</v>
      </c>
      <c r="W662">
        <v>2.282548146701956E-2</v>
      </c>
    </row>
    <row r="663" spans="1:23" ht="15.75" x14ac:dyDescent="0.25">
      <c r="A663" s="2">
        <v>145.38333333330229</v>
      </c>
      <c r="B663" s="1">
        <v>3.8022797706331755</v>
      </c>
      <c r="C663" s="1">
        <v>0.4485149305902334</v>
      </c>
      <c r="D663">
        <v>0</v>
      </c>
      <c r="E663" s="2">
        <v>6.9444444444444446</v>
      </c>
      <c r="F663" s="2">
        <v>72</v>
      </c>
      <c r="G663" s="2">
        <v>18.5</v>
      </c>
      <c r="H663" s="2">
        <v>16.958823529411763</v>
      </c>
      <c r="I663" s="2">
        <v>16.958823529411763</v>
      </c>
      <c r="J663" s="3">
        <v>0.8</v>
      </c>
      <c r="K663" s="2">
        <v>7.0029411764705864</v>
      </c>
      <c r="L663" s="5">
        <v>7.0029411764705864</v>
      </c>
      <c r="M663" s="2">
        <v>69.411764705882376</v>
      </c>
      <c r="N663" s="3"/>
      <c r="O663" s="5">
        <v>0</v>
      </c>
      <c r="P663" s="5">
        <v>0</v>
      </c>
      <c r="Q663">
        <v>0</v>
      </c>
      <c r="R663">
        <v>0</v>
      </c>
      <c r="S663">
        <v>0</v>
      </c>
      <c r="T663">
        <v>0</v>
      </c>
      <c r="U663" s="2">
        <v>0</v>
      </c>
      <c r="V663" s="16">
        <v>0</v>
      </c>
      <c r="W663">
        <v>2.2912876604272492E-2</v>
      </c>
    </row>
    <row r="664" spans="1:23" ht="15.75" x14ac:dyDescent="0.25">
      <c r="A664" s="2">
        <v>145.40000000002328</v>
      </c>
      <c r="B664" s="1">
        <v>3.8905733995940648</v>
      </c>
      <c r="C664" s="1">
        <v>0.44659675754852096</v>
      </c>
      <c r="D664">
        <v>0</v>
      </c>
      <c r="E664" s="2">
        <v>6.6666666666666661</v>
      </c>
      <c r="F664" s="2">
        <v>70</v>
      </c>
      <c r="G664" s="2">
        <v>19.350000000000001</v>
      </c>
      <c r="H664" s="2">
        <v>16.964705882352938</v>
      </c>
      <c r="I664" s="2">
        <v>16.964705882352938</v>
      </c>
      <c r="J664" s="3">
        <v>0.8</v>
      </c>
      <c r="K664" s="2">
        <v>7.0082352941176458</v>
      </c>
      <c r="L664" s="5">
        <v>7.0082352941176458</v>
      </c>
      <c r="M664" s="2">
        <v>69.352941176470608</v>
      </c>
      <c r="N664" s="3"/>
      <c r="O664" s="5">
        <v>0</v>
      </c>
      <c r="P664" s="5">
        <v>0</v>
      </c>
      <c r="Q664">
        <v>0</v>
      </c>
      <c r="R664">
        <v>0</v>
      </c>
      <c r="S664">
        <v>0</v>
      </c>
      <c r="T664">
        <v>0</v>
      </c>
      <c r="U664" s="2">
        <v>0</v>
      </c>
      <c r="V664" s="16">
        <v>0</v>
      </c>
      <c r="W664">
        <v>2.3000271740609753E-2</v>
      </c>
    </row>
    <row r="665" spans="1:23" ht="15.75" x14ac:dyDescent="0.25">
      <c r="A665" s="2">
        <v>145.41666666674428</v>
      </c>
      <c r="B665" s="1">
        <v>4.0250159682614672</v>
      </c>
      <c r="C665" s="1">
        <v>0.44467858450680853</v>
      </c>
      <c r="D665">
        <v>0</v>
      </c>
      <c r="E665" s="2">
        <v>6.3888888888888884</v>
      </c>
      <c r="F665" s="2">
        <v>68</v>
      </c>
      <c r="G665" s="2">
        <v>20.2</v>
      </c>
      <c r="H665" s="2">
        <v>16.970588235294116</v>
      </c>
      <c r="I665" s="2">
        <v>16.970588235294116</v>
      </c>
      <c r="J665" s="3">
        <v>0.8</v>
      </c>
      <c r="K665" s="2">
        <v>7.0135294117647042</v>
      </c>
      <c r="L665" s="5">
        <v>7.0135294117647042</v>
      </c>
      <c r="M665" s="2">
        <v>69.29411764705884</v>
      </c>
      <c r="N665" s="3"/>
      <c r="O665" s="5">
        <v>0</v>
      </c>
      <c r="P665" s="5">
        <v>0</v>
      </c>
      <c r="Q665">
        <v>0</v>
      </c>
      <c r="R665">
        <v>0</v>
      </c>
      <c r="S665">
        <v>0</v>
      </c>
      <c r="T665">
        <v>0</v>
      </c>
      <c r="U665" s="2">
        <v>0</v>
      </c>
      <c r="V665" s="16">
        <v>0</v>
      </c>
      <c r="W665">
        <v>2.3087666877862689E-2</v>
      </c>
    </row>
    <row r="666" spans="1:23" ht="15.75" x14ac:dyDescent="0.25">
      <c r="A666" s="2">
        <v>145.43333333329065</v>
      </c>
      <c r="B666" s="1">
        <v>4.2056074766354419</v>
      </c>
      <c r="C666" s="1">
        <v>0.44276041146509609</v>
      </c>
      <c r="D666">
        <v>0</v>
      </c>
      <c r="E666" s="2">
        <v>6.3888888888888884</v>
      </c>
      <c r="F666" s="2">
        <v>68</v>
      </c>
      <c r="G666" s="2">
        <v>20.2</v>
      </c>
      <c r="H666" s="2">
        <v>16.976470588235291</v>
      </c>
      <c r="I666" s="2">
        <v>16.976470588235291</v>
      </c>
      <c r="J666" s="3">
        <v>0.8</v>
      </c>
      <c r="K666" s="2">
        <v>7.0188235294117627</v>
      </c>
      <c r="L666" s="5">
        <v>7.0188235294117627</v>
      </c>
      <c r="M666" s="2">
        <v>69.235294117647086</v>
      </c>
      <c r="N666" s="3"/>
      <c r="O666" s="5">
        <v>0</v>
      </c>
      <c r="P666" s="5">
        <v>0</v>
      </c>
      <c r="Q666">
        <v>0</v>
      </c>
      <c r="R666">
        <v>0</v>
      </c>
      <c r="S666">
        <v>0</v>
      </c>
      <c r="T666">
        <v>0</v>
      </c>
      <c r="U666" s="2">
        <v>0</v>
      </c>
      <c r="V666" s="16">
        <v>0</v>
      </c>
      <c r="W666">
        <v>2.317506201511562E-2</v>
      </c>
    </row>
    <row r="667" spans="1:23" ht="15.75" x14ac:dyDescent="0.25">
      <c r="A667" s="2">
        <v>145.45000000001164</v>
      </c>
      <c r="B667" s="1">
        <v>4.6834851531998689</v>
      </c>
      <c r="C667" s="1">
        <v>0.44084223842338366</v>
      </c>
      <c r="D667">
        <v>0</v>
      </c>
      <c r="E667" s="2">
        <v>6.3888888888888884</v>
      </c>
      <c r="F667" s="2">
        <v>68</v>
      </c>
      <c r="G667" s="2">
        <v>20.2</v>
      </c>
      <c r="H667" s="2">
        <v>16.982352941176469</v>
      </c>
      <c r="I667" s="2">
        <v>16.982352941176469</v>
      </c>
      <c r="J667" s="3">
        <v>0.8</v>
      </c>
      <c r="K667" s="2">
        <v>7.024117647058822</v>
      </c>
      <c r="L667" s="5">
        <v>7.024117647058822</v>
      </c>
      <c r="M667" s="2">
        <v>69.176470588235318</v>
      </c>
      <c r="N667" s="3"/>
      <c r="O667" s="5">
        <v>0</v>
      </c>
      <c r="P667" s="5">
        <v>0</v>
      </c>
      <c r="Q667">
        <v>0</v>
      </c>
      <c r="R667">
        <v>0</v>
      </c>
      <c r="S667">
        <v>0</v>
      </c>
      <c r="T667">
        <v>0</v>
      </c>
      <c r="U667" s="2">
        <v>0</v>
      </c>
      <c r="V667" s="16">
        <v>0</v>
      </c>
      <c r="W667">
        <v>2.3043969310563947E-2</v>
      </c>
    </row>
    <row r="668" spans="1:23" ht="15.75" x14ac:dyDescent="0.25">
      <c r="A668" s="2">
        <v>145.46666666673264</v>
      </c>
      <c r="B668" s="1">
        <v>5.161362829764415</v>
      </c>
      <c r="C668" s="1">
        <v>0.43892406538167122</v>
      </c>
      <c r="D668">
        <v>0</v>
      </c>
      <c r="E668" s="2">
        <v>6.3888888888888884</v>
      </c>
      <c r="F668" s="2">
        <v>68</v>
      </c>
      <c r="G668" s="2">
        <v>20.2</v>
      </c>
      <c r="H668" s="2">
        <v>16.988235294117644</v>
      </c>
      <c r="I668" s="2">
        <v>16.988235294117644</v>
      </c>
      <c r="J668" s="3">
        <v>0.8</v>
      </c>
      <c r="K668" s="2">
        <v>7.0294117647058805</v>
      </c>
      <c r="L668" s="5">
        <v>7.0294117647058805</v>
      </c>
      <c r="M668" s="2">
        <v>69.11764705882355</v>
      </c>
      <c r="N668" s="3"/>
      <c r="O668" s="5">
        <v>0</v>
      </c>
      <c r="P668" s="5">
        <v>0</v>
      </c>
      <c r="Q668">
        <v>0</v>
      </c>
      <c r="R668">
        <v>0</v>
      </c>
      <c r="S668">
        <v>0</v>
      </c>
      <c r="T668">
        <v>0</v>
      </c>
      <c r="U668" s="2">
        <v>0</v>
      </c>
      <c r="V668" s="16">
        <v>0</v>
      </c>
      <c r="W668">
        <v>2.2912876604638761E-2</v>
      </c>
    </row>
    <row r="669" spans="1:23" ht="15.75" x14ac:dyDescent="0.25">
      <c r="A669" s="2">
        <v>145.48333333327901</v>
      </c>
      <c r="B669" s="1">
        <v>5.639240506328961</v>
      </c>
      <c r="C669" s="1">
        <v>0.43700589233995879</v>
      </c>
      <c r="D669">
        <v>0</v>
      </c>
      <c r="E669" s="2">
        <v>6.3888888888888884</v>
      </c>
      <c r="F669" s="2">
        <v>68</v>
      </c>
      <c r="G669" s="2">
        <v>20.2</v>
      </c>
      <c r="H669" s="2">
        <v>16.994117647058822</v>
      </c>
      <c r="I669" s="2">
        <v>16.994117647058822</v>
      </c>
      <c r="J669" s="3">
        <v>0.8</v>
      </c>
      <c r="K669" s="2">
        <v>7.0347058823529389</v>
      </c>
      <c r="L669" s="5">
        <v>7.0347058823529389</v>
      </c>
      <c r="M669" s="2">
        <v>69.058823529411782</v>
      </c>
      <c r="N669" s="3"/>
      <c r="O669" s="5">
        <v>0</v>
      </c>
      <c r="P669" s="5">
        <v>0</v>
      </c>
      <c r="Q669">
        <v>0</v>
      </c>
      <c r="R669">
        <v>0</v>
      </c>
      <c r="S669">
        <v>0</v>
      </c>
      <c r="T669">
        <v>0</v>
      </c>
      <c r="U669" s="2">
        <v>0</v>
      </c>
      <c r="V669" s="16">
        <v>0</v>
      </c>
      <c r="W669">
        <v>2.2781783898713576E-2</v>
      </c>
    </row>
    <row r="670" spans="1:23" ht="15.75" x14ac:dyDescent="0.25">
      <c r="A670" s="2">
        <v>145.5</v>
      </c>
      <c r="B670" s="1">
        <v>5.6351997344981033</v>
      </c>
      <c r="C670" s="1">
        <v>0.4350877192982463</v>
      </c>
      <c r="D670">
        <v>0</v>
      </c>
      <c r="E670" s="2">
        <v>6.3888888888888884</v>
      </c>
      <c r="F670" s="2">
        <v>68</v>
      </c>
      <c r="G670" s="2">
        <v>20.2</v>
      </c>
      <c r="H670" s="2">
        <v>16.999999999999996</v>
      </c>
      <c r="I670" s="2">
        <v>16.999999999999996</v>
      </c>
      <c r="J670" s="3">
        <v>0.8</v>
      </c>
      <c r="K670" s="2">
        <v>7.0399999999999983</v>
      </c>
      <c r="L670" s="5">
        <v>7.0399999999999983</v>
      </c>
      <c r="M670" s="2">
        <v>69.000000000000028</v>
      </c>
      <c r="N670" s="3"/>
      <c r="O670" s="5">
        <v>0</v>
      </c>
      <c r="P670" s="5">
        <v>0</v>
      </c>
      <c r="Q670">
        <v>0</v>
      </c>
      <c r="R670">
        <v>0</v>
      </c>
      <c r="S670">
        <v>0</v>
      </c>
      <c r="T670">
        <v>0</v>
      </c>
      <c r="U670" s="2">
        <v>0</v>
      </c>
      <c r="V670" s="16">
        <v>0</v>
      </c>
      <c r="W670">
        <v>2.2650691194161899E-2</v>
      </c>
    </row>
    <row r="671" spans="1:23" ht="15.75" x14ac:dyDescent="0.25">
      <c r="A671" s="2">
        <v>145.51666666672099</v>
      </c>
      <c r="B671" s="1">
        <v>5.6311589626670937</v>
      </c>
      <c r="C671" s="1">
        <v>0.49291392543857432</v>
      </c>
      <c r="D671">
        <v>0</v>
      </c>
      <c r="E671" s="2">
        <v>6.3888888888888884</v>
      </c>
      <c r="F671" s="2">
        <v>68</v>
      </c>
      <c r="G671" s="2">
        <v>20.2</v>
      </c>
      <c r="H671" s="2">
        <v>17.059999999999977</v>
      </c>
      <c r="I671" s="2">
        <v>17.059999999999977</v>
      </c>
      <c r="J671" s="3">
        <v>0.8</v>
      </c>
      <c r="K671" s="2">
        <v>7.0360000000000014</v>
      </c>
      <c r="L671" s="5">
        <v>7.0360000000000014</v>
      </c>
      <c r="M671" s="2">
        <v>70.799999999999315</v>
      </c>
      <c r="N671" s="3"/>
      <c r="O671" s="5">
        <v>0</v>
      </c>
      <c r="P671" s="5">
        <v>0</v>
      </c>
      <c r="Q671">
        <v>0</v>
      </c>
      <c r="R671">
        <v>0</v>
      </c>
      <c r="S671">
        <v>0</v>
      </c>
      <c r="T671">
        <v>0</v>
      </c>
      <c r="U671" s="2">
        <v>0</v>
      </c>
      <c r="V671" s="16">
        <v>0</v>
      </c>
      <c r="W671">
        <v>2.2519598488236713E-2</v>
      </c>
    </row>
    <row r="672" spans="1:23" ht="15.75" x14ac:dyDescent="0.25">
      <c r="A672" s="2">
        <v>145.53333333326736</v>
      </c>
      <c r="B672" s="1">
        <v>5.6271181908360832</v>
      </c>
      <c r="C672" s="1">
        <v>0.55074013157892598</v>
      </c>
      <c r="D672">
        <v>0</v>
      </c>
      <c r="E672" s="2">
        <v>6.3888888888888884</v>
      </c>
      <c r="F672" s="2">
        <v>68</v>
      </c>
      <c r="G672" s="2">
        <v>20.2</v>
      </c>
      <c r="H672" s="2">
        <v>17.11999999999998</v>
      </c>
      <c r="I672" s="2">
        <v>17.11999999999998</v>
      </c>
      <c r="J672" s="3">
        <v>0.8</v>
      </c>
      <c r="K672" s="2">
        <v>7.0320000000000009</v>
      </c>
      <c r="L672" s="5">
        <v>7.0320000000000009</v>
      </c>
      <c r="M672" s="2">
        <v>72.599999999999341</v>
      </c>
      <c r="N672" s="3"/>
      <c r="O672" s="5">
        <v>0</v>
      </c>
      <c r="P672" s="5">
        <v>0</v>
      </c>
      <c r="Q672">
        <v>0</v>
      </c>
      <c r="R672">
        <v>0</v>
      </c>
      <c r="S672">
        <v>0</v>
      </c>
      <c r="T672">
        <v>0</v>
      </c>
      <c r="U672" s="2">
        <v>0</v>
      </c>
      <c r="V672" s="16">
        <v>0</v>
      </c>
      <c r="W672">
        <v>2.2388505782311531E-2</v>
      </c>
    </row>
    <row r="673" spans="1:23" ht="15.75" x14ac:dyDescent="0.25">
      <c r="A673" s="2">
        <v>145.54999999998836</v>
      </c>
      <c r="B673" s="1">
        <v>5.6230774190050727</v>
      </c>
      <c r="C673" s="1">
        <v>0.60856633771927782</v>
      </c>
      <c r="D673">
        <v>0</v>
      </c>
      <c r="E673" s="2">
        <v>6.3888888888888884</v>
      </c>
      <c r="F673" s="2">
        <v>68</v>
      </c>
      <c r="G673" s="2">
        <v>20.2</v>
      </c>
      <c r="H673" s="2">
        <v>17.179999999999978</v>
      </c>
      <c r="I673" s="2">
        <v>17.179999999999978</v>
      </c>
      <c r="J673" s="3">
        <v>0.8</v>
      </c>
      <c r="K673" s="2">
        <v>7.0280000000000014</v>
      </c>
      <c r="L673" s="5">
        <v>7.0280000000000014</v>
      </c>
      <c r="M673" s="2">
        <v>74.399999999999366</v>
      </c>
      <c r="N673" s="3"/>
      <c r="O673" s="5">
        <v>0</v>
      </c>
      <c r="P673" s="5">
        <v>0</v>
      </c>
      <c r="Q673">
        <v>0</v>
      </c>
      <c r="R673">
        <v>0</v>
      </c>
      <c r="S673">
        <v>0</v>
      </c>
      <c r="T673">
        <v>0</v>
      </c>
      <c r="U673" s="2">
        <v>0</v>
      </c>
      <c r="V673" s="16">
        <v>0</v>
      </c>
      <c r="W673">
        <v>2.2257413077759854E-2</v>
      </c>
    </row>
    <row r="674" spans="1:23" ht="15.75" x14ac:dyDescent="0.25">
      <c r="A674" s="2">
        <v>145.56666666670935</v>
      </c>
      <c r="B674" s="1">
        <v>5.6190366471740614</v>
      </c>
      <c r="C674" s="1">
        <v>0.66639254385962965</v>
      </c>
      <c r="D674">
        <v>0</v>
      </c>
      <c r="E674" s="2">
        <v>6.3888888888888884</v>
      </c>
      <c r="F674" s="2">
        <v>68</v>
      </c>
      <c r="G674" s="2">
        <v>20.2</v>
      </c>
      <c r="H674" s="2">
        <v>17.239999999999981</v>
      </c>
      <c r="I674" s="2">
        <v>17.239999999999981</v>
      </c>
      <c r="J674" s="3">
        <v>0.8</v>
      </c>
      <c r="K674" s="2">
        <v>7.0240000000000009</v>
      </c>
      <c r="L674" s="5">
        <v>7.0240000000000009</v>
      </c>
      <c r="M674" s="2">
        <v>76.199999999999392</v>
      </c>
      <c r="N674" s="3"/>
      <c r="O674" s="5">
        <v>0</v>
      </c>
      <c r="P674" s="5">
        <v>0</v>
      </c>
      <c r="Q674">
        <v>0</v>
      </c>
      <c r="R674">
        <v>0</v>
      </c>
      <c r="S674">
        <v>0</v>
      </c>
      <c r="T674">
        <v>0</v>
      </c>
      <c r="U674" s="2">
        <v>0</v>
      </c>
      <c r="V674" s="16">
        <v>0</v>
      </c>
      <c r="W674">
        <v>2.2126320371834665E-2</v>
      </c>
    </row>
    <row r="675" spans="1:23" ht="15.75" x14ac:dyDescent="0.25">
      <c r="A675" s="2">
        <v>145.58333333343035</v>
      </c>
      <c r="B675" s="1">
        <v>5.6149958753430509</v>
      </c>
      <c r="C675" s="1">
        <v>0.72421874999998148</v>
      </c>
      <c r="D675">
        <v>0</v>
      </c>
      <c r="E675" s="2">
        <v>6.3888888888888884</v>
      </c>
      <c r="F675" s="2">
        <v>68</v>
      </c>
      <c r="G675" s="2">
        <v>20.2</v>
      </c>
      <c r="H675" s="2">
        <v>17.299999999999983</v>
      </c>
      <c r="I675" s="2">
        <v>17.299999999999983</v>
      </c>
      <c r="J675" s="3">
        <v>0.8</v>
      </c>
      <c r="K675" s="2">
        <v>7.0200000000000005</v>
      </c>
      <c r="L675" s="5">
        <v>7.0200000000000005</v>
      </c>
      <c r="M675" s="2">
        <v>77.999999999999432</v>
      </c>
      <c r="N675" s="3"/>
      <c r="O675" s="5">
        <v>0</v>
      </c>
      <c r="P675" s="5">
        <v>0</v>
      </c>
      <c r="Q675">
        <v>0</v>
      </c>
      <c r="R675">
        <v>0</v>
      </c>
      <c r="S675">
        <v>0</v>
      </c>
      <c r="T675">
        <v>0</v>
      </c>
      <c r="U675" s="2">
        <v>0</v>
      </c>
      <c r="V675" s="16">
        <v>0</v>
      </c>
      <c r="W675">
        <v>2.1995227665909483E-2</v>
      </c>
    </row>
    <row r="676" spans="1:23" ht="15.75" x14ac:dyDescent="0.25">
      <c r="A676" s="2">
        <v>145.59999999997672</v>
      </c>
      <c r="B676" s="1">
        <v>5.6109551035120404</v>
      </c>
      <c r="C676" s="1">
        <v>0.81473079364117029</v>
      </c>
      <c r="D676">
        <v>0</v>
      </c>
      <c r="E676" s="2">
        <v>6.3888888888888884</v>
      </c>
      <c r="F676" s="2">
        <v>68</v>
      </c>
      <c r="G676" s="2">
        <v>20.2</v>
      </c>
      <c r="H676" s="2">
        <v>17.322727272727267</v>
      </c>
      <c r="I676" s="2">
        <v>17.322727272727267</v>
      </c>
      <c r="J676" s="3">
        <v>0.8</v>
      </c>
      <c r="K676" s="2">
        <v>7.0236363636363617</v>
      </c>
      <c r="L676" s="5">
        <v>7.0236363636363617</v>
      </c>
      <c r="M676" s="2">
        <v>80.409090909090111</v>
      </c>
      <c r="N676" s="3"/>
      <c r="O676" s="5">
        <v>0</v>
      </c>
      <c r="P676" s="5">
        <v>0</v>
      </c>
      <c r="Q676">
        <v>0</v>
      </c>
      <c r="R676">
        <v>0</v>
      </c>
      <c r="S676">
        <v>0</v>
      </c>
      <c r="T676">
        <v>0</v>
      </c>
      <c r="U676" s="2">
        <v>0</v>
      </c>
      <c r="V676" s="16">
        <v>0</v>
      </c>
      <c r="W676">
        <v>2.1864134959984297E-2</v>
      </c>
    </row>
    <row r="677" spans="1:23" ht="15.75" x14ac:dyDescent="0.25">
      <c r="A677" s="2">
        <v>145.61666666669771</v>
      </c>
      <c r="B677" s="1">
        <v>5.6069143316810299</v>
      </c>
      <c r="C677" s="1">
        <v>0.90524283728236954</v>
      </c>
      <c r="D677">
        <v>0</v>
      </c>
      <c r="E677" s="2">
        <v>6.3888888888888884</v>
      </c>
      <c r="F677" s="2">
        <v>68</v>
      </c>
      <c r="G677" s="2">
        <v>20.2</v>
      </c>
      <c r="H677" s="2">
        <v>17.345454545454537</v>
      </c>
      <c r="I677" s="2">
        <v>17.345454545454537</v>
      </c>
      <c r="J677" s="3">
        <v>0.8</v>
      </c>
      <c r="K677" s="2">
        <v>7.0272727272727256</v>
      </c>
      <c r="L677" s="5">
        <v>7.0272727272727256</v>
      </c>
      <c r="M677" s="2">
        <v>82.818181818180975</v>
      </c>
      <c r="N677" s="3"/>
      <c r="O677" s="5">
        <v>0</v>
      </c>
      <c r="P677" s="5">
        <v>0</v>
      </c>
      <c r="Q677">
        <v>0</v>
      </c>
      <c r="R677">
        <v>0</v>
      </c>
      <c r="S677">
        <v>0</v>
      </c>
      <c r="T677">
        <v>0</v>
      </c>
      <c r="U677" s="2">
        <v>0</v>
      </c>
      <c r="V677" s="16">
        <v>0</v>
      </c>
      <c r="W677">
        <v>2.2563296051170755E-2</v>
      </c>
    </row>
    <row r="678" spans="1:23" ht="15.75" x14ac:dyDescent="0.25">
      <c r="A678" s="2">
        <v>145.6333333334187</v>
      </c>
      <c r="B678" s="1">
        <v>5.6028735598500186</v>
      </c>
      <c r="C678" s="1">
        <v>0.99575488092356879</v>
      </c>
      <c r="D678">
        <v>0</v>
      </c>
      <c r="E678" s="2">
        <v>6.3888888888888884</v>
      </c>
      <c r="F678" s="2">
        <v>68</v>
      </c>
      <c r="G678" s="2">
        <v>20.2</v>
      </c>
      <c r="H678" s="2">
        <v>17.36818181818181</v>
      </c>
      <c r="I678" s="2">
        <v>17.36818181818181</v>
      </c>
      <c r="J678" s="3">
        <v>0.8</v>
      </c>
      <c r="K678" s="2">
        <v>7.0309090909090894</v>
      </c>
      <c r="L678" s="5">
        <v>7.0309090909090894</v>
      </c>
      <c r="M678" s="2">
        <v>85.227272727271853</v>
      </c>
      <c r="N678" s="3"/>
      <c r="O678" s="5">
        <v>0</v>
      </c>
      <c r="P678" s="5">
        <v>0</v>
      </c>
      <c r="Q678">
        <v>0</v>
      </c>
      <c r="R678">
        <v>0</v>
      </c>
      <c r="S678">
        <v>0</v>
      </c>
      <c r="T678">
        <v>0</v>
      </c>
      <c r="U678" s="2">
        <v>0</v>
      </c>
      <c r="V678" s="16">
        <v>0</v>
      </c>
      <c r="W678">
        <v>2.3262457149682586E-2</v>
      </c>
    </row>
    <row r="679" spans="1:23" ht="15.75" x14ac:dyDescent="0.25">
      <c r="A679" s="2">
        <v>145.64999999996508</v>
      </c>
      <c r="B679" s="1">
        <v>5.5988327880190081</v>
      </c>
      <c r="C679" s="1">
        <v>1.086266924564768</v>
      </c>
      <c r="D679">
        <v>0</v>
      </c>
      <c r="E679" s="2">
        <v>6.3888888888888884</v>
      </c>
      <c r="F679" s="2">
        <v>68</v>
      </c>
      <c r="G679" s="2">
        <v>20.2</v>
      </c>
      <c r="H679" s="2">
        <v>17.390909090909084</v>
      </c>
      <c r="I679" s="2">
        <v>17.390909090909084</v>
      </c>
      <c r="J679" s="3">
        <v>0.8</v>
      </c>
      <c r="K679" s="2">
        <v>7.0345454545454533</v>
      </c>
      <c r="L679" s="5">
        <v>7.0345454545454533</v>
      </c>
      <c r="M679" s="2">
        <v>87.636363636362731</v>
      </c>
      <c r="N679" s="3"/>
      <c r="O679" s="5">
        <v>0</v>
      </c>
      <c r="P679" s="5">
        <v>0</v>
      </c>
      <c r="Q679">
        <v>0</v>
      </c>
      <c r="R679">
        <v>0</v>
      </c>
      <c r="S679">
        <v>0</v>
      </c>
      <c r="T679">
        <v>0</v>
      </c>
      <c r="U679" s="2">
        <v>0</v>
      </c>
      <c r="V679" s="16">
        <v>0</v>
      </c>
      <c r="W679">
        <v>2.396161824819442E-2</v>
      </c>
    </row>
    <row r="680" spans="1:23" ht="15.75" x14ac:dyDescent="0.25">
      <c r="A680" s="2">
        <v>145.66666666668607</v>
      </c>
      <c r="B680" s="1">
        <v>5.5947920161879976</v>
      </c>
      <c r="C680" s="1">
        <v>1.1749185192222342</v>
      </c>
      <c r="D680">
        <v>0</v>
      </c>
      <c r="E680" s="2">
        <v>6.3888888888888884</v>
      </c>
      <c r="F680" s="2">
        <v>68</v>
      </c>
      <c r="G680" s="2">
        <v>20.2</v>
      </c>
      <c r="H680" s="2">
        <v>17.413636363636357</v>
      </c>
      <c r="I680" s="2">
        <v>17.413636363636357</v>
      </c>
      <c r="J680" s="3">
        <v>0.8</v>
      </c>
      <c r="K680" s="2">
        <v>7.0381818181818163</v>
      </c>
      <c r="L680" s="5">
        <v>7.0381818181818163</v>
      </c>
      <c r="M680" s="2">
        <v>90.045454545453595</v>
      </c>
      <c r="N680" s="3"/>
      <c r="O680" s="5">
        <v>0</v>
      </c>
      <c r="P680" s="5">
        <v>0</v>
      </c>
      <c r="Q680">
        <v>0</v>
      </c>
      <c r="R680">
        <v>0</v>
      </c>
      <c r="S680">
        <v>0</v>
      </c>
      <c r="T680">
        <v>0</v>
      </c>
      <c r="U680" s="2">
        <v>0</v>
      </c>
      <c r="V680" s="16">
        <v>0</v>
      </c>
      <c r="W680">
        <v>2.4660779339380875E-2</v>
      </c>
    </row>
    <row r="681" spans="1:23" ht="15.75" x14ac:dyDescent="0.25">
      <c r="A681" s="2">
        <v>145.68333333340706</v>
      </c>
      <c r="B681" s="1">
        <v>5.590751244356988</v>
      </c>
      <c r="C681" s="1">
        <v>1.2635701138797</v>
      </c>
      <c r="D681">
        <v>0</v>
      </c>
      <c r="E681" s="2">
        <v>6.3888888888888884</v>
      </c>
      <c r="F681" s="2">
        <v>68</v>
      </c>
      <c r="G681" s="2">
        <v>20.2</v>
      </c>
      <c r="H681" s="2">
        <v>17.436363636363627</v>
      </c>
      <c r="I681" s="2">
        <v>17.436363636363627</v>
      </c>
      <c r="J681" s="3">
        <v>0.8</v>
      </c>
      <c r="K681" s="2">
        <v>7.0418181818181802</v>
      </c>
      <c r="L681" s="5">
        <v>7.0418181818181802</v>
      </c>
      <c r="M681" s="2">
        <v>92.454545454544473</v>
      </c>
      <c r="N681" s="3"/>
      <c r="O681" s="5">
        <v>0</v>
      </c>
      <c r="P681" s="5">
        <v>0</v>
      </c>
      <c r="Q681">
        <v>0</v>
      </c>
      <c r="R681">
        <v>0</v>
      </c>
      <c r="S681">
        <v>0</v>
      </c>
      <c r="T681">
        <v>0</v>
      </c>
      <c r="U681" s="2">
        <v>0</v>
      </c>
      <c r="V681" s="16">
        <v>0</v>
      </c>
      <c r="W681">
        <v>2.5359940437892706E-2</v>
      </c>
    </row>
    <row r="682" spans="1:23" ht="15.75" x14ac:dyDescent="0.25">
      <c r="A682" s="2">
        <v>145.69999999995343</v>
      </c>
      <c r="B682" s="1">
        <v>5.5896615319439036</v>
      </c>
      <c r="C682" s="1">
        <v>1.3522217085371655</v>
      </c>
      <c r="D682">
        <v>0</v>
      </c>
      <c r="E682" s="2">
        <v>6.3888888888888884</v>
      </c>
      <c r="F682" s="2">
        <v>68</v>
      </c>
      <c r="G682" s="2">
        <v>20.2</v>
      </c>
      <c r="H682" s="2">
        <v>17.4590909090909</v>
      </c>
      <c r="I682" s="2">
        <v>17.4590909090909</v>
      </c>
      <c r="J682" s="3">
        <v>0.8</v>
      </c>
      <c r="K682" s="2">
        <v>7.0454545454545441</v>
      </c>
      <c r="L682" s="5">
        <v>7.0454545454545441</v>
      </c>
      <c r="M682" s="2">
        <v>94.863636363635351</v>
      </c>
      <c r="N682" s="3"/>
      <c r="O682" s="5">
        <v>0</v>
      </c>
      <c r="P682" s="5">
        <v>0</v>
      </c>
      <c r="Q682">
        <v>0</v>
      </c>
      <c r="R682">
        <v>0</v>
      </c>
      <c r="S682">
        <v>0</v>
      </c>
      <c r="T682">
        <v>0</v>
      </c>
      <c r="U682" s="2">
        <v>0</v>
      </c>
      <c r="V682" s="16">
        <v>0</v>
      </c>
      <c r="W682">
        <v>2.605910153640454E-2</v>
      </c>
    </row>
    <row r="683" spans="1:23" ht="15.75" x14ac:dyDescent="0.25">
      <c r="A683" s="2">
        <v>145.71666666667443</v>
      </c>
      <c r="B683" s="1">
        <v>5.5944739383666846</v>
      </c>
      <c r="C683" s="1">
        <v>1.440873303194631</v>
      </c>
      <c r="D683">
        <v>0</v>
      </c>
      <c r="E683" s="2">
        <v>6.3888888888888884</v>
      </c>
      <c r="F683" s="2">
        <v>68</v>
      </c>
      <c r="G683" s="2">
        <v>20.2</v>
      </c>
      <c r="H683" s="2">
        <v>17.481818181818173</v>
      </c>
      <c r="I683" s="2">
        <v>17.481818181818173</v>
      </c>
      <c r="J683" s="3">
        <v>0.8</v>
      </c>
      <c r="K683" s="2">
        <v>7.049090909090908</v>
      </c>
      <c r="L683" s="5">
        <v>7.049090909090908</v>
      </c>
      <c r="M683" s="2">
        <v>97.272727272726229</v>
      </c>
      <c r="N683" s="3"/>
      <c r="O683" s="5">
        <v>0</v>
      </c>
      <c r="P683" s="5">
        <v>0</v>
      </c>
      <c r="Q683">
        <v>0</v>
      </c>
      <c r="R683">
        <v>0</v>
      </c>
      <c r="S683">
        <v>0</v>
      </c>
      <c r="T683">
        <v>0</v>
      </c>
      <c r="U683" s="2">
        <v>0</v>
      </c>
      <c r="V683" s="16">
        <v>0</v>
      </c>
      <c r="W683">
        <v>2.6758262627590998E-2</v>
      </c>
    </row>
    <row r="684" spans="1:23" ht="15.75" x14ac:dyDescent="0.25">
      <c r="A684" s="2">
        <v>145.73333333339542</v>
      </c>
      <c r="B684" s="1">
        <v>5.5992863447894656</v>
      </c>
      <c r="C684" s="1">
        <v>1.5295248978520966</v>
      </c>
      <c r="D684">
        <v>0</v>
      </c>
      <c r="E684" s="2">
        <v>6.3888888888888884</v>
      </c>
      <c r="F684" s="2">
        <v>68</v>
      </c>
      <c r="G684" s="2">
        <v>20.2</v>
      </c>
      <c r="H684" s="2">
        <v>17.504545454545447</v>
      </c>
      <c r="I684" s="2">
        <v>17.504545454545447</v>
      </c>
      <c r="J684" s="3">
        <v>0.8</v>
      </c>
      <c r="K684" s="2">
        <v>7.0527272727272718</v>
      </c>
      <c r="L684" s="5">
        <v>7.0527272727272718</v>
      </c>
      <c r="M684" s="2">
        <v>99.681818181817093</v>
      </c>
      <c r="N684" s="3"/>
      <c r="O684" s="5">
        <v>0</v>
      </c>
      <c r="P684" s="5">
        <v>0</v>
      </c>
      <c r="Q684">
        <v>0</v>
      </c>
      <c r="R684">
        <v>0</v>
      </c>
      <c r="S684">
        <v>0</v>
      </c>
      <c r="T684">
        <v>0</v>
      </c>
      <c r="U684" s="2">
        <v>0</v>
      </c>
      <c r="V684" s="16">
        <v>0</v>
      </c>
      <c r="W684">
        <v>2.7457423726102829E-2</v>
      </c>
    </row>
    <row r="685" spans="1:23" ht="15.75" x14ac:dyDescent="0.25">
      <c r="A685" s="2">
        <v>145.74999999994179</v>
      </c>
      <c r="B685" s="1">
        <v>5.6040987512122475</v>
      </c>
      <c r="C685" s="1">
        <v>1.6181764925095623</v>
      </c>
      <c r="D685">
        <v>0</v>
      </c>
      <c r="E685" s="2">
        <v>6.3888888888888884</v>
      </c>
      <c r="F685" s="2">
        <v>68</v>
      </c>
      <c r="G685" s="2">
        <v>20.2</v>
      </c>
      <c r="H685" s="2">
        <v>17.527272727272717</v>
      </c>
      <c r="I685" s="2">
        <v>17.527272727272717</v>
      </c>
      <c r="J685" s="3">
        <v>0.8</v>
      </c>
      <c r="K685" s="2">
        <v>7.0563636363636348</v>
      </c>
      <c r="L685" s="5">
        <v>7.0563636363636348</v>
      </c>
      <c r="M685" s="2">
        <v>102.09090909090797</v>
      </c>
      <c r="N685" s="3"/>
      <c r="O685" s="5">
        <v>0</v>
      </c>
      <c r="P685" s="5">
        <v>0</v>
      </c>
      <c r="Q685">
        <v>0</v>
      </c>
      <c r="R685">
        <v>0</v>
      </c>
      <c r="S685">
        <v>0</v>
      </c>
      <c r="T685">
        <v>0</v>
      </c>
      <c r="U685" s="2">
        <v>0</v>
      </c>
      <c r="V685" s="16">
        <v>0</v>
      </c>
      <c r="W685">
        <v>2.815658482461466E-2</v>
      </c>
    </row>
    <row r="686" spans="1:23" ht="15.75" x14ac:dyDescent="0.25">
      <c r="A686" s="2">
        <v>145.76666666666279</v>
      </c>
      <c r="B686" s="1">
        <v>5.6089111576350277</v>
      </c>
      <c r="C686" s="1">
        <v>1.7068280871670276</v>
      </c>
      <c r="D686">
        <v>0</v>
      </c>
      <c r="E686" s="2">
        <v>6.3888888888888884</v>
      </c>
      <c r="F686" s="2">
        <v>68</v>
      </c>
      <c r="G686" s="2">
        <v>20.2</v>
      </c>
      <c r="H686" s="2">
        <v>17.54999999999999</v>
      </c>
      <c r="I686" s="2">
        <v>17.54999999999999</v>
      </c>
      <c r="J686" s="3">
        <v>0.8</v>
      </c>
      <c r="K686" s="2">
        <v>7.0599999999999987</v>
      </c>
      <c r="L686" s="5">
        <v>7.0599999999999987</v>
      </c>
      <c r="M686" s="2">
        <v>104.49999999999885</v>
      </c>
      <c r="N686" s="3"/>
      <c r="O686" s="5">
        <v>0</v>
      </c>
      <c r="P686" s="5">
        <v>0</v>
      </c>
      <c r="Q686">
        <v>0</v>
      </c>
      <c r="R686">
        <v>0</v>
      </c>
      <c r="S686">
        <v>0</v>
      </c>
      <c r="T686">
        <v>0</v>
      </c>
      <c r="U686" s="2">
        <v>0</v>
      </c>
      <c r="V686" s="16">
        <v>0</v>
      </c>
      <c r="W686">
        <v>2.8855745915801118E-2</v>
      </c>
    </row>
    <row r="687" spans="1:23" ht="15.75" x14ac:dyDescent="0.25">
      <c r="A687" s="2">
        <v>145.78333333338378</v>
      </c>
      <c r="B687" s="1">
        <v>5.6137235640578096</v>
      </c>
      <c r="C687" s="1">
        <v>1.719198048939991</v>
      </c>
      <c r="D687">
        <v>0</v>
      </c>
      <c r="E687" s="2">
        <v>6.3888888888888884</v>
      </c>
      <c r="F687" s="2">
        <v>68</v>
      </c>
      <c r="G687" s="2">
        <v>20.2</v>
      </c>
      <c r="H687" s="2">
        <v>17.531250000000011</v>
      </c>
      <c r="I687" s="2">
        <v>17.531250000000011</v>
      </c>
      <c r="J687" s="3">
        <v>0.8</v>
      </c>
      <c r="K687" s="2">
        <v>7.0699999999999958</v>
      </c>
      <c r="L687" s="5">
        <v>7.0699999999999958</v>
      </c>
      <c r="M687" s="2">
        <v>102.8125000000008</v>
      </c>
      <c r="N687" s="3"/>
      <c r="O687" s="5">
        <v>0</v>
      </c>
      <c r="P687" s="5">
        <v>0</v>
      </c>
      <c r="Q687">
        <v>0</v>
      </c>
      <c r="R687">
        <v>0</v>
      </c>
      <c r="S687">
        <v>0</v>
      </c>
      <c r="T687">
        <v>0</v>
      </c>
      <c r="U687" s="2">
        <v>0</v>
      </c>
      <c r="V687" s="16">
        <v>0</v>
      </c>
      <c r="W687">
        <v>2.9554907014312948E-2</v>
      </c>
    </row>
    <row r="688" spans="1:23" ht="15.75" x14ac:dyDescent="0.25">
      <c r="A688" s="2">
        <v>145.80000000010477</v>
      </c>
      <c r="B688" s="1">
        <v>5.6185359704805906</v>
      </c>
      <c r="C688" s="1">
        <v>1.7315680107129177</v>
      </c>
      <c r="D688">
        <v>0</v>
      </c>
      <c r="E688" s="2">
        <v>6.3888888888888884</v>
      </c>
      <c r="F688" s="2">
        <v>68</v>
      </c>
      <c r="G688" s="2">
        <v>20.2</v>
      </c>
      <c r="H688" s="2">
        <v>17.51250000000001</v>
      </c>
      <c r="I688" s="2">
        <v>17.51250000000001</v>
      </c>
      <c r="J688" s="3">
        <v>0.8</v>
      </c>
      <c r="K688" s="2">
        <v>7.0799999999999956</v>
      </c>
      <c r="L688" s="5">
        <v>7.0799999999999956</v>
      </c>
      <c r="M688" s="2">
        <v>101.12500000000078</v>
      </c>
      <c r="N688" s="3"/>
      <c r="O688" s="5">
        <v>0</v>
      </c>
      <c r="P688" s="5">
        <v>0</v>
      </c>
      <c r="Q688">
        <v>0</v>
      </c>
      <c r="R688">
        <v>0</v>
      </c>
      <c r="S688">
        <v>0</v>
      </c>
      <c r="T688">
        <v>0</v>
      </c>
      <c r="U688" s="2">
        <v>0</v>
      </c>
      <c r="V688" s="16">
        <v>0</v>
      </c>
      <c r="W688">
        <v>3.0254068112824779E-2</v>
      </c>
    </row>
    <row r="689" spans="1:23" ht="15.75" x14ac:dyDescent="0.25">
      <c r="A689" s="2">
        <v>145.81666666665114</v>
      </c>
      <c r="B689" s="1">
        <v>5.6233483769033716</v>
      </c>
      <c r="C689" s="1">
        <v>1.7439379724858444</v>
      </c>
      <c r="D689">
        <v>0</v>
      </c>
      <c r="E689" s="2">
        <v>6.3888888888888884</v>
      </c>
      <c r="F689" s="2">
        <v>68</v>
      </c>
      <c r="G689" s="2">
        <v>20.2</v>
      </c>
      <c r="H689" s="2">
        <v>17.493750000000009</v>
      </c>
      <c r="I689" s="2">
        <v>17.493750000000009</v>
      </c>
      <c r="J689" s="3">
        <v>0.8</v>
      </c>
      <c r="K689" s="2">
        <v>7.0899999999999954</v>
      </c>
      <c r="L689" s="5">
        <v>7.0899999999999954</v>
      </c>
      <c r="M689" s="2">
        <v>99.437500000000753</v>
      </c>
      <c r="N689" s="3"/>
      <c r="O689" s="5">
        <v>0</v>
      </c>
      <c r="P689" s="5">
        <v>0</v>
      </c>
      <c r="Q689">
        <v>0</v>
      </c>
      <c r="R689">
        <v>0</v>
      </c>
      <c r="S689">
        <v>0</v>
      </c>
      <c r="T689">
        <v>0</v>
      </c>
      <c r="U689" s="2">
        <v>0</v>
      </c>
      <c r="V689" s="16">
        <v>0</v>
      </c>
      <c r="W689">
        <v>3.095322921133661E-2</v>
      </c>
    </row>
    <row r="690" spans="1:23" ht="15.75" x14ac:dyDescent="0.25">
      <c r="A690" s="2">
        <v>145.83333333337214</v>
      </c>
      <c r="B690" s="1">
        <v>5.6281607833261535</v>
      </c>
      <c r="C690" s="1">
        <v>1.7563079342587709</v>
      </c>
      <c r="D690">
        <v>0</v>
      </c>
      <c r="E690" s="2">
        <v>6.3888888888888884</v>
      </c>
      <c r="F690" s="2">
        <v>68</v>
      </c>
      <c r="G690" s="2">
        <v>20.2</v>
      </c>
      <c r="H690" s="2">
        <v>17.475000000000009</v>
      </c>
      <c r="I690" s="2">
        <v>17.475000000000009</v>
      </c>
      <c r="J690" s="3">
        <v>0.8</v>
      </c>
      <c r="K690" s="2">
        <v>7.0999999999999961</v>
      </c>
      <c r="L690" s="5">
        <v>7.0999999999999961</v>
      </c>
      <c r="M690" s="2">
        <v>97.750000000000739</v>
      </c>
      <c r="N690" s="3"/>
      <c r="O690" s="5">
        <v>0</v>
      </c>
      <c r="P690" s="5">
        <v>0</v>
      </c>
      <c r="Q690">
        <v>0</v>
      </c>
      <c r="R690">
        <v>0</v>
      </c>
      <c r="S690">
        <v>0</v>
      </c>
      <c r="T690">
        <v>0</v>
      </c>
      <c r="U690" s="2">
        <v>0</v>
      </c>
      <c r="V690" s="16">
        <v>0</v>
      </c>
      <c r="W690">
        <v>3.1652390302523072E-2</v>
      </c>
    </row>
    <row r="691" spans="1:23" ht="15.75" x14ac:dyDescent="0.25">
      <c r="A691" s="2">
        <v>145.85000000009313</v>
      </c>
      <c r="B691" s="1">
        <v>5.6329731897489346</v>
      </c>
      <c r="C691" s="1">
        <v>1.7686778960316973</v>
      </c>
      <c r="D691">
        <v>0</v>
      </c>
      <c r="E691" s="2">
        <v>6.3888888888888884</v>
      </c>
      <c r="F691" s="2">
        <v>68</v>
      </c>
      <c r="G691" s="2">
        <v>20.2</v>
      </c>
      <c r="H691" s="2">
        <v>17.456250000000008</v>
      </c>
      <c r="I691" s="2">
        <v>17.456250000000008</v>
      </c>
      <c r="J691" s="3">
        <v>0.8</v>
      </c>
      <c r="K691" s="2">
        <v>7.1099999999999959</v>
      </c>
      <c r="L691" s="5">
        <v>7.1099999999999959</v>
      </c>
      <c r="M691" s="2">
        <v>96.062500000000725</v>
      </c>
      <c r="N691" s="3"/>
      <c r="O691" s="5">
        <v>0</v>
      </c>
      <c r="P691" s="5">
        <v>0</v>
      </c>
      <c r="Q691">
        <v>0</v>
      </c>
      <c r="R691">
        <v>0</v>
      </c>
      <c r="S691">
        <v>0</v>
      </c>
      <c r="T691">
        <v>0</v>
      </c>
      <c r="U691" s="2">
        <v>0</v>
      </c>
      <c r="V691" s="16">
        <v>0</v>
      </c>
      <c r="W691">
        <v>3.2351551401034899E-2</v>
      </c>
    </row>
    <row r="692" spans="1:23" ht="15.75" x14ac:dyDescent="0.25">
      <c r="A692" s="2">
        <v>145.8666666666395</v>
      </c>
      <c r="B692" s="1">
        <v>5.6377855961717156</v>
      </c>
      <c r="C692" s="1">
        <v>1.781047857804624</v>
      </c>
      <c r="D692">
        <v>0</v>
      </c>
      <c r="E692" s="2">
        <v>6.3888888888888884</v>
      </c>
      <c r="F692" s="2">
        <v>68</v>
      </c>
      <c r="G692" s="2">
        <v>20.2</v>
      </c>
      <c r="H692" s="2">
        <v>17.437500000000007</v>
      </c>
      <c r="I692" s="2">
        <v>17.437500000000007</v>
      </c>
      <c r="J692" s="3">
        <v>0.8</v>
      </c>
      <c r="K692" s="2">
        <v>7.1199999999999957</v>
      </c>
      <c r="L692" s="5">
        <v>7.1199999999999957</v>
      </c>
      <c r="M692" s="2">
        <v>94.375000000000711</v>
      </c>
      <c r="N692" s="3"/>
      <c r="O692" s="5">
        <v>0</v>
      </c>
      <c r="P692" s="5">
        <v>0</v>
      </c>
      <c r="Q692">
        <v>0</v>
      </c>
      <c r="R692">
        <v>0</v>
      </c>
      <c r="S692">
        <v>0</v>
      </c>
      <c r="T692">
        <v>0</v>
      </c>
      <c r="U692" s="2">
        <v>0</v>
      </c>
      <c r="V692" s="16">
        <v>0</v>
      </c>
      <c r="W692">
        <v>3.2154912342147124E-2</v>
      </c>
    </row>
    <row r="693" spans="1:23" ht="15.75" x14ac:dyDescent="0.25">
      <c r="A693" s="2">
        <v>145.8833333333605</v>
      </c>
      <c r="B693" s="1">
        <v>5.6425980025944975</v>
      </c>
      <c r="C693" s="1">
        <v>1.7934178195775508</v>
      </c>
      <c r="D693">
        <v>0</v>
      </c>
      <c r="E693" s="2">
        <v>6.3888888888888884</v>
      </c>
      <c r="F693" s="2">
        <v>68</v>
      </c>
      <c r="G693" s="2">
        <v>20.2</v>
      </c>
      <c r="H693" s="2">
        <v>17.418750000000006</v>
      </c>
      <c r="I693" s="2">
        <v>17.418750000000006</v>
      </c>
      <c r="J693" s="3">
        <v>0.8</v>
      </c>
      <c r="K693" s="2">
        <v>7.1299999999999955</v>
      </c>
      <c r="L693" s="5">
        <v>7.1299999999999955</v>
      </c>
      <c r="M693" s="2">
        <v>92.687500000000696</v>
      </c>
      <c r="N693" s="3"/>
      <c r="O693" s="5">
        <v>0</v>
      </c>
      <c r="P693" s="5">
        <v>0</v>
      </c>
      <c r="Q693">
        <v>0</v>
      </c>
      <c r="R693">
        <v>0</v>
      </c>
      <c r="S693">
        <v>0</v>
      </c>
      <c r="T693">
        <v>0</v>
      </c>
      <c r="U693" s="2">
        <v>0</v>
      </c>
      <c r="V693" s="16">
        <v>0</v>
      </c>
      <c r="W693">
        <v>3.1958273285319611E-2</v>
      </c>
    </row>
    <row r="694" spans="1:23" ht="15.75" x14ac:dyDescent="0.25">
      <c r="A694" s="2">
        <v>145.90000000008149</v>
      </c>
      <c r="B694" s="1">
        <v>5.6474104090172776</v>
      </c>
      <c r="C694" s="1">
        <v>1.8057877813504775</v>
      </c>
      <c r="D694">
        <v>0</v>
      </c>
      <c r="E694" s="2">
        <v>6.3888888888888884</v>
      </c>
      <c r="F694" s="2">
        <v>68</v>
      </c>
      <c r="G694" s="2">
        <v>20.2</v>
      </c>
      <c r="H694" s="2">
        <v>17.400000000000006</v>
      </c>
      <c r="I694" s="2">
        <v>17.400000000000006</v>
      </c>
      <c r="J694" s="3">
        <v>0.8</v>
      </c>
      <c r="K694" s="2">
        <v>7.1399999999999952</v>
      </c>
      <c r="L694" s="5">
        <v>7.1399999999999952</v>
      </c>
      <c r="M694" s="2">
        <v>91.000000000000682</v>
      </c>
      <c r="N694" s="3"/>
      <c r="O694" s="5">
        <v>0</v>
      </c>
      <c r="P694" s="5">
        <v>0</v>
      </c>
      <c r="Q694">
        <v>0</v>
      </c>
      <c r="R694">
        <v>0</v>
      </c>
      <c r="S694">
        <v>0</v>
      </c>
      <c r="T694">
        <v>0</v>
      </c>
      <c r="U694" s="2">
        <v>0</v>
      </c>
      <c r="V694" s="16">
        <v>0</v>
      </c>
      <c r="W694">
        <v>3.1761634226431835E-2</v>
      </c>
    </row>
    <row r="695" spans="1:23" ht="15.75" x14ac:dyDescent="0.25">
      <c r="A695" s="2">
        <v>145.91666666662786</v>
      </c>
      <c r="B695" s="1">
        <v>5.6522228154400604</v>
      </c>
      <c r="C695" s="1">
        <v>1.7965575940987364</v>
      </c>
      <c r="D695">
        <v>0</v>
      </c>
      <c r="E695" s="2">
        <v>6.3888888888888884</v>
      </c>
      <c r="F695" s="2">
        <v>68</v>
      </c>
      <c r="G695" s="2">
        <v>20.2</v>
      </c>
      <c r="H695" s="2">
        <v>17.342857142857167</v>
      </c>
      <c r="I695" s="2">
        <v>17.342857142857167</v>
      </c>
      <c r="J695" s="3">
        <v>0.8</v>
      </c>
      <c r="K695" s="2">
        <v>7.1371428571428579</v>
      </c>
      <c r="L695" s="5">
        <v>7.1371428571428579</v>
      </c>
      <c r="M695" s="2">
        <v>90.000000000000412</v>
      </c>
      <c r="N695" s="3"/>
      <c r="O695" s="5">
        <v>0</v>
      </c>
      <c r="P695" s="5">
        <v>0</v>
      </c>
      <c r="Q695">
        <v>0</v>
      </c>
      <c r="R695">
        <v>0</v>
      </c>
      <c r="S695">
        <v>0</v>
      </c>
      <c r="T695">
        <v>0</v>
      </c>
      <c r="U695" s="2">
        <v>0</v>
      </c>
      <c r="V695" s="16">
        <v>0</v>
      </c>
      <c r="W695">
        <v>3.1564995167544053E-2</v>
      </c>
    </row>
    <row r="696" spans="1:23" ht="15.75" x14ac:dyDescent="0.25">
      <c r="A696" s="2">
        <v>145.93333333334886</v>
      </c>
      <c r="B696" s="1">
        <v>5.6570352218628415</v>
      </c>
      <c r="C696" s="1">
        <v>1.7873274068469871</v>
      </c>
      <c r="D696">
        <v>0</v>
      </c>
      <c r="E696" s="2">
        <v>6.3888888888888884</v>
      </c>
      <c r="F696" s="2">
        <v>68</v>
      </c>
      <c r="G696" s="2">
        <v>20.2</v>
      </c>
      <c r="H696" s="2">
        <v>17.28571428571431</v>
      </c>
      <c r="I696" s="2">
        <v>17.28571428571431</v>
      </c>
      <c r="J696" s="3">
        <v>0.8</v>
      </c>
      <c r="K696" s="2">
        <v>7.1342857142857152</v>
      </c>
      <c r="L696" s="5">
        <v>7.1342857142857152</v>
      </c>
      <c r="M696" s="2">
        <v>89.000000000000426</v>
      </c>
      <c r="N696" s="3"/>
      <c r="O696" s="5">
        <v>0</v>
      </c>
      <c r="P696" s="5">
        <v>0</v>
      </c>
      <c r="Q696">
        <v>0</v>
      </c>
      <c r="R696">
        <v>0</v>
      </c>
      <c r="S696">
        <v>0</v>
      </c>
      <c r="T696">
        <v>0</v>
      </c>
      <c r="U696" s="2">
        <v>0</v>
      </c>
      <c r="V696" s="16">
        <v>0</v>
      </c>
      <c r="W696">
        <v>3.136835611071654E-2</v>
      </c>
    </row>
    <row r="697" spans="1:23" ht="15.75" x14ac:dyDescent="0.25">
      <c r="A697" s="2">
        <v>145.95000000006985</v>
      </c>
      <c r="B697" s="1">
        <v>5.6618476282856225</v>
      </c>
      <c r="C697" s="1">
        <v>1.7780972195952376</v>
      </c>
      <c r="D697">
        <v>0</v>
      </c>
      <c r="E697" s="2">
        <v>6.3888888888888884</v>
      </c>
      <c r="F697" s="2">
        <v>68</v>
      </c>
      <c r="G697" s="2">
        <v>20.2</v>
      </c>
      <c r="H697" s="2">
        <v>17.228571428571453</v>
      </c>
      <c r="I697" s="2">
        <v>17.228571428571453</v>
      </c>
      <c r="J697" s="3">
        <v>0.8</v>
      </c>
      <c r="K697" s="2">
        <v>7.1314285714285726</v>
      </c>
      <c r="L697" s="5">
        <v>7.1314285714285726</v>
      </c>
      <c r="M697" s="2">
        <v>88.000000000000441</v>
      </c>
      <c r="N697" s="3"/>
      <c r="O697" s="5">
        <v>0</v>
      </c>
      <c r="P697" s="5">
        <v>0</v>
      </c>
      <c r="Q697">
        <v>0</v>
      </c>
      <c r="R697">
        <v>0</v>
      </c>
      <c r="S697">
        <v>0</v>
      </c>
      <c r="T697">
        <v>0</v>
      </c>
      <c r="U697" s="2">
        <v>0</v>
      </c>
      <c r="V697" s="16">
        <v>0</v>
      </c>
      <c r="W697">
        <v>3.1171717051828758E-2</v>
      </c>
    </row>
    <row r="698" spans="1:23" ht="15.75" x14ac:dyDescent="0.25">
      <c r="A698" s="2">
        <v>145.96666666661622</v>
      </c>
      <c r="B698" s="1">
        <v>5.6666600347084044</v>
      </c>
      <c r="C698" s="1">
        <v>1.7688670323434881</v>
      </c>
      <c r="D698">
        <v>0</v>
      </c>
      <c r="E698" s="2">
        <v>6.3888888888888884</v>
      </c>
      <c r="F698" s="2">
        <v>68</v>
      </c>
      <c r="G698" s="2">
        <v>20.2</v>
      </c>
      <c r="H698" s="2">
        <v>17.171428571428596</v>
      </c>
      <c r="I698" s="2">
        <v>17.171428571428596</v>
      </c>
      <c r="J698" s="3">
        <v>0.8</v>
      </c>
      <c r="K698" s="2">
        <v>7.1285714285714299</v>
      </c>
      <c r="L698" s="5">
        <v>7.1285714285714299</v>
      </c>
      <c r="M698" s="2">
        <v>87.000000000000441</v>
      </c>
      <c r="N698" s="3"/>
      <c r="O698" s="5">
        <v>0</v>
      </c>
      <c r="P698" s="5">
        <v>0</v>
      </c>
      <c r="Q698">
        <v>0</v>
      </c>
      <c r="R698">
        <v>0</v>
      </c>
      <c r="S698">
        <v>0</v>
      </c>
      <c r="T698">
        <v>0</v>
      </c>
      <c r="U698" s="2">
        <v>0</v>
      </c>
      <c r="V698" s="16">
        <v>0</v>
      </c>
      <c r="W698">
        <v>3.0975077992940983E-2</v>
      </c>
    </row>
    <row r="699" spans="1:23" ht="15.75" x14ac:dyDescent="0.25">
      <c r="A699" s="2">
        <v>145.98333333333721</v>
      </c>
      <c r="B699" s="1">
        <v>5.6714724411311854</v>
      </c>
      <c r="C699" s="1">
        <v>1.7596368450917388</v>
      </c>
      <c r="D699">
        <v>0</v>
      </c>
      <c r="E699" s="2">
        <v>6.3888888888888884</v>
      </c>
      <c r="F699" s="2">
        <v>68</v>
      </c>
      <c r="G699" s="2">
        <v>20.2</v>
      </c>
      <c r="H699" s="2">
        <v>17.114285714285739</v>
      </c>
      <c r="I699" s="2">
        <v>17.114285714285739</v>
      </c>
      <c r="J699" s="3">
        <v>0.8</v>
      </c>
      <c r="K699" s="2">
        <v>7.1257142857142872</v>
      </c>
      <c r="L699" s="5">
        <v>7.1257142857142872</v>
      </c>
      <c r="M699" s="2">
        <v>86.000000000000455</v>
      </c>
      <c r="N699" s="3"/>
      <c r="O699" s="5">
        <v>0</v>
      </c>
      <c r="P699" s="5">
        <v>0</v>
      </c>
      <c r="Q699">
        <v>0</v>
      </c>
      <c r="R699">
        <v>0</v>
      </c>
      <c r="S699">
        <v>0</v>
      </c>
      <c r="T699">
        <v>0</v>
      </c>
      <c r="U699" s="2">
        <v>0</v>
      </c>
      <c r="V699" s="16">
        <v>0</v>
      </c>
      <c r="W699">
        <v>3.0778438936113466E-2</v>
      </c>
    </row>
    <row r="700" spans="1:23" ht="15.75" x14ac:dyDescent="0.25">
      <c r="A700" s="2">
        <v>146.00000000005821</v>
      </c>
      <c r="B700" s="1">
        <v>5.6762848475539665</v>
      </c>
      <c r="C700" s="1">
        <v>1.7504066578399891</v>
      </c>
      <c r="D700">
        <v>0</v>
      </c>
      <c r="E700" s="2">
        <v>6.3888888888888884</v>
      </c>
      <c r="F700" s="2">
        <v>68</v>
      </c>
      <c r="G700" s="2">
        <v>20.2</v>
      </c>
      <c r="H700" s="2">
        <v>17.057142857142885</v>
      </c>
      <c r="I700" s="2">
        <v>17.057142857142885</v>
      </c>
      <c r="J700" s="3">
        <v>0.8</v>
      </c>
      <c r="K700" s="2">
        <v>7.1228571428571446</v>
      </c>
      <c r="L700" s="5">
        <v>7.1228571428571446</v>
      </c>
      <c r="M700" s="2">
        <v>85.000000000000469</v>
      </c>
      <c r="N700" s="3"/>
      <c r="O700" s="5">
        <v>0</v>
      </c>
      <c r="P700" s="5">
        <v>0</v>
      </c>
      <c r="Q700">
        <v>0</v>
      </c>
      <c r="R700">
        <v>0</v>
      </c>
      <c r="S700">
        <v>0</v>
      </c>
      <c r="T700">
        <v>0</v>
      </c>
      <c r="U700" s="2">
        <v>0</v>
      </c>
      <c r="V700" s="16">
        <v>0</v>
      </c>
      <c r="W700">
        <v>3.0581799877225691E-2</v>
      </c>
    </row>
    <row r="701" spans="1:23" ht="15.75" x14ac:dyDescent="0.25">
      <c r="A701" s="2">
        <v>146.01666666660458</v>
      </c>
      <c r="B701" s="1">
        <v>5.6810972539767484</v>
      </c>
      <c r="C701" s="1">
        <v>1.7411764705882398</v>
      </c>
      <c r="D701">
        <v>0</v>
      </c>
      <c r="E701" s="2">
        <v>6.3888888888888884</v>
      </c>
      <c r="F701" s="2">
        <v>68</v>
      </c>
      <c r="G701" s="2">
        <v>20.2</v>
      </c>
      <c r="H701" s="2">
        <v>17.000000000000028</v>
      </c>
      <c r="I701" s="2">
        <v>17.000000000000028</v>
      </c>
      <c r="J701" s="3">
        <v>0.8</v>
      </c>
      <c r="K701" s="2">
        <v>7.1200000000000019</v>
      </c>
      <c r="L701" s="5">
        <v>7.1200000000000019</v>
      </c>
      <c r="M701" s="2">
        <v>84.000000000000483</v>
      </c>
      <c r="N701" s="3"/>
      <c r="O701" s="5">
        <v>0</v>
      </c>
      <c r="P701" s="5">
        <v>0</v>
      </c>
      <c r="Q701">
        <v>0</v>
      </c>
      <c r="R701">
        <v>0</v>
      </c>
      <c r="S701">
        <v>0</v>
      </c>
      <c r="T701">
        <v>0</v>
      </c>
      <c r="U701" s="2">
        <v>0</v>
      </c>
      <c r="V701" s="16">
        <v>0</v>
      </c>
      <c r="W701">
        <v>3.0385160818337913E-2</v>
      </c>
    </row>
    <row r="702" spans="1:23" ht="15.75" x14ac:dyDescent="0.25">
      <c r="A702" s="2">
        <v>146.03333333332557</v>
      </c>
      <c r="B702" s="1">
        <v>5.6859096603995294</v>
      </c>
      <c r="C702" s="1">
        <v>1.7487731092436938</v>
      </c>
      <c r="D702">
        <v>0</v>
      </c>
      <c r="E702" s="2">
        <v>6.3888888888888884</v>
      </c>
      <c r="F702" s="2">
        <v>68</v>
      </c>
      <c r="G702" s="2">
        <v>20.2</v>
      </c>
      <c r="H702" s="2">
        <v>17</v>
      </c>
      <c r="I702" s="2">
        <v>17</v>
      </c>
      <c r="J702" s="3">
        <v>0.8</v>
      </c>
      <c r="K702" s="2">
        <v>7.1209999999999996</v>
      </c>
      <c r="L702" s="5">
        <v>7.1209999999999996</v>
      </c>
      <c r="M702" s="2">
        <v>83.200000000000387</v>
      </c>
      <c r="N702" s="3"/>
      <c r="O702" s="5">
        <v>0</v>
      </c>
      <c r="P702" s="5">
        <v>0</v>
      </c>
      <c r="Q702">
        <v>0</v>
      </c>
      <c r="R702">
        <v>0</v>
      </c>
      <c r="S702">
        <v>0</v>
      </c>
      <c r="T702">
        <v>0</v>
      </c>
      <c r="U702" s="2">
        <v>0</v>
      </c>
      <c r="V702" s="16">
        <v>0</v>
      </c>
      <c r="W702">
        <v>3.0188521761510396E-2</v>
      </c>
    </row>
    <row r="703" spans="1:23" ht="15.75" x14ac:dyDescent="0.25">
      <c r="A703" s="2">
        <v>146.05000000004657</v>
      </c>
      <c r="B703" s="1">
        <v>5.6907220668223095</v>
      </c>
      <c r="C703" s="1">
        <v>1.756369747899156</v>
      </c>
      <c r="D703">
        <v>0</v>
      </c>
      <c r="E703" s="2">
        <v>6.3888888888888884</v>
      </c>
      <c r="F703" s="2">
        <v>68</v>
      </c>
      <c r="G703" s="2">
        <v>20.2</v>
      </c>
      <c r="H703" s="2">
        <v>17</v>
      </c>
      <c r="I703" s="2">
        <v>17</v>
      </c>
      <c r="J703" s="3">
        <v>0.8</v>
      </c>
      <c r="K703" s="2">
        <v>7.1219999999999999</v>
      </c>
      <c r="L703" s="5">
        <v>7.1219999999999999</v>
      </c>
      <c r="M703" s="2">
        <v>82.400000000000404</v>
      </c>
      <c r="N703" s="3"/>
      <c r="O703" s="5">
        <v>0</v>
      </c>
      <c r="P703" s="5">
        <v>0</v>
      </c>
      <c r="Q703">
        <v>0</v>
      </c>
      <c r="R703">
        <v>0</v>
      </c>
      <c r="S703">
        <v>0</v>
      </c>
      <c r="T703">
        <v>0</v>
      </c>
      <c r="U703" s="2">
        <v>0</v>
      </c>
      <c r="V703" s="16">
        <v>0</v>
      </c>
      <c r="W703">
        <v>2.9991882702622621E-2</v>
      </c>
    </row>
    <row r="704" spans="1:23" ht="15.75" x14ac:dyDescent="0.25">
      <c r="A704" s="2">
        <v>146.06666666676756</v>
      </c>
      <c r="B704" s="1">
        <v>5.6955344732450914</v>
      </c>
      <c r="C704" s="1">
        <v>1.763966386554618</v>
      </c>
      <c r="D704">
        <v>0</v>
      </c>
      <c r="E704" s="2">
        <v>6.3888888888888884</v>
      </c>
      <c r="F704" s="2">
        <v>68</v>
      </c>
      <c r="G704" s="2">
        <v>20.2</v>
      </c>
      <c r="H704" s="2">
        <v>17</v>
      </c>
      <c r="I704" s="2">
        <v>17</v>
      </c>
      <c r="J704" s="3">
        <v>0.8</v>
      </c>
      <c r="K704" s="2">
        <v>7.1229999999999993</v>
      </c>
      <c r="L704" s="5">
        <v>7.1229999999999993</v>
      </c>
      <c r="M704" s="2">
        <v>81.600000000000406</v>
      </c>
      <c r="N704" s="3"/>
      <c r="O704" s="5">
        <v>0</v>
      </c>
      <c r="P704" s="5">
        <v>0</v>
      </c>
      <c r="Q704">
        <v>0</v>
      </c>
      <c r="R704">
        <v>0</v>
      </c>
      <c r="S704">
        <v>0</v>
      </c>
      <c r="T704">
        <v>0</v>
      </c>
      <c r="U704" s="2">
        <v>0</v>
      </c>
      <c r="V704" s="16">
        <v>0</v>
      </c>
      <c r="W704">
        <v>2.9795243643734842E-2</v>
      </c>
    </row>
    <row r="705" spans="1:23" ht="15.75" x14ac:dyDescent="0.25">
      <c r="A705" s="2">
        <v>146.08333333331393</v>
      </c>
      <c r="B705" s="1">
        <v>5.7003468796678725</v>
      </c>
      <c r="C705" s="1">
        <v>1.7715630252100802</v>
      </c>
      <c r="D705">
        <v>0</v>
      </c>
      <c r="E705" s="2">
        <v>6.3888888888888884</v>
      </c>
      <c r="F705" s="2">
        <v>68</v>
      </c>
      <c r="G705" s="2">
        <v>20.2</v>
      </c>
      <c r="H705" s="2">
        <v>17</v>
      </c>
      <c r="I705" s="2">
        <v>17</v>
      </c>
      <c r="J705" s="3">
        <v>0.8</v>
      </c>
      <c r="K705" s="2">
        <v>7.1239999999999997</v>
      </c>
      <c r="L705" s="5">
        <v>7.1239999999999997</v>
      </c>
      <c r="M705" s="2">
        <v>80.800000000000409</v>
      </c>
      <c r="N705" s="3"/>
      <c r="O705" s="5">
        <v>0</v>
      </c>
      <c r="P705" s="5">
        <v>0</v>
      </c>
      <c r="Q705">
        <v>0</v>
      </c>
      <c r="R705">
        <v>0</v>
      </c>
      <c r="S705">
        <v>0</v>
      </c>
      <c r="T705">
        <v>0</v>
      </c>
      <c r="U705" s="2">
        <v>0</v>
      </c>
      <c r="V705" s="16">
        <v>0</v>
      </c>
      <c r="W705">
        <v>2.9598604584847064E-2</v>
      </c>
    </row>
    <row r="706" spans="1:23" ht="15.75" x14ac:dyDescent="0.25">
      <c r="A706" s="2">
        <v>146.10000000003492</v>
      </c>
      <c r="B706" s="1">
        <v>5.7003222201770916</v>
      </c>
      <c r="C706" s="1">
        <v>1.7791596638655425</v>
      </c>
      <c r="D706">
        <v>0</v>
      </c>
      <c r="E706" s="2">
        <v>6.3888888888888884</v>
      </c>
      <c r="F706" s="2">
        <v>68</v>
      </c>
      <c r="G706" s="2">
        <v>20.2</v>
      </c>
      <c r="H706" s="2">
        <v>17</v>
      </c>
      <c r="I706" s="2">
        <v>17</v>
      </c>
      <c r="J706" s="3">
        <v>0.8</v>
      </c>
      <c r="K706" s="2">
        <v>7.1249999999999991</v>
      </c>
      <c r="L706" s="5">
        <v>7.1249999999999991</v>
      </c>
      <c r="M706" s="2">
        <v>80.000000000000412</v>
      </c>
      <c r="N706" s="3"/>
      <c r="O706" s="5">
        <v>0</v>
      </c>
      <c r="P706" s="5">
        <v>0</v>
      </c>
      <c r="Q706">
        <v>0</v>
      </c>
      <c r="R706">
        <v>0</v>
      </c>
      <c r="S706">
        <v>0</v>
      </c>
      <c r="T706">
        <v>0</v>
      </c>
      <c r="U706" s="2">
        <v>0</v>
      </c>
      <c r="V706" s="16">
        <v>0</v>
      </c>
      <c r="W706">
        <v>2.9401965528019547E-2</v>
      </c>
    </row>
    <row r="707" spans="1:23" ht="15.75" x14ac:dyDescent="0.25">
      <c r="A707" s="2">
        <v>146.11666666675592</v>
      </c>
      <c r="B707" s="1">
        <v>5.6954604947727363</v>
      </c>
      <c r="C707" s="1">
        <v>1.7867563025210045</v>
      </c>
      <c r="D707">
        <v>0</v>
      </c>
      <c r="E707" s="2">
        <v>6.3888888888888884</v>
      </c>
      <c r="F707" s="2">
        <v>68</v>
      </c>
      <c r="G707" s="2">
        <v>20.2</v>
      </c>
      <c r="H707" s="2">
        <v>17</v>
      </c>
      <c r="I707" s="2">
        <v>17</v>
      </c>
      <c r="J707" s="3">
        <v>0.8</v>
      </c>
      <c r="K707" s="2">
        <v>7.1259999999999994</v>
      </c>
      <c r="L707" s="5">
        <v>7.1259999999999994</v>
      </c>
      <c r="M707" s="2">
        <v>79.200000000000415</v>
      </c>
      <c r="N707" s="3"/>
      <c r="O707" s="5">
        <v>0</v>
      </c>
      <c r="P707" s="5">
        <v>0</v>
      </c>
      <c r="Q707">
        <v>0</v>
      </c>
      <c r="R707">
        <v>0</v>
      </c>
      <c r="S707">
        <v>0</v>
      </c>
      <c r="T707">
        <v>0</v>
      </c>
      <c r="U707" s="2">
        <v>0</v>
      </c>
      <c r="V707" s="16">
        <v>0</v>
      </c>
      <c r="W707">
        <v>2.9205326469131775E-2</v>
      </c>
    </row>
    <row r="708" spans="1:23" ht="15.75" x14ac:dyDescent="0.25">
      <c r="A708" s="2">
        <v>146.13333333330229</v>
      </c>
      <c r="B708" s="1">
        <v>5.6905987693683819</v>
      </c>
      <c r="C708" s="1">
        <v>1.7943529411764667</v>
      </c>
      <c r="D708">
        <v>0</v>
      </c>
      <c r="E708" s="2">
        <v>6.3888888888888884</v>
      </c>
      <c r="F708" s="2">
        <v>68</v>
      </c>
      <c r="G708" s="2">
        <v>20.2</v>
      </c>
      <c r="H708" s="2">
        <v>17</v>
      </c>
      <c r="I708" s="2">
        <v>17</v>
      </c>
      <c r="J708" s="3">
        <v>0.8</v>
      </c>
      <c r="K708" s="2">
        <v>7.1269999999999998</v>
      </c>
      <c r="L708" s="5">
        <v>7.1269999999999998</v>
      </c>
      <c r="M708" s="2">
        <v>78.400000000000432</v>
      </c>
      <c r="N708" s="3"/>
      <c r="O708" s="5">
        <v>0</v>
      </c>
      <c r="P708" s="5">
        <v>0</v>
      </c>
      <c r="Q708">
        <v>0</v>
      </c>
      <c r="R708">
        <v>0</v>
      </c>
      <c r="S708">
        <v>0</v>
      </c>
      <c r="T708">
        <v>0</v>
      </c>
      <c r="U708" s="2">
        <v>0</v>
      </c>
      <c r="V708" s="16">
        <v>0</v>
      </c>
      <c r="W708">
        <v>2.9008687410243997E-2</v>
      </c>
    </row>
    <row r="709" spans="1:23" ht="15.75" x14ac:dyDescent="0.25">
      <c r="A709" s="2">
        <v>146.15000000002328</v>
      </c>
      <c r="B709" s="1">
        <v>5.6857370439640285</v>
      </c>
      <c r="C709" s="1">
        <v>1.8019495798319285</v>
      </c>
      <c r="D709">
        <v>0</v>
      </c>
      <c r="E709" s="2">
        <v>6.3888888888888884</v>
      </c>
      <c r="F709" s="2">
        <v>68</v>
      </c>
      <c r="G709" s="2">
        <v>20.2</v>
      </c>
      <c r="H709" s="2">
        <v>17</v>
      </c>
      <c r="I709" s="2">
        <v>17</v>
      </c>
      <c r="J709" s="3">
        <v>0.8</v>
      </c>
      <c r="K709" s="2">
        <v>7.1279999999999992</v>
      </c>
      <c r="L709" s="5">
        <v>7.1279999999999992</v>
      </c>
      <c r="M709" s="2">
        <v>77.600000000000435</v>
      </c>
      <c r="N709" s="3"/>
      <c r="O709" s="5">
        <v>0</v>
      </c>
      <c r="P709" s="5">
        <v>0</v>
      </c>
      <c r="Q709">
        <v>0</v>
      </c>
      <c r="R709">
        <v>0</v>
      </c>
      <c r="S709">
        <v>0</v>
      </c>
      <c r="T709">
        <v>0</v>
      </c>
      <c r="U709" s="2">
        <v>0</v>
      </c>
      <c r="V709" s="16">
        <v>0</v>
      </c>
      <c r="W709">
        <v>2.881204835341648E-2</v>
      </c>
    </row>
    <row r="710" spans="1:23" ht="15.75" x14ac:dyDescent="0.25">
      <c r="A710" s="2">
        <v>146.16666666674428</v>
      </c>
      <c r="B710" s="1">
        <v>5.6808753185596741</v>
      </c>
      <c r="C710" s="1">
        <v>1.8095462184873907</v>
      </c>
      <c r="D710">
        <v>0</v>
      </c>
      <c r="E710" s="2">
        <v>6.3888888888888884</v>
      </c>
      <c r="F710" s="2">
        <v>68</v>
      </c>
      <c r="G710" s="2">
        <v>20.2</v>
      </c>
      <c r="H710" s="2">
        <v>17</v>
      </c>
      <c r="I710" s="2">
        <v>17</v>
      </c>
      <c r="J710" s="3">
        <v>0.8</v>
      </c>
      <c r="K710" s="2">
        <v>7.1289999999999996</v>
      </c>
      <c r="L710" s="5">
        <v>7.1289999999999996</v>
      </c>
      <c r="M710" s="2">
        <v>76.800000000000438</v>
      </c>
      <c r="N710" s="3"/>
      <c r="O710" s="5">
        <v>0</v>
      </c>
      <c r="P710" s="5">
        <v>0</v>
      </c>
      <c r="Q710">
        <v>0</v>
      </c>
      <c r="R710">
        <v>0</v>
      </c>
      <c r="S710">
        <v>0</v>
      </c>
      <c r="T710">
        <v>0</v>
      </c>
      <c r="U710" s="2">
        <v>0</v>
      </c>
      <c r="V710" s="16">
        <v>0</v>
      </c>
      <c r="W710">
        <v>2.8615409294528701E-2</v>
      </c>
    </row>
    <row r="711" spans="1:23" ht="15.75" x14ac:dyDescent="0.25">
      <c r="A711" s="2">
        <v>146.18333333329065</v>
      </c>
      <c r="B711" s="1">
        <v>5.6760135931553197</v>
      </c>
      <c r="C711" s="1">
        <v>1.8171428571428527</v>
      </c>
      <c r="D711">
        <v>0</v>
      </c>
      <c r="E711" s="2">
        <v>6.3888888888888884</v>
      </c>
      <c r="F711" s="2">
        <v>68</v>
      </c>
      <c r="G711" s="2">
        <v>20.2</v>
      </c>
      <c r="H711" s="2">
        <v>17</v>
      </c>
      <c r="I711" s="2">
        <v>17</v>
      </c>
      <c r="J711" s="3">
        <v>0.8</v>
      </c>
      <c r="K711" s="2">
        <v>7.129999999999999</v>
      </c>
      <c r="L711" s="5">
        <v>7.129999999999999</v>
      </c>
      <c r="M711" s="2">
        <v>76.000000000000455</v>
      </c>
      <c r="N711" s="3"/>
      <c r="O711" s="5">
        <v>0</v>
      </c>
      <c r="P711" s="5">
        <v>0</v>
      </c>
      <c r="Q711">
        <v>0</v>
      </c>
      <c r="R711">
        <v>0</v>
      </c>
      <c r="S711">
        <v>0</v>
      </c>
      <c r="T711">
        <v>0</v>
      </c>
      <c r="U711" s="2">
        <v>0</v>
      </c>
      <c r="V711" s="16">
        <v>0</v>
      </c>
      <c r="W711">
        <v>2.8418770235640926E-2</v>
      </c>
    </row>
    <row r="712" spans="1:23" ht="15.75" x14ac:dyDescent="0.25">
      <c r="A712" s="2">
        <v>146.20000000001164</v>
      </c>
      <c r="B712" s="1">
        <v>5.6711518677509654</v>
      </c>
      <c r="C712" s="1">
        <v>1.8090691244239674</v>
      </c>
      <c r="D712">
        <v>0</v>
      </c>
      <c r="E712" s="2">
        <v>6.3888888888888884</v>
      </c>
      <c r="F712" s="2">
        <v>68</v>
      </c>
      <c r="G712" s="2">
        <v>20.2</v>
      </c>
      <c r="H712" s="2">
        <v>17</v>
      </c>
      <c r="I712" s="2">
        <v>17</v>
      </c>
      <c r="J712" s="3">
        <v>0.8</v>
      </c>
      <c r="K712" s="2">
        <v>7.1479999999999899</v>
      </c>
      <c r="L712" s="5">
        <v>7.1479999999999899</v>
      </c>
      <c r="M712" s="2">
        <v>75.600000000000222</v>
      </c>
      <c r="N712" s="3"/>
      <c r="O712" s="5">
        <v>0</v>
      </c>
      <c r="P712" s="5">
        <v>0</v>
      </c>
      <c r="Q712">
        <v>0</v>
      </c>
      <c r="R712">
        <v>0</v>
      </c>
      <c r="S712">
        <v>0</v>
      </c>
      <c r="T712">
        <v>0</v>
      </c>
      <c r="U712" s="2">
        <v>0</v>
      </c>
      <c r="V712" s="16">
        <v>0</v>
      </c>
      <c r="W712">
        <v>2.9074233758628228E-2</v>
      </c>
    </row>
    <row r="713" spans="1:23" ht="15.75" x14ac:dyDescent="0.25">
      <c r="A713" s="2">
        <v>146.21666666673264</v>
      </c>
      <c r="B713" s="1">
        <v>5.666290142346611</v>
      </c>
      <c r="C713" s="1">
        <v>1.8009953917050732</v>
      </c>
      <c r="D713">
        <v>0</v>
      </c>
      <c r="E713" s="2">
        <v>6.3888888888888884</v>
      </c>
      <c r="F713" s="2">
        <v>68</v>
      </c>
      <c r="G713" s="2">
        <v>20.2</v>
      </c>
      <c r="H713" s="2">
        <v>17</v>
      </c>
      <c r="I713" s="2">
        <v>17</v>
      </c>
      <c r="J713" s="3">
        <v>0.8</v>
      </c>
      <c r="K713" s="2">
        <v>7.1659999999999906</v>
      </c>
      <c r="L713" s="5">
        <v>7.1659999999999906</v>
      </c>
      <c r="M713" s="2">
        <v>75.200000000000216</v>
      </c>
      <c r="N713" s="3"/>
      <c r="O713" s="5">
        <v>0</v>
      </c>
      <c r="P713" s="5">
        <v>0</v>
      </c>
      <c r="Q713">
        <v>0</v>
      </c>
      <c r="R713">
        <v>0</v>
      </c>
      <c r="S713">
        <v>0</v>
      </c>
      <c r="T713">
        <v>0</v>
      </c>
      <c r="U713" s="2">
        <v>0</v>
      </c>
      <c r="V713" s="16">
        <v>0</v>
      </c>
      <c r="W713">
        <v>2.972969728848307E-2</v>
      </c>
    </row>
    <row r="714" spans="1:23" ht="15.75" x14ac:dyDescent="0.25">
      <c r="A714" s="2">
        <v>146.23333333327901</v>
      </c>
      <c r="B714" s="1">
        <v>5.6614284169422575</v>
      </c>
      <c r="C714" s="1">
        <v>1.7929216589861792</v>
      </c>
      <c r="D714">
        <v>0</v>
      </c>
      <c r="E714" s="2">
        <v>6.3888888888888884</v>
      </c>
      <c r="F714" s="2">
        <v>68</v>
      </c>
      <c r="G714" s="2">
        <v>20.2</v>
      </c>
      <c r="H714" s="2">
        <v>17</v>
      </c>
      <c r="I714" s="2">
        <v>17</v>
      </c>
      <c r="J714" s="3">
        <v>0.8</v>
      </c>
      <c r="K714" s="2">
        <v>7.1839999999999904</v>
      </c>
      <c r="L714" s="5">
        <v>7.1839999999999904</v>
      </c>
      <c r="M714" s="2">
        <v>74.80000000000021</v>
      </c>
      <c r="N714" s="3"/>
      <c r="O714" s="5">
        <v>0</v>
      </c>
      <c r="P714" s="5">
        <v>0</v>
      </c>
      <c r="Q714">
        <v>0</v>
      </c>
      <c r="R714">
        <v>0</v>
      </c>
      <c r="S714">
        <v>0</v>
      </c>
      <c r="T714">
        <v>0</v>
      </c>
      <c r="U714" s="2">
        <v>0</v>
      </c>
      <c r="V714" s="16">
        <v>0</v>
      </c>
      <c r="W714">
        <v>3.0385160818337913E-2</v>
      </c>
    </row>
    <row r="715" spans="1:23" ht="15.75" x14ac:dyDescent="0.25">
      <c r="A715" s="2">
        <v>146.25</v>
      </c>
      <c r="B715" s="1">
        <v>5.6565666915379023</v>
      </c>
      <c r="C715" s="1">
        <v>1.7848479262672852</v>
      </c>
      <c r="D715">
        <v>0</v>
      </c>
      <c r="E715" s="2">
        <v>6.3888888888888884</v>
      </c>
      <c r="F715" s="2">
        <v>68</v>
      </c>
      <c r="G715" s="2">
        <v>20.2</v>
      </c>
      <c r="H715" s="2">
        <v>17</v>
      </c>
      <c r="I715" s="2">
        <v>17</v>
      </c>
      <c r="J715" s="3">
        <v>0.8</v>
      </c>
      <c r="K715" s="2">
        <v>7.2019999999999911</v>
      </c>
      <c r="L715" s="5">
        <v>7.2019999999999911</v>
      </c>
      <c r="M715" s="2">
        <v>74.400000000000205</v>
      </c>
      <c r="N715" s="3"/>
      <c r="O715" s="5">
        <v>0</v>
      </c>
      <c r="P715" s="5">
        <v>0</v>
      </c>
      <c r="Q715">
        <v>0</v>
      </c>
      <c r="R715">
        <v>0</v>
      </c>
      <c r="S715">
        <v>0</v>
      </c>
      <c r="T715">
        <v>0</v>
      </c>
      <c r="U715" s="2">
        <v>0</v>
      </c>
      <c r="V715" s="16">
        <v>0</v>
      </c>
      <c r="W715">
        <v>3.1040624341325214E-2</v>
      </c>
    </row>
    <row r="716" spans="1:23" ht="15.75" x14ac:dyDescent="0.25">
      <c r="A716" s="2">
        <v>146.26666666672099</v>
      </c>
      <c r="B716" s="1">
        <v>5.6517049661335488</v>
      </c>
      <c r="C716" s="1">
        <v>1.7767741935483909</v>
      </c>
      <c r="D716">
        <v>0</v>
      </c>
      <c r="E716" s="2">
        <v>6.3888888888888884</v>
      </c>
      <c r="F716" s="2">
        <v>68</v>
      </c>
      <c r="G716" s="2">
        <v>20.2</v>
      </c>
      <c r="H716" s="2">
        <v>17</v>
      </c>
      <c r="I716" s="2">
        <v>17</v>
      </c>
      <c r="J716" s="3">
        <v>0.8</v>
      </c>
      <c r="K716" s="2">
        <v>7.2199999999999909</v>
      </c>
      <c r="L716" s="5">
        <v>7.2199999999999909</v>
      </c>
      <c r="M716" s="2">
        <v>74.000000000000199</v>
      </c>
      <c r="N716" s="3"/>
      <c r="O716" s="5">
        <v>0</v>
      </c>
      <c r="P716" s="5">
        <v>0</v>
      </c>
      <c r="Q716">
        <v>0</v>
      </c>
      <c r="R716">
        <v>0</v>
      </c>
      <c r="S716">
        <v>0</v>
      </c>
      <c r="T716">
        <v>0</v>
      </c>
      <c r="U716" s="2">
        <v>0</v>
      </c>
      <c r="V716" s="16">
        <v>0</v>
      </c>
      <c r="W716">
        <v>3.1696087871180063E-2</v>
      </c>
    </row>
    <row r="717" spans="1:23" ht="15.75" x14ac:dyDescent="0.25">
      <c r="A717" s="2">
        <v>146.28333333326736</v>
      </c>
      <c r="B717" s="1">
        <v>5.6468432407291944</v>
      </c>
      <c r="C717" s="1">
        <v>1.7598904443091987</v>
      </c>
      <c r="D717">
        <v>0</v>
      </c>
      <c r="E717" s="2">
        <v>6.3888888888888884</v>
      </c>
      <c r="F717" s="2">
        <v>68</v>
      </c>
      <c r="G717" s="2">
        <v>20.2</v>
      </c>
      <c r="H717" s="2">
        <v>17</v>
      </c>
      <c r="I717" s="2">
        <v>17</v>
      </c>
      <c r="J717" s="3">
        <v>0.8</v>
      </c>
      <c r="K717" s="2">
        <v>7.2083333333333384</v>
      </c>
      <c r="L717" s="5">
        <v>7.2083333333333384</v>
      </c>
      <c r="M717" s="2">
        <v>73.833333333333414</v>
      </c>
      <c r="N717" s="3"/>
      <c r="O717" s="5">
        <v>0</v>
      </c>
      <c r="P717" s="5">
        <v>0</v>
      </c>
      <c r="Q717">
        <v>0</v>
      </c>
      <c r="R717">
        <v>0</v>
      </c>
      <c r="S717">
        <v>0</v>
      </c>
      <c r="T717">
        <v>0</v>
      </c>
      <c r="U717" s="2">
        <v>0</v>
      </c>
      <c r="V717" s="16">
        <v>0</v>
      </c>
      <c r="W717">
        <v>3.2351551401034899E-2</v>
      </c>
    </row>
    <row r="718" spans="1:23" ht="15.75" x14ac:dyDescent="0.25">
      <c r="A718" s="2">
        <v>146.29999999998836</v>
      </c>
      <c r="B718" s="1">
        <v>5.64198151532484</v>
      </c>
      <c r="C718" s="1">
        <v>1.7430066950700021</v>
      </c>
      <c r="D718">
        <v>0</v>
      </c>
      <c r="E718" s="2">
        <v>6.3888888888888884</v>
      </c>
      <c r="F718" s="2">
        <v>68</v>
      </c>
      <c r="G718" s="2">
        <v>20.2</v>
      </c>
      <c r="H718" s="2">
        <v>17</v>
      </c>
      <c r="I718" s="2">
        <v>17</v>
      </c>
      <c r="J718" s="3">
        <v>0.8</v>
      </c>
      <c r="K718" s="2">
        <v>7.1966666666666725</v>
      </c>
      <c r="L718" s="5">
        <v>7.1966666666666725</v>
      </c>
      <c r="M718" s="2">
        <v>73.666666666666742</v>
      </c>
      <c r="N718" s="3"/>
      <c r="O718" s="5">
        <v>0</v>
      </c>
      <c r="P718" s="5">
        <v>0</v>
      </c>
      <c r="Q718">
        <v>0</v>
      </c>
      <c r="R718">
        <v>0</v>
      </c>
      <c r="S718">
        <v>0</v>
      </c>
      <c r="T718">
        <v>0</v>
      </c>
      <c r="U718" s="2">
        <v>0</v>
      </c>
      <c r="V718" s="16">
        <v>0</v>
      </c>
      <c r="W718">
        <v>3.3371161325681818E-2</v>
      </c>
    </row>
    <row r="719" spans="1:23" ht="15.75" x14ac:dyDescent="0.25">
      <c r="A719" s="2">
        <v>146.31666666670935</v>
      </c>
      <c r="B719" s="1">
        <v>5.6371197899204857</v>
      </c>
      <c r="C719" s="1">
        <v>1.7261229458308056</v>
      </c>
      <c r="D719">
        <v>0</v>
      </c>
      <c r="E719" s="2">
        <v>6.3888888888888884</v>
      </c>
      <c r="F719" s="2">
        <v>68</v>
      </c>
      <c r="G719" s="2">
        <v>20.2</v>
      </c>
      <c r="H719" s="2">
        <v>17</v>
      </c>
      <c r="I719" s="2">
        <v>17</v>
      </c>
      <c r="J719" s="3">
        <v>0.8</v>
      </c>
      <c r="K719" s="2">
        <v>7.1850000000000058</v>
      </c>
      <c r="L719" s="5">
        <v>7.1850000000000058</v>
      </c>
      <c r="M719" s="2">
        <v>73.500000000000085</v>
      </c>
      <c r="N719" s="3"/>
      <c r="O719" s="5">
        <v>0</v>
      </c>
      <c r="P719" s="5">
        <v>0</v>
      </c>
      <c r="Q719">
        <v>0</v>
      </c>
      <c r="R719">
        <v>0</v>
      </c>
      <c r="S719">
        <v>0</v>
      </c>
      <c r="T719">
        <v>0</v>
      </c>
      <c r="U719" s="2">
        <v>0</v>
      </c>
      <c r="V719" s="16">
        <v>0</v>
      </c>
      <c r="W719">
        <v>3.4390771261011574E-2</v>
      </c>
    </row>
    <row r="720" spans="1:23" ht="15.75" x14ac:dyDescent="0.25">
      <c r="A720" s="2">
        <v>146.33333333343035</v>
      </c>
      <c r="B720" s="1">
        <v>5.6322580645161313</v>
      </c>
      <c r="C720" s="1">
        <v>1.7092391965916087</v>
      </c>
      <c r="D720">
        <v>0</v>
      </c>
      <c r="E720" s="2">
        <v>6.3888888888888884</v>
      </c>
      <c r="F720" s="2">
        <v>68</v>
      </c>
      <c r="G720" s="2">
        <v>20.2</v>
      </c>
      <c r="H720" s="2">
        <v>17</v>
      </c>
      <c r="I720" s="2">
        <v>17</v>
      </c>
      <c r="J720" s="3">
        <v>0.8</v>
      </c>
      <c r="K720" s="2">
        <v>7.1733333333333391</v>
      </c>
      <c r="L720" s="5">
        <v>7.1733333333333391</v>
      </c>
      <c r="M720" s="2">
        <v>73.333333333333414</v>
      </c>
      <c r="N720" s="3"/>
      <c r="O720" s="5">
        <v>0</v>
      </c>
      <c r="P720" s="5">
        <v>0</v>
      </c>
      <c r="Q720">
        <v>0</v>
      </c>
      <c r="R720">
        <v>0</v>
      </c>
      <c r="S720">
        <v>0</v>
      </c>
      <c r="T720">
        <v>0</v>
      </c>
      <c r="U720" s="2">
        <v>0</v>
      </c>
      <c r="V720" s="16">
        <v>0</v>
      </c>
      <c r="W720">
        <v>3.5410381196341323E-2</v>
      </c>
    </row>
    <row r="721" spans="1:23" ht="15.75" x14ac:dyDescent="0.25">
      <c r="A721" s="2">
        <v>146.34999999997672</v>
      </c>
      <c r="B721" s="1">
        <v>5.4899039001911554</v>
      </c>
      <c r="C721" s="1">
        <v>1.6923554473524121</v>
      </c>
      <c r="D721">
        <v>0</v>
      </c>
      <c r="E721" s="2">
        <v>6.3888888888888884</v>
      </c>
      <c r="F721" s="2">
        <v>68</v>
      </c>
      <c r="G721" s="2">
        <v>20.2</v>
      </c>
      <c r="H721" s="2">
        <v>17</v>
      </c>
      <c r="I721" s="2">
        <v>17</v>
      </c>
      <c r="J721" s="3">
        <v>0.8</v>
      </c>
      <c r="K721" s="2">
        <v>7.1616666666666724</v>
      </c>
      <c r="L721" s="5">
        <v>7.1616666666666724</v>
      </c>
      <c r="M721" s="2">
        <v>73.166666666666742</v>
      </c>
      <c r="N721" s="3"/>
      <c r="O721" s="5">
        <v>0</v>
      </c>
      <c r="P721" s="5">
        <v>0</v>
      </c>
      <c r="Q721">
        <v>0</v>
      </c>
      <c r="R721">
        <v>0</v>
      </c>
      <c r="S721">
        <v>0</v>
      </c>
      <c r="T721">
        <v>0</v>
      </c>
      <c r="U721" s="2">
        <v>0</v>
      </c>
      <c r="V721" s="16">
        <v>0</v>
      </c>
      <c r="W721">
        <v>3.6429991131671086E-2</v>
      </c>
    </row>
    <row r="722" spans="1:23" ht="15.75" x14ac:dyDescent="0.25">
      <c r="A722" s="2">
        <v>146.36666666669771</v>
      </c>
      <c r="B722" s="1">
        <v>5.3475497358661022</v>
      </c>
      <c r="C722" s="1">
        <v>1.6754716981132156</v>
      </c>
      <c r="D722">
        <v>0</v>
      </c>
      <c r="E722" s="2">
        <v>6.3888888888888884</v>
      </c>
      <c r="F722" s="2">
        <v>68</v>
      </c>
      <c r="G722" s="2">
        <v>20.2</v>
      </c>
      <c r="H722" s="2">
        <v>17</v>
      </c>
      <c r="I722" s="2">
        <v>17</v>
      </c>
      <c r="J722" s="3">
        <v>0.8</v>
      </c>
      <c r="K722" s="2">
        <v>7.1500000000000057</v>
      </c>
      <c r="L722" s="5">
        <v>7.1500000000000057</v>
      </c>
      <c r="M722" s="2">
        <v>73.000000000000085</v>
      </c>
      <c r="N722" s="3"/>
      <c r="O722" s="5">
        <v>0</v>
      </c>
      <c r="P722" s="5">
        <v>0</v>
      </c>
      <c r="Q722">
        <v>0</v>
      </c>
      <c r="R722">
        <v>0</v>
      </c>
      <c r="S722">
        <v>0</v>
      </c>
      <c r="T722">
        <v>0</v>
      </c>
      <c r="U722" s="2">
        <v>0</v>
      </c>
      <c r="V722" s="16">
        <v>0</v>
      </c>
      <c r="W722">
        <v>3.7449601056317998E-2</v>
      </c>
    </row>
    <row r="723" spans="1:23" ht="15.75" x14ac:dyDescent="0.25">
      <c r="A723" s="2">
        <v>146.3833333334187</v>
      </c>
      <c r="B723" s="1">
        <v>5.2051955715410481</v>
      </c>
      <c r="C723" s="1">
        <v>1.6904743935309898</v>
      </c>
      <c r="D723">
        <v>0</v>
      </c>
      <c r="E723" s="2">
        <v>6.3888888888888884</v>
      </c>
      <c r="F723" s="2">
        <v>68</v>
      </c>
      <c r="G723" s="2">
        <v>20.2</v>
      </c>
      <c r="H723" s="2">
        <v>17.019047619047608</v>
      </c>
      <c r="I723" s="2">
        <v>17.019047619047608</v>
      </c>
      <c r="J723" s="3">
        <v>0.8</v>
      </c>
      <c r="K723" s="2">
        <v>7.1490476190476198</v>
      </c>
      <c r="L723" s="5">
        <v>7.1490476190476198</v>
      </c>
      <c r="M723" s="2">
        <v>72.904761904761955</v>
      </c>
      <c r="N723" s="3"/>
      <c r="O723" s="5">
        <v>0</v>
      </c>
      <c r="P723" s="5">
        <v>0</v>
      </c>
      <c r="Q723">
        <v>0</v>
      </c>
      <c r="R723">
        <v>0</v>
      </c>
      <c r="S723">
        <v>0</v>
      </c>
      <c r="T723">
        <v>0</v>
      </c>
      <c r="U723" s="2">
        <v>0</v>
      </c>
      <c r="V723" s="16">
        <v>0</v>
      </c>
      <c r="W723">
        <v>3.8469210991647761E-2</v>
      </c>
    </row>
    <row r="724" spans="1:23" ht="15.75" x14ac:dyDescent="0.25">
      <c r="A724" s="2">
        <v>146.39999999996508</v>
      </c>
      <c r="B724" s="1">
        <v>5.0628414072159948</v>
      </c>
      <c r="C724" s="1">
        <v>1.7054770889487798</v>
      </c>
      <c r="D724">
        <v>0</v>
      </c>
      <c r="E724" s="2">
        <v>5.5555555555555554</v>
      </c>
      <c r="F724" s="2">
        <v>66</v>
      </c>
      <c r="G724" s="2">
        <v>20.100000000000001</v>
      </c>
      <c r="H724" s="2">
        <v>17.038095238095227</v>
      </c>
      <c r="I724" s="2">
        <v>17.038095238095227</v>
      </c>
      <c r="J724" s="3">
        <v>0.8</v>
      </c>
      <c r="K724" s="2">
        <v>7.1480952380952392</v>
      </c>
      <c r="L724" s="5">
        <v>7.1480952380952392</v>
      </c>
      <c r="M724" s="2">
        <v>72.809523809523853</v>
      </c>
      <c r="N724" s="3"/>
      <c r="O724" s="5">
        <v>0</v>
      </c>
      <c r="P724" s="5">
        <v>0</v>
      </c>
      <c r="Q724">
        <v>0</v>
      </c>
      <c r="R724">
        <v>0</v>
      </c>
      <c r="S724">
        <v>0</v>
      </c>
      <c r="T724">
        <v>0</v>
      </c>
      <c r="U724" s="2">
        <v>0</v>
      </c>
      <c r="V724" s="16">
        <v>0</v>
      </c>
      <c r="W724">
        <v>3.948882092697751E-2</v>
      </c>
    </row>
    <row r="725" spans="1:23" ht="15.75" x14ac:dyDescent="0.25">
      <c r="A725" s="2">
        <v>146.41666666668607</v>
      </c>
      <c r="B725" s="1">
        <v>4.9204872428909407</v>
      </c>
      <c r="C725" s="1">
        <v>1.7204797843665693</v>
      </c>
      <c r="D725">
        <v>0</v>
      </c>
      <c r="E725" s="2">
        <v>4.7222222222222223</v>
      </c>
      <c r="F725" s="2">
        <v>64</v>
      </c>
      <c r="G725" s="2">
        <v>20</v>
      </c>
      <c r="H725" s="2">
        <v>17.057142857142846</v>
      </c>
      <c r="I725" s="2">
        <v>17.057142857142846</v>
      </c>
      <c r="J725" s="3">
        <v>0.8</v>
      </c>
      <c r="K725" s="2">
        <v>7.1471428571428577</v>
      </c>
      <c r="L725" s="5">
        <v>7.1471428571428577</v>
      </c>
      <c r="M725" s="2">
        <v>72.714285714285765</v>
      </c>
      <c r="N725" s="3"/>
      <c r="O725" s="5">
        <v>0</v>
      </c>
      <c r="P725" s="5">
        <v>0</v>
      </c>
      <c r="Q725">
        <v>0</v>
      </c>
      <c r="R725">
        <v>0</v>
      </c>
      <c r="S725">
        <v>0</v>
      </c>
      <c r="T725">
        <v>0</v>
      </c>
      <c r="U725" s="2">
        <v>0</v>
      </c>
      <c r="V725" s="16">
        <v>0</v>
      </c>
      <c r="W725">
        <v>4.0508430851624429E-2</v>
      </c>
    </row>
    <row r="726" spans="1:23" ht="15.75" x14ac:dyDescent="0.25">
      <c r="A726" s="2">
        <v>146.43333333340706</v>
      </c>
      <c r="B726" s="1">
        <v>4.7781330785658769</v>
      </c>
      <c r="C726" s="1">
        <v>1.7354824797843604</v>
      </c>
      <c r="D726">
        <v>0</v>
      </c>
      <c r="E726" s="2">
        <v>4.7222222222222223</v>
      </c>
      <c r="F726" s="2">
        <v>64</v>
      </c>
      <c r="G726" s="2">
        <v>20</v>
      </c>
      <c r="H726" s="2">
        <v>17.076190476190469</v>
      </c>
      <c r="I726" s="2">
        <v>17.076190476190469</v>
      </c>
      <c r="J726" s="3">
        <v>0.8</v>
      </c>
      <c r="K726" s="2">
        <v>7.1461904761904771</v>
      </c>
      <c r="L726" s="5">
        <v>7.1461904761904771</v>
      </c>
      <c r="M726" s="2">
        <v>72.619047619047663</v>
      </c>
      <c r="N726" s="3"/>
      <c r="O726" s="5">
        <v>0</v>
      </c>
      <c r="P726" s="5">
        <v>0</v>
      </c>
      <c r="Q726">
        <v>0</v>
      </c>
      <c r="R726">
        <v>0</v>
      </c>
      <c r="S726">
        <v>0</v>
      </c>
      <c r="T726">
        <v>0</v>
      </c>
      <c r="U726" s="2">
        <v>0</v>
      </c>
      <c r="V726" s="16">
        <v>0</v>
      </c>
      <c r="W726">
        <v>4.1528040786954185E-2</v>
      </c>
    </row>
    <row r="727" spans="1:23" ht="15.75" x14ac:dyDescent="0.25">
      <c r="A727" s="2">
        <v>146.44999999995343</v>
      </c>
      <c r="B727" s="1">
        <v>4.6357789142408237</v>
      </c>
      <c r="C727" s="1">
        <v>1.7504851752021502</v>
      </c>
      <c r="D727">
        <v>0</v>
      </c>
      <c r="E727" s="2">
        <v>4.7222222222222223</v>
      </c>
      <c r="F727" s="2">
        <v>64</v>
      </c>
      <c r="G727" s="2">
        <v>20</v>
      </c>
      <c r="H727" s="2">
        <v>17.095238095238088</v>
      </c>
      <c r="I727" s="2">
        <v>17.095238095238088</v>
      </c>
      <c r="J727" s="3">
        <v>0.8</v>
      </c>
      <c r="K727" s="2">
        <v>7.1452380952380956</v>
      </c>
      <c r="L727" s="5">
        <v>7.1452380952380956</v>
      </c>
      <c r="M727" s="2">
        <v>72.523809523809561</v>
      </c>
      <c r="N727" s="3"/>
      <c r="O727" s="5">
        <v>0</v>
      </c>
      <c r="P727" s="5">
        <v>0</v>
      </c>
      <c r="Q727">
        <v>0</v>
      </c>
      <c r="R727">
        <v>0</v>
      </c>
      <c r="S727">
        <v>0</v>
      </c>
      <c r="T727">
        <v>0</v>
      </c>
      <c r="U727" s="2">
        <v>0</v>
      </c>
      <c r="V727" s="16">
        <v>0</v>
      </c>
      <c r="W727">
        <v>4.0940383829294831E-2</v>
      </c>
    </row>
    <row r="728" spans="1:23" ht="15.75" x14ac:dyDescent="0.25">
      <c r="A728" s="2">
        <v>146.46666666667443</v>
      </c>
      <c r="B728" s="1">
        <v>4.4934247499157696</v>
      </c>
      <c r="C728" s="1">
        <v>1.7654878706199402</v>
      </c>
      <c r="D728">
        <v>0</v>
      </c>
      <c r="E728" s="2">
        <v>4.7222222222222223</v>
      </c>
      <c r="F728" s="2">
        <v>64</v>
      </c>
      <c r="G728" s="2">
        <v>20</v>
      </c>
      <c r="H728" s="2">
        <v>17.114285714285707</v>
      </c>
      <c r="I728" s="2">
        <v>17.114285714285707</v>
      </c>
      <c r="J728" s="3">
        <v>0.8</v>
      </c>
      <c r="K728" s="2">
        <v>7.144285714285715</v>
      </c>
      <c r="L728" s="5">
        <v>7.144285714285715</v>
      </c>
      <c r="M728" s="2">
        <v>72.428571428571473</v>
      </c>
      <c r="N728" s="3"/>
      <c r="O728" s="5">
        <v>0</v>
      </c>
      <c r="P728" s="5">
        <v>0</v>
      </c>
      <c r="Q728">
        <v>0</v>
      </c>
      <c r="R728">
        <v>0</v>
      </c>
      <c r="S728">
        <v>0</v>
      </c>
      <c r="T728">
        <v>0</v>
      </c>
      <c r="U728" s="2">
        <v>0</v>
      </c>
      <c r="V728" s="16">
        <v>0</v>
      </c>
      <c r="W728">
        <v>4.0352726877792587E-2</v>
      </c>
    </row>
    <row r="729" spans="1:23" ht="15.75" x14ac:dyDescent="0.25">
      <c r="A729" s="2">
        <v>146.48333333339542</v>
      </c>
      <c r="B729" s="1">
        <v>4.3510705855907172</v>
      </c>
      <c r="C729" s="1">
        <v>1.7804905660377299</v>
      </c>
      <c r="D729">
        <v>0</v>
      </c>
      <c r="E729" s="2">
        <v>4.7222222222222223</v>
      </c>
      <c r="F729" s="2">
        <v>64</v>
      </c>
      <c r="G729" s="2">
        <v>20</v>
      </c>
      <c r="H729" s="2">
        <v>17.133333333333326</v>
      </c>
      <c r="I729" s="2">
        <v>17.133333333333326</v>
      </c>
      <c r="J729" s="3">
        <v>0.8</v>
      </c>
      <c r="K729" s="2">
        <v>7.1433333333333335</v>
      </c>
      <c r="L729" s="5">
        <v>7.1433333333333335</v>
      </c>
      <c r="M729" s="2">
        <v>72.333333333333371</v>
      </c>
      <c r="N729" s="3"/>
      <c r="O729" s="5">
        <v>0</v>
      </c>
      <c r="P729" s="5">
        <v>0</v>
      </c>
      <c r="Q729">
        <v>0</v>
      </c>
      <c r="R729">
        <v>0</v>
      </c>
      <c r="S729">
        <v>0</v>
      </c>
      <c r="T729">
        <v>0</v>
      </c>
      <c r="U729" s="2">
        <v>0</v>
      </c>
      <c r="V729" s="16">
        <v>0</v>
      </c>
      <c r="W729">
        <v>3.9765069920133241E-2</v>
      </c>
    </row>
    <row r="730" spans="1:23" ht="15.75" x14ac:dyDescent="0.25">
      <c r="A730" s="2">
        <v>146.49999999994179</v>
      </c>
      <c r="B730" s="1">
        <v>4.2087164212656631</v>
      </c>
      <c r="C730" s="1">
        <v>1.7954932614555197</v>
      </c>
      <c r="D730">
        <v>0</v>
      </c>
      <c r="E730" s="2">
        <v>4.7222222222222223</v>
      </c>
      <c r="F730" s="2">
        <v>64</v>
      </c>
      <c r="G730" s="2">
        <v>20</v>
      </c>
      <c r="H730" s="2">
        <v>17.152380952380945</v>
      </c>
      <c r="I730" s="2">
        <v>17.152380952380945</v>
      </c>
      <c r="J730" s="3">
        <v>0.8</v>
      </c>
      <c r="K730" s="2">
        <v>7.1423809523809529</v>
      </c>
      <c r="L730" s="5">
        <v>7.1423809523809529</v>
      </c>
      <c r="M730" s="2">
        <v>72.238095238095269</v>
      </c>
      <c r="N730" s="3"/>
      <c r="O730" s="5">
        <v>0</v>
      </c>
      <c r="P730" s="5">
        <v>0</v>
      </c>
      <c r="Q730">
        <v>0</v>
      </c>
      <c r="R730">
        <v>0</v>
      </c>
      <c r="S730">
        <v>0</v>
      </c>
      <c r="T730">
        <v>0</v>
      </c>
      <c r="U730" s="2">
        <v>0</v>
      </c>
      <c r="V730" s="16">
        <v>0</v>
      </c>
      <c r="W730">
        <v>3.917741296247388E-2</v>
      </c>
    </row>
    <row r="731" spans="1:23" ht="15.75" x14ac:dyDescent="0.25">
      <c r="A731" s="2">
        <v>146.51666666666279</v>
      </c>
      <c r="B731" s="1">
        <v>4.0663622569406108</v>
      </c>
      <c r="C731" s="1">
        <v>1.8104959568733092</v>
      </c>
      <c r="D731">
        <v>0</v>
      </c>
      <c r="E731" s="2">
        <v>4.7222222222222223</v>
      </c>
      <c r="F731" s="2">
        <v>64</v>
      </c>
      <c r="G731" s="2">
        <v>20</v>
      </c>
      <c r="H731" s="2">
        <v>17.171428571428564</v>
      </c>
      <c r="I731" s="2">
        <v>17.171428571428564</v>
      </c>
      <c r="J731" s="3">
        <v>0.8</v>
      </c>
      <c r="K731" s="2">
        <v>7.1414285714285715</v>
      </c>
      <c r="L731" s="5">
        <v>7.1414285714285715</v>
      </c>
      <c r="M731" s="2">
        <v>72.142857142857181</v>
      </c>
      <c r="N731" s="3"/>
      <c r="O731" s="5">
        <v>0</v>
      </c>
      <c r="P731" s="5">
        <v>0</v>
      </c>
      <c r="Q731">
        <v>0</v>
      </c>
      <c r="R731">
        <v>0</v>
      </c>
      <c r="S731">
        <v>0</v>
      </c>
      <c r="T731">
        <v>0</v>
      </c>
      <c r="U731" s="2">
        <v>0</v>
      </c>
      <c r="V731" s="16">
        <v>0</v>
      </c>
      <c r="W731">
        <v>3.8589756010971636E-2</v>
      </c>
    </row>
    <row r="732" spans="1:23" ht="15.75" x14ac:dyDescent="0.25">
      <c r="A732" s="2">
        <v>146.53333333338378</v>
      </c>
      <c r="B732" s="1">
        <v>3.9240080926155567</v>
      </c>
      <c r="C732" s="1">
        <v>1.825498652291099</v>
      </c>
      <c r="D732">
        <v>0</v>
      </c>
      <c r="E732" s="2">
        <v>4.7222222222222223</v>
      </c>
      <c r="F732" s="2">
        <v>64</v>
      </c>
      <c r="G732" s="2">
        <v>20</v>
      </c>
      <c r="H732" s="2">
        <v>17.190476190476183</v>
      </c>
      <c r="I732" s="2">
        <v>17.190476190476183</v>
      </c>
      <c r="J732" s="3">
        <v>0.8</v>
      </c>
      <c r="K732" s="2">
        <v>7.1404761904761909</v>
      </c>
      <c r="L732" s="5">
        <v>7.1404761904761909</v>
      </c>
      <c r="M732" s="2">
        <v>72.047619047619079</v>
      </c>
      <c r="N732" s="3"/>
      <c r="O732" s="5">
        <v>0</v>
      </c>
      <c r="P732" s="5">
        <v>0</v>
      </c>
      <c r="Q732">
        <v>0</v>
      </c>
      <c r="R732">
        <v>0</v>
      </c>
      <c r="S732">
        <v>0</v>
      </c>
      <c r="T732">
        <v>0</v>
      </c>
      <c r="U732" s="2">
        <v>0</v>
      </c>
      <c r="V732" s="16">
        <v>0</v>
      </c>
      <c r="W732">
        <v>3.8002099053312283E-2</v>
      </c>
    </row>
    <row r="733" spans="1:23" ht="15.75" x14ac:dyDescent="0.25">
      <c r="A733" s="2">
        <v>146.55000000010477</v>
      </c>
      <c r="B733" s="1">
        <v>3.7816539282905035</v>
      </c>
      <c r="C733" s="1">
        <v>1.8363233573357309</v>
      </c>
      <c r="D733">
        <v>0</v>
      </c>
      <c r="E733" s="2">
        <v>4.7222222222222223</v>
      </c>
      <c r="F733" s="2">
        <v>64</v>
      </c>
      <c r="G733" s="2">
        <v>20</v>
      </c>
      <c r="H733" s="2">
        <v>17.190909090909098</v>
      </c>
      <c r="I733" s="2">
        <v>17.190909090909098</v>
      </c>
      <c r="J733" s="3">
        <v>0.8</v>
      </c>
      <c r="K733" s="2">
        <v>7.1418181818181798</v>
      </c>
      <c r="L733" s="5">
        <v>7.1418181818181798</v>
      </c>
      <c r="M733" s="2">
        <v>72</v>
      </c>
      <c r="N733" s="3"/>
      <c r="O733" s="5">
        <v>0</v>
      </c>
      <c r="P733" s="5">
        <v>0</v>
      </c>
      <c r="Q733">
        <v>0</v>
      </c>
      <c r="R733">
        <v>0</v>
      </c>
      <c r="S733">
        <v>0</v>
      </c>
      <c r="T733">
        <v>0</v>
      </c>
      <c r="U733" s="2">
        <v>0</v>
      </c>
      <c r="V733" s="16">
        <v>0</v>
      </c>
      <c r="W733">
        <v>3.7414442095652936E-2</v>
      </c>
    </row>
    <row r="734" spans="1:23" ht="15.75" x14ac:dyDescent="0.25">
      <c r="A734" s="2">
        <v>146.56666666665114</v>
      </c>
      <c r="B734" s="1">
        <v>3.6392997639654499</v>
      </c>
      <c r="C734" s="1">
        <v>1.842970072007198</v>
      </c>
      <c r="D734">
        <v>0</v>
      </c>
      <c r="E734" s="2">
        <v>4.7222222222222223</v>
      </c>
      <c r="F734" s="2">
        <v>64</v>
      </c>
      <c r="G734" s="2">
        <v>20</v>
      </c>
      <c r="H734" s="2">
        <v>17.172727272727279</v>
      </c>
      <c r="I734" s="2">
        <v>17.172727272727279</v>
      </c>
      <c r="J734" s="3">
        <v>0.8</v>
      </c>
      <c r="K734" s="2">
        <v>7.1454545454545437</v>
      </c>
      <c r="L734" s="5">
        <v>7.1454545454545437</v>
      </c>
      <c r="M734" s="2">
        <v>72</v>
      </c>
      <c r="N734" s="3"/>
      <c r="O734" s="5">
        <v>0</v>
      </c>
      <c r="P734" s="5">
        <v>0</v>
      </c>
      <c r="Q734">
        <v>0</v>
      </c>
      <c r="R734">
        <v>0</v>
      </c>
      <c r="S734">
        <v>0</v>
      </c>
      <c r="T734">
        <v>0</v>
      </c>
      <c r="U734" s="2">
        <v>0</v>
      </c>
      <c r="V734" s="16">
        <v>0</v>
      </c>
      <c r="W734">
        <v>3.6826785137993583E-2</v>
      </c>
    </row>
    <row r="735" spans="1:23" ht="15.75" x14ac:dyDescent="0.25">
      <c r="A735" s="2">
        <v>146.58333333337214</v>
      </c>
      <c r="B735" s="1">
        <v>3.4969455996403966</v>
      </c>
      <c r="C735" s="1">
        <v>1.8496167866786652</v>
      </c>
      <c r="D735">
        <v>0</v>
      </c>
      <c r="E735" s="2">
        <v>4.7222222222222223</v>
      </c>
      <c r="F735" s="2">
        <v>64</v>
      </c>
      <c r="G735" s="2">
        <v>20</v>
      </c>
      <c r="H735" s="2">
        <v>17.154545454545463</v>
      </c>
      <c r="I735" s="2">
        <v>17.154545454545463</v>
      </c>
      <c r="J735" s="3">
        <v>0.8</v>
      </c>
      <c r="K735" s="2">
        <v>7.1490909090909076</v>
      </c>
      <c r="L735" s="5">
        <v>7.1490909090909076</v>
      </c>
      <c r="M735" s="2">
        <v>72</v>
      </c>
      <c r="N735" s="3"/>
      <c r="O735" s="5">
        <v>0</v>
      </c>
      <c r="P735" s="5">
        <v>0</v>
      </c>
      <c r="Q735">
        <v>0</v>
      </c>
      <c r="R735">
        <v>0</v>
      </c>
      <c r="S735">
        <v>0</v>
      </c>
      <c r="T735">
        <v>0</v>
      </c>
      <c r="U735" s="2">
        <v>0</v>
      </c>
      <c r="V735" s="16">
        <v>0</v>
      </c>
      <c r="W735">
        <v>3.6239128186491339E-2</v>
      </c>
    </row>
    <row r="736" spans="1:23" ht="15.75" x14ac:dyDescent="0.25">
      <c r="A736" s="2">
        <v>146.60000000009313</v>
      </c>
      <c r="B736" s="1">
        <v>3.3545914353153434</v>
      </c>
      <c r="C736" s="1">
        <v>1.8562635013501319</v>
      </c>
      <c r="D736">
        <v>0</v>
      </c>
      <c r="E736" s="2">
        <v>4.7222222222222223</v>
      </c>
      <c r="F736" s="2">
        <v>64</v>
      </c>
      <c r="G736" s="2">
        <v>20</v>
      </c>
      <c r="H736" s="2">
        <v>17.136363636363644</v>
      </c>
      <c r="I736" s="2">
        <v>17.136363636363644</v>
      </c>
      <c r="J736" s="3">
        <v>0.8</v>
      </c>
      <c r="K736" s="2">
        <v>7.1527272727272706</v>
      </c>
      <c r="L736" s="5">
        <v>7.1527272727272706</v>
      </c>
      <c r="M736" s="2">
        <v>72</v>
      </c>
      <c r="N736" s="3"/>
      <c r="O736" s="5">
        <v>0</v>
      </c>
      <c r="P736" s="5">
        <v>0</v>
      </c>
      <c r="Q736">
        <v>0</v>
      </c>
      <c r="R736">
        <v>0</v>
      </c>
      <c r="S736">
        <v>0</v>
      </c>
      <c r="T736">
        <v>0</v>
      </c>
      <c r="U736" s="2">
        <v>0</v>
      </c>
      <c r="V736" s="16">
        <v>0</v>
      </c>
      <c r="W736">
        <v>3.5651471228831985E-2</v>
      </c>
    </row>
    <row r="737" spans="1:23" ht="15.75" x14ac:dyDescent="0.25">
      <c r="A737" s="2">
        <v>146.6166666666395</v>
      </c>
      <c r="B737" s="1">
        <v>3.2122372709902902</v>
      </c>
      <c r="C737" s="1">
        <v>1.8629102160215991</v>
      </c>
      <c r="D737">
        <v>0</v>
      </c>
      <c r="E737" s="2">
        <v>4.7222222222222223</v>
      </c>
      <c r="F737" s="2">
        <v>64</v>
      </c>
      <c r="G737" s="2">
        <v>20</v>
      </c>
      <c r="H737" s="2">
        <v>17.118181818181828</v>
      </c>
      <c r="I737" s="2">
        <v>17.118181818181828</v>
      </c>
      <c r="J737" s="3">
        <v>0.8</v>
      </c>
      <c r="K737" s="2">
        <v>7.1563636363636345</v>
      </c>
      <c r="L737" s="5">
        <v>7.1563636363636345</v>
      </c>
      <c r="M737" s="2">
        <v>72</v>
      </c>
      <c r="N737" s="3"/>
      <c r="O737" s="5">
        <v>0</v>
      </c>
      <c r="P737" s="5">
        <v>0</v>
      </c>
      <c r="Q737">
        <v>0</v>
      </c>
      <c r="R737">
        <v>0</v>
      </c>
      <c r="S737">
        <v>0</v>
      </c>
      <c r="T737">
        <v>0</v>
      </c>
      <c r="U737" s="2">
        <v>0</v>
      </c>
      <c r="V737" s="16">
        <v>0</v>
      </c>
      <c r="W737">
        <v>3.5063814271172639E-2</v>
      </c>
    </row>
    <row r="738" spans="1:23" ht="15.75" x14ac:dyDescent="0.25">
      <c r="A738" s="2">
        <v>146.6333333333605</v>
      </c>
      <c r="B738" s="1">
        <v>3.069883106665237</v>
      </c>
      <c r="C738" s="1">
        <v>1.8695569306930664</v>
      </c>
      <c r="D738">
        <v>0</v>
      </c>
      <c r="E738" s="2">
        <v>4.7222222222222223</v>
      </c>
      <c r="F738" s="2">
        <v>64</v>
      </c>
      <c r="G738" s="2">
        <v>20</v>
      </c>
      <c r="H738" s="2">
        <v>17.100000000000009</v>
      </c>
      <c r="I738" s="2">
        <v>17.100000000000009</v>
      </c>
      <c r="J738" s="3">
        <v>0.8</v>
      </c>
      <c r="K738" s="2">
        <v>7.1599999999999984</v>
      </c>
      <c r="L738" s="5">
        <v>7.1599999999999984</v>
      </c>
      <c r="M738" s="2">
        <v>72</v>
      </c>
      <c r="N738" s="3"/>
      <c r="O738" s="5">
        <v>0</v>
      </c>
      <c r="P738" s="5">
        <v>0</v>
      </c>
      <c r="Q738">
        <v>0</v>
      </c>
      <c r="R738">
        <v>0</v>
      </c>
      <c r="S738">
        <v>0</v>
      </c>
      <c r="T738">
        <v>0</v>
      </c>
      <c r="U738" s="2">
        <v>0</v>
      </c>
      <c r="V738" s="16">
        <v>0</v>
      </c>
      <c r="W738">
        <v>3.4476157319670395E-2</v>
      </c>
    </row>
    <row r="739" spans="1:23" ht="15.75" x14ac:dyDescent="0.25">
      <c r="A739" s="2">
        <v>146.65000000008149</v>
      </c>
      <c r="B739" s="1">
        <v>2.9275289423401833</v>
      </c>
      <c r="C739" s="1">
        <v>1.876203645364533</v>
      </c>
      <c r="D739">
        <v>0</v>
      </c>
      <c r="E739" s="2">
        <v>4.7222222222222223</v>
      </c>
      <c r="F739" s="2">
        <v>64</v>
      </c>
      <c r="G739" s="2">
        <v>20</v>
      </c>
      <c r="H739" s="2">
        <v>17.081818181818189</v>
      </c>
      <c r="I739" s="2">
        <v>17.081818181818189</v>
      </c>
      <c r="J739" s="3">
        <v>0.8</v>
      </c>
      <c r="K739" s="2">
        <v>7.1636363636363614</v>
      </c>
      <c r="L739" s="5">
        <v>7.1636363636363614</v>
      </c>
      <c r="M739" s="2">
        <v>72</v>
      </c>
      <c r="N739" s="3"/>
      <c r="O739" s="5">
        <v>0</v>
      </c>
      <c r="P739" s="5">
        <v>0</v>
      </c>
      <c r="Q739">
        <v>0</v>
      </c>
      <c r="R739">
        <v>0</v>
      </c>
      <c r="S739">
        <v>0</v>
      </c>
      <c r="T739">
        <v>0</v>
      </c>
      <c r="U739" s="2">
        <v>0</v>
      </c>
      <c r="V739" s="16">
        <v>0</v>
      </c>
      <c r="W739">
        <v>3.3888500362011041E-2</v>
      </c>
    </row>
    <row r="740" spans="1:23" ht="15.75" x14ac:dyDescent="0.25">
      <c r="A740" s="2">
        <v>146.66666666662786</v>
      </c>
      <c r="B740" s="1">
        <v>2.7851747780151301</v>
      </c>
      <c r="C740" s="1">
        <v>1.8828503600360003</v>
      </c>
      <c r="D740">
        <v>0</v>
      </c>
      <c r="E740" s="2">
        <v>4.7222222222222223</v>
      </c>
      <c r="F740" s="2">
        <v>64</v>
      </c>
      <c r="G740" s="2">
        <v>20</v>
      </c>
      <c r="H740" s="2">
        <v>17.063636363636373</v>
      </c>
      <c r="I740" s="2">
        <v>17.063636363636373</v>
      </c>
      <c r="J740" s="3">
        <v>0.8</v>
      </c>
      <c r="K740" s="2">
        <v>7.1672727272727252</v>
      </c>
      <c r="L740" s="5">
        <v>7.1672727272727252</v>
      </c>
      <c r="M740" s="2">
        <v>72</v>
      </c>
      <c r="N740" s="3"/>
      <c r="O740" s="5">
        <v>0</v>
      </c>
      <c r="P740" s="5">
        <v>0</v>
      </c>
      <c r="Q740">
        <v>0</v>
      </c>
      <c r="R740">
        <v>0</v>
      </c>
      <c r="S740">
        <v>0</v>
      </c>
      <c r="T740">
        <v>0</v>
      </c>
      <c r="U740" s="2">
        <v>0</v>
      </c>
      <c r="V740" s="16">
        <v>0</v>
      </c>
      <c r="W740">
        <v>3.3300843404351695E-2</v>
      </c>
    </row>
    <row r="741" spans="1:23" ht="15.75" x14ac:dyDescent="0.25">
      <c r="A741" s="2">
        <v>146.68333333334886</v>
      </c>
      <c r="B741" s="1">
        <v>2.6428206136900765</v>
      </c>
      <c r="C741" s="1">
        <v>1.8894970747074673</v>
      </c>
      <c r="D741">
        <v>0</v>
      </c>
      <c r="E741" s="2">
        <v>4.7222222222222223</v>
      </c>
      <c r="F741" s="2">
        <v>64</v>
      </c>
      <c r="G741" s="2">
        <v>20</v>
      </c>
      <c r="H741" s="2">
        <v>17.045454545454554</v>
      </c>
      <c r="I741" s="2">
        <v>17.045454545454554</v>
      </c>
      <c r="J741" s="3">
        <v>0.8</v>
      </c>
      <c r="K741" s="2">
        <v>7.1709090909090891</v>
      </c>
      <c r="L741" s="5">
        <v>7.1709090909090891</v>
      </c>
      <c r="M741" s="2">
        <v>72</v>
      </c>
      <c r="N741" s="3"/>
      <c r="O741" s="5">
        <v>0</v>
      </c>
      <c r="P741" s="5">
        <v>0</v>
      </c>
      <c r="Q741">
        <v>0</v>
      </c>
      <c r="R741">
        <v>0</v>
      </c>
      <c r="S741">
        <v>0</v>
      </c>
      <c r="T741">
        <v>0</v>
      </c>
      <c r="U741" s="2">
        <v>0</v>
      </c>
      <c r="V741" s="16">
        <v>0</v>
      </c>
      <c r="W741">
        <v>3.2713186452849444E-2</v>
      </c>
    </row>
    <row r="742" spans="1:23" ht="15.75" x14ac:dyDescent="0.25">
      <c r="A742" s="2">
        <v>146.70000000006985</v>
      </c>
      <c r="B742" s="1">
        <v>2.5004664493650233</v>
      </c>
      <c r="C742" s="1">
        <v>1.8961437893789341</v>
      </c>
      <c r="D742">
        <v>0</v>
      </c>
      <c r="E742" s="2">
        <v>4.7222222222222223</v>
      </c>
      <c r="F742" s="2">
        <v>64</v>
      </c>
      <c r="G742" s="2">
        <v>20</v>
      </c>
      <c r="H742" s="2">
        <v>17.027272727272738</v>
      </c>
      <c r="I742" s="2">
        <v>17.027272727272738</v>
      </c>
      <c r="J742" s="3">
        <v>0.8</v>
      </c>
      <c r="K742" s="2">
        <v>7.1745454545454521</v>
      </c>
      <c r="L742" s="5">
        <v>7.1745454545454521</v>
      </c>
      <c r="M742" s="2">
        <v>72</v>
      </c>
      <c r="N742" s="3"/>
      <c r="O742" s="5">
        <v>0</v>
      </c>
      <c r="P742" s="5">
        <v>0</v>
      </c>
      <c r="Q742">
        <v>0</v>
      </c>
      <c r="R742">
        <v>0</v>
      </c>
      <c r="S742">
        <v>0</v>
      </c>
      <c r="T742">
        <v>0</v>
      </c>
      <c r="U742" s="2">
        <v>0</v>
      </c>
      <c r="V742" s="16">
        <v>0</v>
      </c>
      <c r="W742">
        <v>3.212552949519009E-2</v>
      </c>
    </row>
    <row r="743" spans="1:23" ht="15.75" x14ac:dyDescent="0.25">
      <c r="A743" s="2">
        <v>146.71666666661622</v>
      </c>
      <c r="B743" s="1">
        <v>2.3581122850399701</v>
      </c>
      <c r="C743" s="1">
        <v>1.9027905040504014</v>
      </c>
      <c r="D743">
        <v>0</v>
      </c>
      <c r="E743" s="2">
        <v>4.7222222222222223</v>
      </c>
      <c r="F743" s="2">
        <v>64</v>
      </c>
      <c r="G743" s="2">
        <v>20</v>
      </c>
      <c r="H743" s="2">
        <v>17.009090909090919</v>
      </c>
      <c r="I743" s="2">
        <v>17.009090909090919</v>
      </c>
      <c r="J743" s="3">
        <v>0.8</v>
      </c>
      <c r="K743" s="2">
        <v>7.178181818181816</v>
      </c>
      <c r="L743" s="5">
        <v>7.178181818181816</v>
      </c>
      <c r="M743" s="2">
        <v>72</v>
      </c>
      <c r="N743" s="3"/>
      <c r="O743" s="5">
        <v>0</v>
      </c>
      <c r="P743" s="5">
        <v>0</v>
      </c>
      <c r="Q743">
        <v>0</v>
      </c>
      <c r="R743">
        <v>0</v>
      </c>
      <c r="S743">
        <v>0</v>
      </c>
      <c r="T743">
        <v>0</v>
      </c>
      <c r="U743" s="2">
        <v>0</v>
      </c>
      <c r="V743" s="16">
        <v>0</v>
      </c>
      <c r="W743">
        <v>3.1537872537530737E-2</v>
      </c>
    </row>
    <row r="744" spans="1:23" ht="15.75" x14ac:dyDescent="0.25">
      <c r="A744" s="2">
        <v>146.73333333333721</v>
      </c>
      <c r="B744" s="1">
        <v>2.2157581207149168</v>
      </c>
      <c r="C744" s="1">
        <v>1.8748954598162872</v>
      </c>
      <c r="D744">
        <v>0</v>
      </c>
      <c r="E744" s="2">
        <v>4.7222222222222223</v>
      </c>
      <c r="F744" s="2">
        <v>64</v>
      </c>
      <c r="G744" s="2">
        <v>20</v>
      </c>
      <c r="H744" s="2">
        <v>17</v>
      </c>
      <c r="I744" s="2">
        <v>17</v>
      </c>
      <c r="J744" s="3">
        <v>0.8</v>
      </c>
      <c r="K744" s="2">
        <v>7.177333333333336</v>
      </c>
      <c r="L744" s="5">
        <v>7.177333333333336</v>
      </c>
      <c r="M744" s="2">
        <v>71.860000000000156</v>
      </c>
      <c r="N744" s="3"/>
      <c r="O744" s="5">
        <v>0</v>
      </c>
      <c r="P744" s="5">
        <v>0</v>
      </c>
      <c r="Q744">
        <v>0</v>
      </c>
      <c r="R744">
        <v>0</v>
      </c>
      <c r="S744">
        <v>0</v>
      </c>
      <c r="T744">
        <v>0</v>
      </c>
      <c r="U744" s="2">
        <v>0</v>
      </c>
      <c r="V744" s="16">
        <v>0</v>
      </c>
      <c r="W744">
        <v>3.0950215586028493E-2</v>
      </c>
    </row>
    <row r="745" spans="1:23" ht="15.75" x14ac:dyDescent="0.25">
      <c r="A745" s="2">
        <v>146.75000000005821</v>
      </c>
      <c r="B745" s="1">
        <v>2.0734039563898632</v>
      </c>
      <c r="C745" s="1">
        <v>1.8124586566765144</v>
      </c>
      <c r="D745">
        <v>0</v>
      </c>
      <c r="E745" s="2">
        <v>4.7222222222222223</v>
      </c>
      <c r="F745" s="2">
        <v>64</v>
      </c>
      <c r="G745" s="2">
        <v>20</v>
      </c>
      <c r="H745" s="2">
        <v>17</v>
      </c>
      <c r="I745" s="2">
        <v>17</v>
      </c>
      <c r="J745" s="3">
        <v>0.8</v>
      </c>
      <c r="K745" s="2">
        <v>7.1720000000000024</v>
      </c>
      <c r="L745" s="5">
        <v>7.1720000000000024</v>
      </c>
      <c r="M745" s="2">
        <v>71.580000000000169</v>
      </c>
      <c r="N745" s="3"/>
      <c r="O745" s="5">
        <v>0</v>
      </c>
      <c r="P745" s="5">
        <v>0</v>
      </c>
      <c r="Q745">
        <v>0</v>
      </c>
      <c r="R745">
        <v>0</v>
      </c>
      <c r="S745">
        <v>0</v>
      </c>
      <c r="T745">
        <v>0</v>
      </c>
      <c r="U745" s="2">
        <v>0</v>
      </c>
      <c r="V745" s="16">
        <v>0</v>
      </c>
      <c r="W745">
        <v>3.0362558628369143E-2</v>
      </c>
    </row>
    <row r="746" spans="1:23" ht="15.75" x14ac:dyDescent="0.25">
      <c r="A746" s="2">
        <v>146.76666666660458</v>
      </c>
      <c r="B746" s="1">
        <v>1.9310497920648102</v>
      </c>
      <c r="C746" s="1">
        <v>1.7500218535367418</v>
      </c>
      <c r="D746">
        <v>0</v>
      </c>
      <c r="E746" s="2">
        <v>4.7222222222222223</v>
      </c>
      <c r="F746" s="2">
        <v>64</v>
      </c>
      <c r="G746" s="2">
        <v>20</v>
      </c>
      <c r="H746" s="2">
        <v>17</v>
      </c>
      <c r="I746" s="2">
        <v>17</v>
      </c>
      <c r="J746" s="3">
        <v>0.8</v>
      </c>
      <c r="K746" s="2">
        <v>7.1666666666666696</v>
      </c>
      <c r="L746" s="5">
        <v>7.1666666666666696</v>
      </c>
      <c r="M746" s="2">
        <v>71.300000000000168</v>
      </c>
      <c r="N746" s="3"/>
      <c r="O746" s="5">
        <v>0</v>
      </c>
      <c r="P746" s="5">
        <v>0</v>
      </c>
      <c r="Q746">
        <v>0</v>
      </c>
      <c r="R746">
        <v>0</v>
      </c>
      <c r="S746">
        <v>0</v>
      </c>
      <c r="T746">
        <v>0</v>
      </c>
      <c r="U746" s="2">
        <v>0</v>
      </c>
      <c r="V746" s="16">
        <v>0</v>
      </c>
      <c r="W746">
        <v>2.9774901670709793E-2</v>
      </c>
    </row>
    <row r="747" spans="1:23" ht="15.75" x14ac:dyDescent="0.25">
      <c r="A747" s="2">
        <v>146.78333333332557</v>
      </c>
      <c r="B747" s="1">
        <v>1.788695627739757</v>
      </c>
      <c r="C747" s="1">
        <v>1.6875850503969687</v>
      </c>
      <c r="D747">
        <v>0</v>
      </c>
      <c r="E747" s="2">
        <v>4.7222222222222223</v>
      </c>
      <c r="F747" s="2">
        <v>64</v>
      </c>
      <c r="G747" s="2">
        <v>20</v>
      </c>
      <c r="H747" s="2">
        <v>17</v>
      </c>
      <c r="I747" s="2">
        <v>17</v>
      </c>
      <c r="J747" s="3">
        <v>0.8</v>
      </c>
      <c r="K747" s="2">
        <v>7.161333333333336</v>
      </c>
      <c r="L747" s="5">
        <v>7.161333333333336</v>
      </c>
      <c r="M747" s="2">
        <v>71.020000000000167</v>
      </c>
      <c r="N747" s="3"/>
      <c r="O747" s="5">
        <v>0</v>
      </c>
      <c r="P747" s="5">
        <v>0</v>
      </c>
      <c r="Q747">
        <v>0</v>
      </c>
      <c r="R747">
        <v>0</v>
      </c>
      <c r="S747">
        <v>0</v>
      </c>
      <c r="T747">
        <v>0</v>
      </c>
      <c r="U747" s="2">
        <v>0</v>
      </c>
      <c r="V747" s="16">
        <v>0</v>
      </c>
      <c r="W747">
        <v>2.9187244719207549E-2</v>
      </c>
    </row>
    <row r="748" spans="1:23" ht="15.75" x14ac:dyDescent="0.25">
      <c r="A748" s="2">
        <v>146.80000000004657</v>
      </c>
      <c r="B748" s="1">
        <v>1.6463414634147036</v>
      </c>
      <c r="C748" s="1">
        <v>1.6251482472571961</v>
      </c>
      <c r="D748">
        <v>0</v>
      </c>
      <c r="E748" s="2">
        <v>4.7222222222222223</v>
      </c>
      <c r="F748" s="2">
        <v>64</v>
      </c>
      <c r="G748" s="2">
        <v>20</v>
      </c>
      <c r="H748" s="2">
        <v>17</v>
      </c>
      <c r="I748" s="2">
        <v>17</v>
      </c>
      <c r="J748" s="3">
        <v>0.8</v>
      </c>
      <c r="K748" s="2">
        <v>7.1560000000000032</v>
      </c>
      <c r="L748" s="5">
        <v>7.1560000000000032</v>
      </c>
      <c r="M748" s="2">
        <v>70.74000000000018</v>
      </c>
      <c r="N748" s="3"/>
      <c r="O748" s="5">
        <v>0</v>
      </c>
      <c r="P748" s="5">
        <v>0</v>
      </c>
      <c r="Q748">
        <v>0</v>
      </c>
      <c r="R748">
        <v>0</v>
      </c>
      <c r="S748">
        <v>0</v>
      </c>
      <c r="T748">
        <v>0</v>
      </c>
      <c r="U748" s="2">
        <v>0</v>
      </c>
      <c r="V748" s="16">
        <v>0</v>
      </c>
      <c r="W748">
        <v>2.8599587761548195E-2</v>
      </c>
    </row>
    <row r="749" spans="1:23" ht="15.75" x14ac:dyDescent="0.25">
      <c r="A749" s="2">
        <v>146.81666666676756</v>
      </c>
      <c r="B749" s="1">
        <v>1.1501597444092628</v>
      </c>
      <c r="C749" s="1">
        <v>1.5627114441174232</v>
      </c>
      <c r="D749">
        <v>0</v>
      </c>
      <c r="E749" s="2">
        <v>4.7222222222222223</v>
      </c>
      <c r="F749" s="2">
        <v>64</v>
      </c>
      <c r="G749" s="2">
        <v>20</v>
      </c>
      <c r="H749" s="2">
        <v>17</v>
      </c>
      <c r="I749" s="2">
        <v>17</v>
      </c>
      <c r="J749" s="3">
        <v>0.8</v>
      </c>
      <c r="K749" s="2">
        <v>7.1506666666666696</v>
      </c>
      <c r="L749" s="5">
        <v>7.1506666666666696</v>
      </c>
      <c r="M749" s="2">
        <v>70.460000000000178</v>
      </c>
      <c r="N749" s="3"/>
      <c r="O749" s="5">
        <v>0</v>
      </c>
      <c r="P749" s="5">
        <v>0</v>
      </c>
      <c r="Q749">
        <v>0</v>
      </c>
      <c r="R749">
        <v>0</v>
      </c>
      <c r="S749">
        <v>0</v>
      </c>
      <c r="T749">
        <v>0</v>
      </c>
      <c r="U749" s="2">
        <v>0</v>
      </c>
      <c r="V749" s="16">
        <v>0</v>
      </c>
      <c r="W749">
        <v>2.8011930803888849E-2</v>
      </c>
    </row>
    <row r="750" spans="1:23" ht="15.75" x14ac:dyDescent="0.25">
      <c r="A750" s="2">
        <v>146.83333333331393</v>
      </c>
      <c r="B750" s="1">
        <v>1.1202132520944548</v>
      </c>
      <c r="C750" s="1">
        <v>1.5002746409776504</v>
      </c>
      <c r="D750">
        <v>0</v>
      </c>
      <c r="E750" s="2">
        <v>4.7222222222222223</v>
      </c>
      <c r="F750" s="2">
        <v>64</v>
      </c>
      <c r="G750" s="2">
        <v>20</v>
      </c>
      <c r="H750" s="2">
        <v>17</v>
      </c>
      <c r="I750" s="2">
        <v>17</v>
      </c>
      <c r="J750" s="3">
        <v>0.8</v>
      </c>
      <c r="K750" s="2">
        <v>7.145333333333336</v>
      </c>
      <c r="L750" s="5">
        <v>7.145333333333336</v>
      </c>
      <c r="M750" s="2">
        <v>70.180000000000177</v>
      </c>
      <c r="N750" s="3"/>
      <c r="O750" s="5">
        <v>0</v>
      </c>
      <c r="P750" s="5">
        <v>0</v>
      </c>
      <c r="Q750">
        <v>0</v>
      </c>
      <c r="R750">
        <v>0</v>
      </c>
      <c r="S750">
        <v>0</v>
      </c>
      <c r="T750">
        <v>0</v>
      </c>
      <c r="U750" s="2">
        <v>0</v>
      </c>
      <c r="V750" s="16">
        <v>0</v>
      </c>
      <c r="W750">
        <v>2.7424273846229492E-2</v>
      </c>
    </row>
    <row r="751" spans="1:23" ht="15.75" x14ac:dyDescent="0.25">
      <c r="A751" s="2">
        <v>146.85000000003492</v>
      </c>
      <c r="B751" s="1">
        <v>0.66919753513834568</v>
      </c>
      <c r="C751" s="1">
        <v>1.4378378378378778</v>
      </c>
      <c r="D751">
        <v>0</v>
      </c>
      <c r="E751" s="2">
        <v>4.7222222222222223</v>
      </c>
      <c r="F751" s="2">
        <v>64</v>
      </c>
      <c r="G751" s="2">
        <v>20</v>
      </c>
      <c r="H751" s="2">
        <v>17</v>
      </c>
      <c r="I751" s="2">
        <v>17</v>
      </c>
      <c r="J751" s="3">
        <v>0.8</v>
      </c>
      <c r="K751" s="2">
        <v>7.1400000000000032</v>
      </c>
      <c r="L751" s="5">
        <v>7.1400000000000032</v>
      </c>
      <c r="M751" s="2">
        <v>69.90000000000019</v>
      </c>
      <c r="N751" s="3"/>
      <c r="O751" s="5">
        <v>0</v>
      </c>
      <c r="P751" s="5">
        <v>0</v>
      </c>
      <c r="Q751">
        <v>0</v>
      </c>
      <c r="R751">
        <v>0</v>
      </c>
      <c r="S751">
        <v>0</v>
      </c>
      <c r="T751">
        <v>0</v>
      </c>
      <c r="U751" s="2">
        <v>0</v>
      </c>
      <c r="V751" s="16">
        <v>0</v>
      </c>
      <c r="W751">
        <v>2.6836616894727248E-2</v>
      </c>
    </row>
    <row r="752" spans="1:23" ht="15.75" x14ac:dyDescent="0.25">
      <c r="A752" s="2">
        <v>146.86666666675592</v>
      </c>
      <c r="B752" s="1">
        <v>0.21818181818203441</v>
      </c>
      <c r="C752" s="1">
        <v>1.1817447150122056</v>
      </c>
      <c r="D752">
        <v>0</v>
      </c>
      <c r="E752" s="2">
        <v>4.7222222222222223</v>
      </c>
      <c r="F752" s="2">
        <v>64</v>
      </c>
      <c r="G752" s="2">
        <v>20</v>
      </c>
      <c r="H752" s="2">
        <v>17.014285714285705</v>
      </c>
      <c r="I752" s="2">
        <v>17.014285714285705</v>
      </c>
      <c r="J752" s="3">
        <v>0.8</v>
      </c>
      <c r="K752" s="2">
        <v>7.14</v>
      </c>
      <c r="L752" s="5">
        <v>7.14</v>
      </c>
      <c r="M752" s="2">
        <v>68.771428571429297</v>
      </c>
      <c r="N752" s="3"/>
      <c r="O752" s="5">
        <v>0</v>
      </c>
      <c r="P752" s="5">
        <v>0</v>
      </c>
      <c r="Q752">
        <v>0</v>
      </c>
      <c r="R752">
        <v>0</v>
      </c>
      <c r="S752">
        <v>0</v>
      </c>
      <c r="T752">
        <v>0</v>
      </c>
      <c r="U752" s="2">
        <v>0</v>
      </c>
      <c r="V752" s="16">
        <v>0</v>
      </c>
      <c r="W752">
        <v>2.6248959937067898E-2</v>
      </c>
    </row>
    <row r="753" spans="1:23" ht="15.75" x14ac:dyDescent="0.25">
      <c r="A753" s="2">
        <v>146.88333333330229</v>
      </c>
      <c r="B753" s="1">
        <v>1.3951340083195873E-13</v>
      </c>
      <c r="C753" s="1">
        <v>0.92565159218640924</v>
      </c>
      <c r="D753">
        <v>0</v>
      </c>
      <c r="E753" s="2">
        <v>4.7222222222222223</v>
      </c>
      <c r="F753" s="2">
        <v>64</v>
      </c>
      <c r="G753" s="2">
        <v>20</v>
      </c>
      <c r="H753" s="2">
        <v>17.028571428571418</v>
      </c>
      <c r="I753" s="2">
        <v>17.028571428571418</v>
      </c>
      <c r="J753" s="3">
        <v>0.8</v>
      </c>
      <c r="K753" s="2">
        <v>7.14</v>
      </c>
      <c r="L753" s="5">
        <v>7.14</v>
      </c>
      <c r="M753" s="2">
        <v>67.642857142857864</v>
      </c>
      <c r="N753" s="3"/>
      <c r="O753" s="5">
        <v>0</v>
      </c>
      <c r="P753" s="5">
        <v>0</v>
      </c>
      <c r="Q753">
        <v>0</v>
      </c>
      <c r="R753">
        <v>0</v>
      </c>
      <c r="S753">
        <v>0</v>
      </c>
      <c r="T753">
        <v>0</v>
      </c>
      <c r="U753" s="2">
        <v>0</v>
      </c>
      <c r="V753" s="16">
        <v>0</v>
      </c>
      <c r="W753">
        <v>2.5661302979408544E-2</v>
      </c>
    </row>
    <row r="754" spans="1:23" ht="15.75" x14ac:dyDescent="0.25">
      <c r="A754" s="2">
        <v>146.90000000002328</v>
      </c>
      <c r="B754" s="1">
        <v>0</v>
      </c>
      <c r="C754" s="1">
        <v>0.66955846936061336</v>
      </c>
      <c r="D754">
        <v>0</v>
      </c>
      <c r="E754" s="2">
        <v>4.7222222222222223</v>
      </c>
      <c r="F754" s="2">
        <v>64</v>
      </c>
      <c r="G754" s="2">
        <v>20</v>
      </c>
      <c r="H754" s="2">
        <v>17.042857142857134</v>
      </c>
      <c r="I754" s="2">
        <v>17.042857142857134</v>
      </c>
      <c r="J754" s="3">
        <v>0.8</v>
      </c>
      <c r="K754" s="2">
        <v>7.14</v>
      </c>
      <c r="L754" s="5">
        <v>7.14</v>
      </c>
      <c r="M754" s="2">
        <v>66.514285714286444</v>
      </c>
      <c r="N754" s="3"/>
      <c r="O754" s="5">
        <v>0</v>
      </c>
      <c r="P754" s="5">
        <v>0</v>
      </c>
      <c r="Q754">
        <v>0</v>
      </c>
      <c r="R754">
        <v>0</v>
      </c>
      <c r="S754">
        <v>0</v>
      </c>
      <c r="T754">
        <v>0</v>
      </c>
      <c r="U754" s="2">
        <v>0</v>
      </c>
      <c r="V754" s="16">
        <v>0</v>
      </c>
      <c r="W754">
        <v>2.50736460279063E-2</v>
      </c>
    </row>
    <row r="755" spans="1:23" ht="15.75" x14ac:dyDescent="0.25">
      <c r="A755" s="2">
        <v>146.91666666674428</v>
      </c>
      <c r="B755" s="1">
        <v>0</v>
      </c>
      <c r="C755" s="1">
        <v>0.41346534653481731</v>
      </c>
      <c r="D755">
        <v>0</v>
      </c>
      <c r="E755" s="2">
        <v>4.7222222222222223</v>
      </c>
      <c r="F755" s="2">
        <v>64</v>
      </c>
      <c r="G755" s="2">
        <v>20</v>
      </c>
      <c r="H755" s="2">
        <v>17.057142857142846</v>
      </c>
      <c r="I755" s="2">
        <v>17.057142857142846</v>
      </c>
      <c r="J755" s="3">
        <v>0.8</v>
      </c>
      <c r="K755" s="2">
        <v>7.14</v>
      </c>
      <c r="L755" s="5">
        <v>7.14</v>
      </c>
      <c r="M755" s="2">
        <v>65.385714285715011</v>
      </c>
      <c r="N755" s="3"/>
      <c r="O755" s="5">
        <v>0</v>
      </c>
      <c r="P755" s="5">
        <v>0</v>
      </c>
      <c r="Q755">
        <v>0</v>
      </c>
      <c r="R755">
        <v>0</v>
      </c>
      <c r="S755">
        <v>0</v>
      </c>
      <c r="T755">
        <v>0</v>
      </c>
      <c r="U755" s="2">
        <v>0</v>
      </c>
      <c r="V755" s="16">
        <v>0</v>
      </c>
      <c r="W755">
        <v>2.4485989070246947E-2</v>
      </c>
    </row>
    <row r="756" spans="1:23" ht="15.75" x14ac:dyDescent="0.25">
      <c r="A756" s="2">
        <v>146.93333333329065</v>
      </c>
      <c r="B756" s="1">
        <v>0</v>
      </c>
      <c r="C756" s="1">
        <v>0.2241509433963475</v>
      </c>
      <c r="D756">
        <v>0</v>
      </c>
      <c r="E756" s="2">
        <v>4.7222222222222223</v>
      </c>
      <c r="F756" s="2">
        <v>64</v>
      </c>
      <c r="G756" s="2">
        <v>20</v>
      </c>
      <c r="H756" s="2">
        <v>17.071428571428562</v>
      </c>
      <c r="I756" s="2">
        <v>17.071428571428562</v>
      </c>
      <c r="J756" s="3">
        <v>0.8</v>
      </c>
      <c r="K756" s="2">
        <v>7.14</v>
      </c>
      <c r="L756" s="5">
        <v>7.14</v>
      </c>
      <c r="M756" s="2">
        <v>64.257142857143577</v>
      </c>
      <c r="N756" s="3"/>
      <c r="O756" s="5">
        <v>0</v>
      </c>
      <c r="P756" s="5">
        <v>0</v>
      </c>
      <c r="Q756">
        <v>0</v>
      </c>
      <c r="R756">
        <v>0</v>
      </c>
      <c r="S756">
        <v>0</v>
      </c>
      <c r="T756">
        <v>0</v>
      </c>
      <c r="U756" s="2">
        <v>0</v>
      </c>
      <c r="V756" s="16">
        <v>0</v>
      </c>
      <c r="W756">
        <v>0</v>
      </c>
    </row>
    <row r="757" spans="1:23" ht="15.75" x14ac:dyDescent="0.25">
      <c r="A757" s="2">
        <v>146.95000000001164</v>
      </c>
      <c r="B757" s="1">
        <v>0</v>
      </c>
      <c r="C757" s="1">
        <v>0.11467181467188468</v>
      </c>
      <c r="D757">
        <v>0</v>
      </c>
      <c r="E757" s="2">
        <v>4.7222222222222223</v>
      </c>
      <c r="F757" s="2">
        <v>64</v>
      </c>
      <c r="G757" s="2">
        <v>20</v>
      </c>
      <c r="H757" s="2">
        <v>17.085714285714275</v>
      </c>
      <c r="I757" s="2">
        <v>17.085714285714275</v>
      </c>
      <c r="J757" s="3">
        <v>0.8</v>
      </c>
      <c r="K757" s="2">
        <v>7.14</v>
      </c>
      <c r="L757" s="5">
        <v>7.14</v>
      </c>
      <c r="M757" s="2">
        <v>63.128571428572151</v>
      </c>
      <c r="N757" s="3"/>
      <c r="O757" s="5">
        <v>0</v>
      </c>
      <c r="P757" s="5">
        <v>0</v>
      </c>
      <c r="Q757">
        <v>0</v>
      </c>
      <c r="R757">
        <v>0</v>
      </c>
      <c r="S757">
        <v>0</v>
      </c>
      <c r="T757">
        <v>0</v>
      </c>
      <c r="U757" s="2">
        <v>0</v>
      </c>
      <c r="V757" s="16">
        <v>0</v>
      </c>
      <c r="W757">
        <v>0</v>
      </c>
    </row>
    <row r="758" spans="1:23" ht="15.75" x14ac:dyDescent="0.25">
      <c r="A758" s="2">
        <v>146.96666666673264</v>
      </c>
      <c r="B758" s="1">
        <v>0</v>
      </c>
      <c r="C758" s="1">
        <v>5.5800000000037653E-2</v>
      </c>
      <c r="D758">
        <v>0</v>
      </c>
      <c r="E758" s="2">
        <v>4.7222222222222223</v>
      </c>
      <c r="F758" s="2">
        <v>64</v>
      </c>
      <c r="G758" s="2">
        <v>20</v>
      </c>
      <c r="H758" s="2">
        <v>17.099999999999991</v>
      </c>
      <c r="I758" s="2">
        <v>17.099999999999991</v>
      </c>
      <c r="J758" s="3">
        <v>0.8</v>
      </c>
      <c r="K758" s="2">
        <v>7.14</v>
      </c>
      <c r="L758" s="5">
        <v>7.14</v>
      </c>
      <c r="M758" s="2">
        <v>62.000000000000725</v>
      </c>
      <c r="N758" s="3"/>
      <c r="O758" s="5">
        <v>0</v>
      </c>
      <c r="P758" s="5">
        <v>0</v>
      </c>
      <c r="Q758">
        <v>0</v>
      </c>
      <c r="R758">
        <v>0</v>
      </c>
      <c r="S758">
        <v>0</v>
      </c>
      <c r="T758">
        <v>0</v>
      </c>
      <c r="U758" s="2">
        <v>0</v>
      </c>
      <c r="V758" s="16">
        <v>0</v>
      </c>
      <c r="W758">
        <v>0</v>
      </c>
    </row>
    <row r="759" spans="1:23" ht="15.75" x14ac:dyDescent="0.25">
      <c r="A759" s="2">
        <v>146.98333333327901</v>
      </c>
      <c r="B759" s="1">
        <v>0</v>
      </c>
      <c r="C759" s="1">
        <v>2.7900000000017841E-2</v>
      </c>
      <c r="D759">
        <v>0</v>
      </c>
      <c r="E759" s="2">
        <v>4.7222222222222223</v>
      </c>
      <c r="F759" s="2">
        <v>64</v>
      </c>
      <c r="G759" s="2">
        <v>20</v>
      </c>
      <c r="H759" s="2">
        <v>17.100000000000001</v>
      </c>
      <c r="I759" s="2">
        <v>17.100000000000001</v>
      </c>
      <c r="J759" s="3">
        <v>0.8</v>
      </c>
      <c r="K759" s="2">
        <v>7.14</v>
      </c>
      <c r="L759" s="5">
        <v>7.14</v>
      </c>
      <c r="M759" s="2">
        <v>62</v>
      </c>
      <c r="N759" s="3"/>
      <c r="O759" s="5">
        <v>0</v>
      </c>
      <c r="P759" s="5">
        <v>0</v>
      </c>
      <c r="Q759">
        <v>0</v>
      </c>
      <c r="R759">
        <v>0</v>
      </c>
      <c r="S759">
        <v>0</v>
      </c>
      <c r="T759">
        <v>0</v>
      </c>
      <c r="U759" s="2">
        <v>0</v>
      </c>
      <c r="V759" s="16">
        <v>0</v>
      </c>
      <c r="W759">
        <v>0</v>
      </c>
    </row>
    <row r="760" spans="1:23" ht="15.75" x14ac:dyDescent="0.25">
      <c r="A760" s="2">
        <v>147</v>
      </c>
      <c r="B760" s="1">
        <v>0</v>
      </c>
      <c r="C760" s="1">
        <v>1.7841977895116658E-14</v>
      </c>
      <c r="D760">
        <v>0</v>
      </c>
      <c r="E760" s="2">
        <v>4.7222222222222223</v>
      </c>
      <c r="F760" s="2">
        <v>64</v>
      </c>
      <c r="G760" s="2">
        <v>20</v>
      </c>
      <c r="H760" s="2">
        <v>17.100000000000001</v>
      </c>
      <c r="I760" s="2">
        <v>17.100000000000001</v>
      </c>
      <c r="J760" s="3">
        <v>0.8</v>
      </c>
      <c r="K760" s="2">
        <v>7.14</v>
      </c>
      <c r="L760" s="5">
        <v>7.14</v>
      </c>
      <c r="M760" s="2">
        <v>62</v>
      </c>
      <c r="N760" s="3"/>
      <c r="O760" s="5">
        <v>0</v>
      </c>
      <c r="P760" s="5">
        <v>0</v>
      </c>
      <c r="Q760">
        <v>0</v>
      </c>
      <c r="R760">
        <v>0</v>
      </c>
      <c r="S760">
        <v>0</v>
      </c>
      <c r="T760">
        <v>0</v>
      </c>
      <c r="U760" s="2">
        <v>0</v>
      </c>
      <c r="V760" s="16">
        <v>0</v>
      </c>
      <c r="W760">
        <v>0</v>
      </c>
    </row>
    <row r="761" spans="1:23" ht="15.75" x14ac:dyDescent="0.25">
      <c r="A761" s="2">
        <v>147.01666666672099</v>
      </c>
      <c r="B761" s="1">
        <v>0</v>
      </c>
      <c r="C761" s="1">
        <v>0</v>
      </c>
      <c r="D761">
        <v>0</v>
      </c>
      <c r="E761" s="2">
        <v>4.7222222222222223</v>
      </c>
      <c r="F761" s="2">
        <v>64</v>
      </c>
      <c r="G761" s="2">
        <v>20</v>
      </c>
      <c r="H761" s="2">
        <v>17.100000000000001</v>
      </c>
      <c r="I761" s="2">
        <v>17.100000000000001</v>
      </c>
      <c r="J761" s="3">
        <v>0.8</v>
      </c>
      <c r="K761" s="2">
        <v>7.14</v>
      </c>
      <c r="L761" s="5">
        <v>7.14</v>
      </c>
      <c r="M761" s="2">
        <v>62</v>
      </c>
      <c r="N761" s="3"/>
      <c r="O761" s="5">
        <v>0</v>
      </c>
      <c r="P761" s="5">
        <v>0</v>
      </c>
      <c r="Q761">
        <v>0</v>
      </c>
      <c r="R761">
        <v>0</v>
      </c>
      <c r="S761">
        <v>0</v>
      </c>
      <c r="T761">
        <v>0</v>
      </c>
      <c r="U761" s="2">
        <v>0</v>
      </c>
      <c r="V761" s="16">
        <v>0</v>
      </c>
      <c r="W761">
        <v>0</v>
      </c>
    </row>
    <row r="762" spans="1:23" ht="15.75" x14ac:dyDescent="0.25">
      <c r="A762" s="2">
        <v>147.03333333326736</v>
      </c>
      <c r="B762" s="1">
        <v>0</v>
      </c>
      <c r="C762" s="1">
        <v>0</v>
      </c>
      <c r="D762">
        <v>0</v>
      </c>
      <c r="E762" s="2">
        <v>4.7222222222222223</v>
      </c>
      <c r="F762" s="2">
        <v>64</v>
      </c>
      <c r="G762" s="2">
        <v>20</v>
      </c>
      <c r="H762" s="2">
        <v>17.100000000000001</v>
      </c>
      <c r="I762" s="2">
        <v>17.100000000000001</v>
      </c>
      <c r="J762" s="3">
        <v>0.8</v>
      </c>
      <c r="K762" s="2">
        <v>7.14</v>
      </c>
      <c r="L762" s="5">
        <v>7.14</v>
      </c>
      <c r="M762" s="2">
        <v>62</v>
      </c>
      <c r="N762" s="3"/>
      <c r="O762" s="5">
        <v>0</v>
      </c>
      <c r="P762" s="5">
        <v>0</v>
      </c>
      <c r="Q762">
        <v>0</v>
      </c>
      <c r="R762">
        <v>0</v>
      </c>
      <c r="S762">
        <v>0</v>
      </c>
      <c r="T762">
        <v>0</v>
      </c>
      <c r="U762" s="2">
        <v>0</v>
      </c>
      <c r="V762" s="16">
        <v>0</v>
      </c>
      <c r="W762">
        <v>0</v>
      </c>
    </row>
    <row r="763" spans="1:23" ht="15.75" x14ac:dyDescent="0.25">
      <c r="A763" s="2">
        <v>147.04999999998836</v>
      </c>
      <c r="B763" s="1">
        <v>0</v>
      </c>
      <c r="C763" s="1">
        <v>0</v>
      </c>
      <c r="D763">
        <v>0</v>
      </c>
      <c r="E763" s="2">
        <v>4.7222222222222223</v>
      </c>
      <c r="F763" s="2">
        <v>64</v>
      </c>
      <c r="G763" s="2">
        <v>20</v>
      </c>
      <c r="H763" s="2">
        <v>17.100000000000001</v>
      </c>
      <c r="I763" s="2">
        <v>17.100000000000001</v>
      </c>
      <c r="J763" s="3">
        <v>0.8</v>
      </c>
      <c r="K763" s="2">
        <v>7.14</v>
      </c>
      <c r="L763" s="5">
        <v>7.14</v>
      </c>
      <c r="M763" s="2">
        <v>62</v>
      </c>
      <c r="N763" s="3"/>
      <c r="O763" s="5">
        <v>0</v>
      </c>
      <c r="P763" s="5">
        <v>0</v>
      </c>
      <c r="Q763">
        <v>0</v>
      </c>
      <c r="R763">
        <v>0</v>
      </c>
      <c r="S763">
        <v>0</v>
      </c>
      <c r="T763">
        <v>0</v>
      </c>
      <c r="U763" s="2">
        <v>0</v>
      </c>
      <c r="V763" s="16">
        <v>0</v>
      </c>
      <c r="W763">
        <v>0</v>
      </c>
    </row>
    <row r="764" spans="1:23" ht="15.75" x14ac:dyDescent="0.25">
      <c r="A764" s="2">
        <v>147.06666666670935</v>
      </c>
      <c r="B764" s="1">
        <v>0</v>
      </c>
      <c r="C764" s="1">
        <v>0</v>
      </c>
      <c r="D764">
        <v>0</v>
      </c>
      <c r="E764" s="2">
        <v>4.7222222222222223</v>
      </c>
      <c r="F764" s="2">
        <v>64</v>
      </c>
      <c r="G764" s="2">
        <v>20</v>
      </c>
      <c r="H764" s="2">
        <v>17.100000000000001</v>
      </c>
      <c r="I764" s="2">
        <v>17.100000000000001</v>
      </c>
      <c r="J764" s="3">
        <v>0.8</v>
      </c>
      <c r="K764" s="2">
        <v>7.14</v>
      </c>
      <c r="L764" s="5">
        <v>7.14</v>
      </c>
      <c r="M764" s="2">
        <v>62</v>
      </c>
      <c r="N764" s="3"/>
      <c r="O764" s="5">
        <v>0</v>
      </c>
      <c r="P764" s="5">
        <v>0</v>
      </c>
      <c r="Q764">
        <v>0</v>
      </c>
      <c r="R764">
        <v>0</v>
      </c>
      <c r="S764">
        <v>0</v>
      </c>
      <c r="T764">
        <v>0</v>
      </c>
      <c r="U764" s="2">
        <v>0</v>
      </c>
      <c r="V764" s="16">
        <v>0</v>
      </c>
      <c r="W764">
        <v>0</v>
      </c>
    </row>
    <row r="765" spans="1:23" ht="15.75" x14ac:dyDescent="0.25">
      <c r="A765" s="2">
        <v>147.08333333343035</v>
      </c>
      <c r="B765" s="1">
        <v>0</v>
      </c>
      <c r="C765" s="1">
        <v>0</v>
      </c>
      <c r="D765">
        <v>0</v>
      </c>
      <c r="E765" s="2">
        <v>4.7222222222222223</v>
      </c>
      <c r="F765" s="2">
        <v>64</v>
      </c>
      <c r="G765" s="2">
        <v>20</v>
      </c>
      <c r="H765" s="2">
        <v>17.100000000000001</v>
      </c>
      <c r="I765" s="2">
        <v>17.100000000000001</v>
      </c>
      <c r="J765" s="3">
        <v>0.8</v>
      </c>
      <c r="K765" s="2">
        <v>7.14</v>
      </c>
      <c r="L765" s="5">
        <v>7.14</v>
      </c>
      <c r="M765" s="2">
        <v>62</v>
      </c>
      <c r="N765" s="3"/>
      <c r="O765" s="5">
        <v>0</v>
      </c>
      <c r="P765" s="5">
        <v>0</v>
      </c>
      <c r="Q765">
        <v>0</v>
      </c>
      <c r="R765">
        <v>0</v>
      </c>
      <c r="S765">
        <v>0</v>
      </c>
      <c r="T765">
        <v>0</v>
      </c>
      <c r="U765" s="2">
        <v>0</v>
      </c>
      <c r="V765" s="16">
        <v>0</v>
      </c>
      <c r="W765">
        <v>0</v>
      </c>
    </row>
    <row r="766" spans="1:23" ht="15.75" x14ac:dyDescent="0.25">
      <c r="A766" s="2">
        <v>147.09999999997672</v>
      </c>
      <c r="B766" s="1">
        <v>0</v>
      </c>
      <c r="C766" s="1">
        <v>0</v>
      </c>
      <c r="D766">
        <v>0</v>
      </c>
      <c r="E766" s="2">
        <v>4.7222222222222223</v>
      </c>
      <c r="F766" s="2">
        <v>64</v>
      </c>
      <c r="G766" s="2">
        <v>20</v>
      </c>
      <c r="H766" s="2">
        <v>17.100000000000001</v>
      </c>
      <c r="I766" s="2">
        <v>17.100000000000001</v>
      </c>
      <c r="J766" s="3">
        <v>0.8</v>
      </c>
      <c r="K766" s="2">
        <v>7.14</v>
      </c>
      <c r="L766" s="5">
        <v>7.14</v>
      </c>
      <c r="M766" s="2">
        <v>62</v>
      </c>
      <c r="N766" s="3"/>
      <c r="O766" s="5">
        <v>0</v>
      </c>
      <c r="P766" s="5">
        <v>0</v>
      </c>
      <c r="Q766">
        <v>0</v>
      </c>
      <c r="R766">
        <v>0</v>
      </c>
      <c r="S766">
        <v>0</v>
      </c>
      <c r="T766">
        <v>0</v>
      </c>
      <c r="U766" s="2">
        <v>0</v>
      </c>
      <c r="V766" s="16">
        <v>0</v>
      </c>
      <c r="W766">
        <v>0</v>
      </c>
    </row>
    <row r="767" spans="1:23" ht="15.75" x14ac:dyDescent="0.25">
      <c r="A767" s="2">
        <v>147.11666666669771</v>
      </c>
      <c r="B767" s="1">
        <v>0</v>
      </c>
      <c r="C767" s="1">
        <v>0</v>
      </c>
      <c r="D767">
        <v>0</v>
      </c>
      <c r="E767" s="2">
        <v>4.7222222222222223</v>
      </c>
      <c r="F767" s="2">
        <v>64</v>
      </c>
      <c r="G767" s="2">
        <v>20</v>
      </c>
      <c r="H767" s="2">
        <v>17.100000000000001</v>
      </c>
      <c r="I767" s="2">
        <v>17.100000000000001</v>
      </c>
      <c r="J767" s="3">
        <v>0.8</v>
      </c>
      <c r="K767" s="2">
        <v>7.14</v>
      </c>
      <c r="L767" s="5">
        <v>7.14</v>
      </c>
      <c r="M767" s="2">
        <v>62</v>
      </c>
      <c r="N767" s="3"/>
      <c r="O767" s="5">
        <v>0</v>
      </c>
      <c r="P767" s="5">
        <v>0</v>
      </c>
      <c r="Q767">
        <v>0</v>
      </c>
      <c r="R767">
        <v>0</v>
      </c>
      <c r="S767">
        <v>0</v>
      </c>
      <c r="T767">
        <v>0</v>
      </c>
      <c r="U767" s="2">
        <v>0</v>
      </c>
      <c r="V767" s="16">
        <v>0</v>
      </c>
      <c r="W767">
        <v>0</v>
      </c>
    </row>
    <row r="768" spans="1:23" ht="15.75" x14ac:dyDescent="0.25">
      <c r="A768" s="2">
        <v>147.1333333334187</v>
      </c>
      <c r="B768" s="1">
        <v>0</v>
      </c>
      <c r="C768" s="1">
        <v>0</v>
      </c>
      <c r="D768">
        <v>0</v>
      </c>
      <c r="E768" s="2">
        <v>4.7222222222222223</v>
      </c>
      <c r="F768" s="2">
        <v>64</v>
      </c>
      <c r="G768" s="2">
        <v>20</v>
      </c>
      <c r="H768" s="2">
        <v>17.100000000000001</v>
      </c>
      <c r="I768" s="2">
        <v>17.100000000000001</v>
      </c>
      <c r="J768" s="3">
        <v>0.8</v>
      </c>
      <c r="K768" s="2">
        <v>7.14</v>
      </c>
      <c r="L768" s="5">
        <v>7.14</v>
      </c>
      <c r="M768" s="2">
        <v>62</v>
      </c>
      <c r="N768" s="3"/>
      <c r="O768" s="5">
        <v>0</v>
      </c>
      <c r="P768" s="5">
        <v>0</v>
      </c>
      <c r="Q768">
        <v>0</v>
      </c>
      <c r="R768">
        <v>0</v>
      </c>
      <c r="S768">
        <v>0</v>
      </c>
      <c r="T768">
        <v>0</v>
      </c>
      <c r="U768" s="2">
        <v>0</v>
      </c>
      <c r="V768" s="16">
        <v>0</v>
      </c>
      <c r="W768">
        <v>0</v>
      </c>
    </row>
    <row r="769" spans="1:23" ht="15.75" x14ac:dyDescent="0.25">
      <c r="A769" s="2">
        <v>147.14999999996508</v>
      </c>
      <c r="B769" s="1">
        <v>0</v>
      </c>
      <c r="C769" s="1">
        <v>0</v>
      </c>
      <c r="D769">
        <v>0</v>
      </c>
      <c r="E769" s="2">
        <v>4.7222222222222223</v>
      </c>
      <c r="F769" s="2">
        <v>64</v>
      </c>
      <c r="G769" s="2">
        <v>20</v>
      </c>
      <c r="H769" s="2">
        <v>17.100000000000001</v>
      </c>
      <c r="I769" s="2">
        <v>17.100000000000001</v>
      </c>
      <c r="J769" s="3">
        <v>0.8</v>
      </c>
      <c r="K769" s="2">
        <v>7.14</v>
      </c>
      <c r="L769" s="5">
        <v>7.14</v>
      </c>
      <c r="M769" s="2">
        <v>62</v>
      </c>
      <c r="N769" s="3"/>
      <c r="O769" s="5">
        <v>0</v>
      </c>
      <c r="P769" s="5">
        <v>0</v>
      </c>
      <c r="Q769">
        <v>0</v>
      </c>
      <c r="R769">
        <v>0</v>
      </c>
      <c r="S769">
        <v>0</v>
      </c>
      <c r="T769">
        <v>0</v>
      </c>
      <c r="U769" s="2">
        <v>0</v>
      </c>
      <c r="V769" s="16">
        <v>0</v>
      </c>
      <c r="W769">
        <v>0</v>
      </c>
    </row>
    <row r="770" spans="1:23" ht="15.75" x14ac:dyDescent="0.25">
      <c r="A770" s="2">
        <v>147.16666666668607</v>
      </c>
      <c r="B770" s="1">
        <v>0</v>
      </c>
      <c r="C770" s="1">
        <v>0</v>
      </c>
      <c r="D770">
        <v>0</v>
      </c>
      <c r="E770" s="2">
        <v>4.7222222222222223</v>
      </c>
      <c r="F770" s="2">
        <v>64</v>
      </c>
      <c r="G770" s="2">
        <v>20</v>
      </c>
      <c r="H770" s="2">
        <v>17.100000000000001</v>
      </c>
      <c r="I770" s="2">
        <v>17.100000000000001</v>
      </c>
      <c r="J770" s="3">
        <v>0.8</v>
      </c>
      <c r="K770" s="2">
        <v>7.14</v>
      </c>
      <c r="L770" s="5">
        <v>7.14</v>
      </c>
      <c r="M770" s="2">
        <v>62</v>
      </c>
      <c r="N770" s="3"/>
      <c r="O770" s="5">
        <v>0</v>
      </c>
      <c r="P770" s="5">
        <v>0</v>
      </c>
      <c r="Q770">
        <v>0</v>
      </c>
      <c r="R770">
        <v>0</v>
      </c>
      <c r="S770">
        <v>0</v>
      </c>
      <c r="T770">
        <v>0</v>
      </c>
      <c r="U770" s="2">
        <v>0</v>
      </c>
      <c r="V770" s="16">
        <v>0</v>
      </c>
      <c r="W770">
        <v>0</v>
      </c>
    </row>
    <row r="771" spans="1:23" ht="15.75" x14ac:dyDescent="0.25">
      <c r="A771" s="2">
        <v>147.18333333340706</v>
      </c>
      <c r="B771" s="1">
        <v>0</v>
      </c>
      <c r="C771" s="1">
        <v>0</v>
      </c>
      <c r="D771">
        <v>0</v>
      </c>
      <c r="E771" s="2">
        <v>4.7222222222222223</v>
      </c>
      <c r="F771" s="2">
        <v>64</v>
      </c>
      <c r="G771" s="2">
        <v>20</v>
      </c>
      <c r="H771" s="2">
        <v>17.100000000000001</v>
      </c>
      <c r="I771" s="2">
        <v>17.100000000000001</v>
      </c>
      <c r="J771" s="3">
        <v>0.8</v>
      </c>
      <c r="K771" s="2">
        <v>7.14</v>
      </c>
      <c r="L771" s="5">
        <v>7.14</v>
      </c>
      <c r="M771" s="2">
        <v>62</v>
      </c>
      <c r="N771" s="3"/>
      <c r="O771" s="5">
        <v>0</v>
      </c>
      <c r="P771" s="5">
        <v>0</v>
      </c>
      <c r="Q771">
        <v>0</v>
      </c>
      <c r="R771">
        <v>0</v>
      </c>
      <c r="S771">
        <v>0</v>
      </c>
      <c r="T771">
        <v>0</v>
      </c>
      <c r="U771" s="2">
        <v>0</v>
      </c>
      <c r="V771" s="16">
        <v>0</v>
      </c>
      <c r="W771">
        <v>0</v>
      </c>
    </row>
    <row r="772" spans="1:23" ht="15.75" x14ac:dyDescent="0.25">
      <c r="A772" s="2">
        <v>147.19999999995343</v>
      </c>
      <c r="B772" s="1">
        <v>0</v>
      </c>
      <c r="C772" s="1">
        <v>0</v>
      </c>
      <c r="D772">
        <v>0</v>
      </c>
      <c r="E772" s="2">
        <v>4.7222222222222223</v>
      </c>
      <c r="F772" s="2">
        <v>64</v>
      </c>
      <c r="G772" s="2">
        <v>20</v>
      </c>
      <c r="H772" s="2">
        <v>17.100000000000001</v>
      </c>
      <c r="I772" s="2">
        <v>17.100000000000001</v>
      </c>
      <c r="J772" s="3">
        <v>0.8</v>
      </c>
      <c r="K772" s="2">
        <v>7.14</v>
      </c>
      <c r="L772" s="5">
        <v>7.14</v>
      </c>
      <c r="M772" s="2">
        <v>62</v>
      </c>
      <c r="N772" s="3"/>
      <c r="O772" s="5">
        <v>0</v>
      </c>
      <c r="P772" s="5">
        <v>0</v>
      </c>
      <c r="Q772">
        <v>0</v>
      </c>
      <c r="R772">
        <v>0</v>
      </c>
      <c r="S772">
        <v>0</v>
      </c>
      <c r="T772">
        <v>0</v>
      </c>
      <c r="U772" s="2">
        <v>0</v>
      </c>
      <c r="V772" s="16">
        <v>0</v>
      </c>
      <c r="W772">
        <v>0</v>
      </c>
    </row>
    <row r="773" spans="1:23" ht="15.75" x14ac:dyDescent="0.25">
      <c r="A773" s="2">
        <v>147.21666666667443</v>
      </c>
      <c r="B773" s="1">
        <v>0</v>
      </c>
      <c r="C773" s="1">
        <v>0</v>
      </c>
      <c r="D773">
        <v>0</v>
      </c>
      <c r="E773" s="2">
        <v>4.7222222222222223</v>
      </c>
      <c r="F773" s="2">
        <v>64</v>
      </c>
      <c r="G773" s="2">
        <v>20</v>
      </c>
      <c r="H773" s="2">
        <v>17.100000000000001</v>
      </c>
      <c r="I773" s="2">
        <v>17.100000000000001</v>
      </c>
      <c r="J773" s="3">
        <v>0.8</v>
      </c>
      <c r="K773" s="2">
        <v>7.14</v>
      </c>
      <c r="L773" s="5">
        <v>7.14</v>
      </c>
      <c r="M773" s="2">
        <v>62</v>
      </c>
      <c r="N773" s="3"/>
      <c r="O773" s="5">
        <v>0</v>
      </c>
      <c r="P773" s="5">
        <v>0</v>
      </c>
      <c r="Q773">
        <v>0</v>
      </c>
      <c r="R773">
        <v>0</v>
      </c>
      <c r="S773">
        <v>0</v>
      </c>
      <c r="T773">
        <v>0</v>
      </c>
      <c r="U773" s="2">
        <v>0</v>
      </c>
      <c r="V773" s="16">
        <v>0</v>
      </c>
      <c r="W773">
        <v>0</v>
      </c>
    </row>
    <row r="774" spans="1:23" ht="15.75" x14ac:dyDescent="0.25">
      <c r="A774" s="2">
        <v>147.23333333339542</v>
      </c>
      <c r="B774" s="1">
        <v>0</v>
      </c>
      <c r="C774" s="1">
        <v>0</v>
      </c>
      <c r="D774">
        <v>0</v>
      </c>
      <c r="E774" s="2">
        <v>4.7222222222222223</v>
      </c>
      <c r="F774" s="2">
        <v>64</v>
      </c>
      <c r="G774" s="2">
        <v>20</v>
      </c>
      <c r="H774" s="2">
        <v>17.100000000000001</v>
      </c>
      <c r="I774" s="2">
        <v>17.100000000000001</v>
      </c>
      <c r="J774" s="3">
        <v>0.8</v>
      </c>
      <c r="K774" s="2">
        <v>7.14</v>
      </c>
      <c r="L774" s="5">
        <v>7.14</v>
      </c>
      <c r="M774" s="2">
        <v>62</v>
      </c>
      <c r="N774" s="3"/>
      <c r="O774" s="5">
        <v>0</v>
      </c>
      <c r="P774" s="5">
        <v>0</v>
      </c>
      <c r="Q774">
        <v>0</v>
      </c>
      <c r="R774">
        <v>0</v>
      </c>
      <c r="S774">
        <v>0</v>
      </c>
      <c r="T774">
        <v>0</v>
      </c>
      <c r="U774" s="2">
        <v>0</v>
      </c>
      <c r="V774" s="16">
        <v>0</v>
      </c>
      <c r="W774">
        <v>0</v>
      </c>
    </row>
    <row r="775" spans="1:23" ht="15.75" x14ac:dyDescent="0.25">
      <c r="A775" s="2">
        <v>147.24999999994179</v>
      </c>
      <c r="B775" s="1">
        <v>0</v>
      </c>
      <c r="C775" s="1">
        <v>0</v>
      </c>
      <c r="D775">
        <v>0</v>
      </c>
      <c r="E775" s="2">
        <v>4.7222222222222223</v>
      </c>
      <c r="F775" s="2">
        <v>64</v>
      </c>
      <c r="G775" s="2">
        <v>20</v>
      </c>
      <c r="H775" s="2">
        <v>17.100000000000001</v>
      </c>
      <c r="I775" s="2">
        <v>17.100000000000001</v>
      </c>
      <c r="J775" s="3">
        <v>0.8</v>
      </c>
      <c r="K775" s="2">
        <v>7.14</v>
      </c>
      <c r="L775" s="5">
        <v>7.14</v>
      </c>
      <c r="M775" s="2">
        <v>62</v>
      </c>
      <c r="N775" s="3"/>
      <c r="O775" s="5">
        <v>0</v>
      </c>
      <c r="P775" s="5">
        <v>0</v>
      </c>
      <c r="Q775">
        <v>0</v>
      </c>
      <c r="R775">
        <v>0</v>
      </c>
      <c r="S775">
        <v>0</v>
      </c>
      <c r="T775">
        <v>0</v>
      </c>
      <c r="U775" s="2">
        <v>0</v>
      </c>
      <c r="V775" s="16">
        <v>0</v>
      </c>
      <c r="W775">
        <v>0</v>
      </c>
    </row>
    <row r="776" spans="1:23" ht="15.75" x14ac:dyDescent="0.25">
      <c r="A776" s="2">
        <v>147.26666666666279</v>
      </c>
      <c r="B776" s="1">
        <v>0</v>
      </c>
      <c r="C776" s="1">
        <v>0</v>
      </c>
      <c r="D776">
        <v>0</v>
      </c>
      <c r="E776" s="2">
        <v>4.7222222222222223</v>
      </c>
      <c r="F776" s="2">
        <v>64</v>
      </c>
      <c r="G776" s="2">
        <v>20</v>
      </c>
      <c r="H776" s="2">
        <v>17.100000000000001</v>
      </c>
      <c r="I776" s="2">
        <v>17.100000000000001</v>
      </c>
      <c r="J776" s="3">
        <v>0.8</v>
      </c>
      <c r="K776" s="2">
        <v>7.14</v>
      </c>
      <c r="L776" s="5">
        <v>7.14</v>
      </c>
      <c r="M776" s="2">
        <v>62</v>
      </c>
      <c r="N776" s="3"/>
      <c r="O776" s="5">
        <v>0</v>
      </c>
      <c r="P776" s="5">
        <v>0</v>
      </c>
      <c r="Q776">
        <v>0</v>
      </c>
      <c r="R776">
        <v>0</v>
      </c>
      <c r="S776">
        <v>0</v>
      </c>
      <c r="T776">
        <v>0</v>
      </c>
      <c r="U776" s="2">
        <v>0</v>
      </c>
      <c r="V776" s="16">
        <v>0</v>
      </c>
      <c r="W776">
        <v>0</v>
      </c>
    </row>
    <row r="777" spans="1:23" ht="15.75" x14ac:dyDescent="0.25">
      <c r="A777" s="2">
        <v>147.28333333338378</v>
      </c>
      <c r="B777" s="1">
        <v>0</v>
      </c>
      <c r="C777" s="1">
        <v>0</v>
      </c>
      <c r="D777">
        <v>0</v>
      </c>
      <c r="E777" s="2">
        <v>4.7222222222222223</v>
      </c>
      <c r="F777" s="2">
        <v>64</v>
      </c>
      <c r="G777" s="2">
        <v>20</v>
      </c>
      <c r="H777" s="2">
        <v>17.100000000000001</v>
      </c>
      <c r="I777" s="2">
        <v>17.100000000000001</v>
      </c>
      <c r="J777" s="3">
        <v>0.8</v>
      </c>
      <c r="K777" s="2">
        <v>7.14</v>
      </c>
      <c r="L777" s="5">
        <v>7.14</v>
      </c>
      <c r="M777" s="2">
        <v>62</v>
      </c>
      <c r="N777" s="3"/>
      <c r="O777" s="5">
        <v>0</v>
      </c>
      <c r="P777" s="5">
        <v>0</v>
      </c>
      <c r="Q777">
        <v>0</v>
      </c>
      <c r="R777">
        <v>0</v>
      </c>
      <c r="S777">
        <v>0</v>
      </c>
      <c r="T777">
        <v>0</v>
      </c>
      <c r="U777" s="2">
        <v>0</v>
      </c>
      <c r="V777" s="16">
        <v>0</v>
      </c>
      <c r="W777">
        <v>0</v>
      </c>
    </row>
    <row r="778" spans="1:23" ht="15.75" x14ac:dyDescent="0.25">
      <c r="A778" s="2">
        <v>147.30000000010477</v>
      </c>
      <c r="B778" s="1">
        <v>0</v>
      </c>
      <c r="C778" s="1">
        <v>0</v>
      </c>
      <c r="D778">
        <v>0</v>
      </c>
      <c r="E778" s="2">
        <v>4.7222222222222223</v>
      </c>
      <c r="F778" s="2">
        <v>64</v>
      </c>
      <c r="G778" s="2">
        <v>20</v>
      </c>
      <c r="H778" s="2">
        <v>17.100000000000001</v>
      </c>
      <c r="I778" s="2">
        <v>17.100000000000001</v>
      </c>
      <c r="J778" s="3">
        <v>0.8</v>
      </c>
      <c r="K778" s="2">
        <v>7.14</v>
      </c>
      <c r="L778" s="5">
        <v>7.14</v>
      </c>
      <c r="M778" s="2">
        <v>62</v>
      </c>
      <c r="N778" s="3"/>
      <c r="O778" s="5">
        <v>0</v>
      </c>
      <c r="P778" s="5">
        <v>0</v>
      </c>
      <c r="Q778">
        <v>0</v>
      </c>
      <c r="R778">
        <v>0</v>
      </c>
      <c r="S778">
        <v>0</v>
      </c>
      <c r="T778">
        <v>0</v>
      </c>
      <c r="U778" s="2">
        <v>0</v>
      </c>
      <c r="V778" s="16">
        <v>0</v>
      </c>
      <c r="W778">
        <v>0</v>
      </c>
    </row>
    <row r="779" spans="1:23" ht="15.75" x14ac:dyDescent="0.25">
      <c r="A779" s="2">
        <v>147.31666666665114</v>
      </c>
      <c r="B779" s="1">
        <v>0</v>
      </c>
      <c r="C779" s="1">
        <v>0</v>
      </c>
      <c r="D779">
        <v>0</v>
      </c>
      <c r="E779" s="2">
        <v>4.7222222222222223</v>
      </c>
      <c r="F779" s="2">
        <v>64</v>
      </c>
      <c r="G779" s="2">
        <v>20</v>
      </c>
      <c r="H779" s="2">
        <v>17.100000000000001</v>
      </c>
      <c r="I779" s="2">
        <v>17.100000000000001</v>
      </c>
      <c r="J779" s="3">
        <v>0.8</v>
      </c>
      <c r="K779" s="2">
        <v>7.14</v>
      </c>
      <c r="L779" s="5">
        <v>7.14</v>
      </c>
      <c r="M779" s="2">
        <v>62</v>
      </c>
      <c r="N779" s="3"/>
      <c r="O779" s="5">
        <v>0</v>
      </c>
      <c r="P779" s="5">
        <v>0</v>
      </c>
      <c r="Q779">
        <v>0</v>
      </c>
      <c r="R779">
        <v>0</v>
      </c>
      <c r="S779">
        <v>0</v>
      </c>
      <c r="T779">
        <v>0</v>
      </c>
      <c r="U779" s="2">
        <v>0</v>
      </c>
      <c r="V779" s="16">
        <v>0</v>
      </c>
      <c r="W779">
        <v>0</v>
      </c>
    </row>
    <row r="780" spans="1:23" ht="15.75" x14ac:dyDescent="0.25">
      <c r="A780" s="2">
        <v>147.33333333337214</v>
      </c>
      <c r="B780" s="1">
        <v>0</v>
      </c>
      <c r="C780" s="1">
        <v>0</v>
      </c>
      <c r="D780">
        <v>0</v>
      </c>
      <c r="E780" s="2">
        <v>4.7222222222222223</v>
      </c>
      <c r="F780" s="2">
        <v>64</v>
      </c>
      <c r="G780" s="2">
        <v>20</v>
      </c>
      <c r="H780" s="2">
        <v>17.100000000000001</v>
      </c>
      <c r="I780" s="2">
        <v>17.100000000000001</v>
      </c>
      <c r="J780" s="3">
        <v>0.8</v>
      </c>
      <c r="K780" s="2">
        <v>7.14</v>
      </c>
      <c r="L780" s="5">
        <v>7.14</v>
      </c>
      <c r="M780" s="2">
        <v>62</v>
      </c>
      <c r="N780" s="3"/>
      <c r="O780" s="5">
        <v>0</v>
      </c>
      <c r="P780" s="5">
        <v>0</v>
      </c>
      <c r="Q780">
        <v>0</v>
      </c>
      <c r="R780">
        <v>0</v>
      </c>
      <c r="S780">
        <v>0</v>
      </c>
      <c r="T780">
        <v>0</v>
      </c>
      <c r="U780" s="2">
        <v>0</v>
      </c>
      <c r="V780" s="16">
        <v>0</v>
      </c>
      <c r="W780">
        <v>0</v>
      </c>
    </row>
    <row r="781" spans="1:23" ht="15.75" x14ac:dyDescent="0.25">
      <c r="A781" s="2">
        <v>147.35000000009313</v>
      </c>
      <c r="B781" s="1">
        <v>0</v>
      </c>
      <c r="C781" s="1">
        <v>0</v>
      </c>
      <c r="D781">
        <v>0</v>
      </c>
      <c r="E781" s="2">
        <v>4.7222222222222223</v>
      </c>
      <c r="F781" s="2">
        <v>64</v>
      </c>
      <c r="G781" s="2">
        <v>20</v>
      </c>
      <c r="H781" s="2">
        <v>17.100000000000001</v>
      </c>
      <c r="I781" s="2">
        <v>17.100000000000001</v>
      </c>
      <c r="J781" s="3">
        <v>0.8</v>
      </c>
      <c r="K781" s="2">
        <v>7.14</v>
      </c>
      <c r="L781" s="5">
        <v>7.14</v>
      </c>
      <c r="M781" s="2">
        <v>62</v>
      </c>
      <c r="N781" s="3"/>
      <c r="O781" s="5">
        <v>0</v>
      </c>
      <c r="P781" s="5">
        <v>0</v>
      </c>
      <c r="Q781">
        <v>0</v>
      </c>
      <c r="R781">
        <v>0</v>
      </c>
      <c r="S781">
        <v>0</v>
      </c>
      <c r="T781">
        <v>0</v>
      </c>
      <c r="U781" s="2">
        <v>0</v>
      </c>
      <c r="V781" s="16">
        <v>0</v>
      </c>
      <c r="W781">
        <v>0</v>
      </c>
    </row>
    <row r="782" spans="1:23" ht="15.75" x14ac:dyDescent="0.25">
      <c r="A782" s="2">
        <v>147.3666666666395</v>
      </c>
      <c r="B782" s="1">
        <v>0</v>
      </c>
      <c r="C782" s="1">
        <v>0</v>
      </c>
      <c r="D782">
        <v>0</v>
      </c>
      <c r="E782" s="2">
        <v>4.7222222222222223</v>
      </c>
      <c r="F782" s="2">
        <v>64</v>
      </c>
      <c r="G782" s="2">
        <v>20</v>
      </c>
      <c r="H782" s="2">
        <v>17.100000000000001</v>
      </c>
      <c r="I782" s="2">
        <v>17.100000000000001</v>
      </c>
      <c r="J782" s="3">
        <v>0.8</v>
      </c>
      <c r="K782" s="2">
        <v>7.14</v>
      </c>
      <c r="L782" s="5">
        <v>7.14</v>
      </c>
      <c r="M782" s="2">
        <v>62</v>
      </c>
      <c r="N782" s="3"/>
      <c r="O782" s="5">
        <v>0</v>
      </c>
      <c r="P782" s="5">
        <v>0</v>
      </c>
      <c r="Q782">
        <v>0</v>
      </c>
      <c r="R782">
        <v>0</v>
      </c>
      <c r="S782">
        <v>0</v>
      </c>
      <c r="T782">
        <v>0</v>
      </c>
      <c r="U782" s="2">
        <v>0</v>
      </c>
      <c r="V782" s="16">
        <v>0</v>
      </c>
      <c r="W782">
        <v>0</v>
      </c>
    </row>
    <row r="783" spans="1:23" ht="15.75" x14ac:dyDescent="0.25">
      <c r="A783" s="2">
        <v>147.3833333333605</v>
      </c>
      <c r="B783" s="1">
        <v>0</v>
      </c>
      <c r="C783" s="1">
        <v>0</v>
      </c>
      <c r="D783">
        <v>0</v>
      </c>
      <c r="E783" s="2">
        <v>4.7222222222222223</v>
      </c>
      <c r="F783" s="2">
        <v>64</v>
      </c>
      <c r="G783" s="2">
        <v>20</v>
      </c>
      <c r="H783" s="2">
        <v>17.100000000000001</v>
      </c>
      <c r="I783" s="2">
        <v>17.100000000000001</v>
      </c>
      <c r="J783" s="3">
        <v>0.8</v>
      </c>
      <c r="K783" s="2">
        <v>7.14</v>
      </c>
      <c r="L783" s="5">
        <v>7.14</v>
      </c>
      <c r="M783" s="2">
        <v>62</v>
      </c>
      <c r="N783" s="3"/>
      <c r="O783" s="5">
        <v>0</v>
      </c>
      <c r="P783" s="5">
        <v>0</v>
      </c>
      <c r="Q783">
        <v>0</v>
      </c>
      <c r="R783">
        <v>0</v>
      </c>
      <c r="S783">
        <v>0</v>
      </c>
      <c r="T783">
        <v>0</v>
      </c>
      <c r="U783" s="2">
        <v>0</v>
      </c>
      <c r="V783" s="16">
        <v>0</v>
      </c>
      <c r="W783">
        <v>0</v>
      </c>
    </row>
    <row r="784" spans="1:23" ht="15.75" x14ac:dyDescent="0.25">
      <c r="A784" s="2">
        <v>147.40000000008149</v>
      </c>
      <c r="B784" s="1">
        <v>0</v>
      </c>
      <c r="C784" s="1">
        <v>0</v>
      </c>
      <c r="D784">
        <v>0</v>
      </c>
      <c r="E784" s="2">
        <v>4.3055555555555554</v>
      </c>
      <c r="F784" s="2">
        <v>62.5</v>
      </c>
      <c r="G784" s="2">
        <v>20.100000000000001</v>
      </c>
      <c r="H784" s="2">
        <v>17.100000000000001</v>
      </c>
      <c r="I784" s="2">
        <v>17.100000000000001</v>
      </c>
      <c r="J784" s="3">
        <v>0.8</v>
      </c>
      <c r="K784" s="2">
        <v>7.14</v>
      </c>
      <c r="L784" s="5">
        <v>7.14</v>
      </c>
      <c r="M784" s="2">
        <v>62</v>
      </c>
      <c r="N784" s="3"/>
      <c r="O784" s="5">
        <v>0</v>
      </c>
      <c r="P784" s="5">
        <v>0</v>
      </c>
      <c r="Q784">
        <v>0</v>
      </c>
      <c r="R784">
        <v>0</v>
      </c>
      <c r="S784">
        <v>0</v>
      </c>
      <c r="T784">
        <v>0</v>
      </c>
      <c r="U784" s="2">
        <v>0</v>
      </c>
      <c r="V784" s="16">
        <v>0</v>
      </c>
      <c r="W784">
        <v>0</v>
      </c>
    </row>
    <row r="785" spans="1:23" ht="15.75" x14ac:dyDescent="0.25">
      <c r="A785" s="2">
        <v>147.41666666662786</v>
      </c>
      <c r="B785" s="1">
        <v>0</v>
      </c>
      <c r="C785" s="1">
        <v>0</v>
      </c>
      <c r="D785">
        <v>0</v>
      </c>
      <c r="E785" s="2">
        <v>4.3055555555555554</v>
      </c>
      <c r="F785" s="2">
        <v>62.5</v>
      </c>
      <c r="G785" s="2">
        <v>20.100000000000001</v>
      </c>
      <c r="H785" s="2">
        <v>17.100000000000001</v>
      </c>
      <c r="I785" s="2">
        <v>17.100000000000001</v>
      </c>
      <c r="J785" s="3">
        <v>0.8</v>
      </c>
      <c r="K785" s="2">
        <v>7.14</v>
      </c>
      <c r="L785" s="5">
        <v>7.14</v>
      </c>
      <c r="M785" s="2">
        <v>62</v>
      </c>
      <c r="N785" s="3"/>
      <c r="O785" s="5">
        <v>0</v>
      </c>
      <c r="P785" s="5">
        <v>0</v>
      </c>
      <c r="Q785">
        <v>0</v>
      </c>
      <c r="R785">
        <v>0</v>
      </c>
      <c r="S785">
        <v>0</v>
      </c>
      <c r="T785">
        <v>0</v>
      </c>
      <c r="U785" s="2">
        <v>0</v>
      </c>
      <c r="V785" s="16">
        <v>0</v>
      </c>
      <c r="W7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2:T6153"/>
  <sheetViews>
    <sheetView zoomScale="85" zoomScaleNormal="85" workbookViewId="0">
      <pane xSplit="1" ySplit="5" topLeftCell="G45" activePane="bottomRight" state="frozen"/>
      <selection pane="topRight" activeCell="B1" sqref="B1"/>
      <selection pane="bottomLeft" activeCell="A6" sqref="A6"/>
      <selection pane="bottomRight" activeCell="L56" sqref="L56"/>
    </sheetView>
  </sheetViews>
  <sheetFormatPr defaultColWidth="10.140625" defaultRowHeight="15.75" x14ac:dyDescent="0.25"/>
  <cols>
    <col min="1" max="2" width="38.85546875" style="8" customWidth="1"/>
    <col min="3" max="4" width="23" style="3" customWidth="1"/>
    <col min="5" max="5" width="12.42578125" style="3" bestFit="1" customWidth="1"/>
    <col min="6" max="6" width="12.42578125" style="3" customWidth="1"/>
    <col min="7" max="7" width="14.140625" style="3" bestFit="1" customWidth="1"/>
    <col min="8" max="11" width="14.140625" style="3" customWidth="1"/>
    <col min="12" max="14" width="17.28515625" style="3" customWidth="1"/>
    <col min="15" max="15" width="26.42578125" style="3" bestFit="1" customWidth="1"/>
    <col min="16" max="16" width="26.42578125" style="3" customWidth="1"/>
    <col min="17" max="17" width="21.85546875" style="3" bestFit="1" customWidth="1"/>
    <col min="18" max="18" width="27" style="3" bestFit="1" customWidth="1"/>
    <col min="19" max="20" width="17.28515625" style="3" customWidth="1"/>
    <col min="21" max="16384" width="10.140625" style="3"/>
  </cols>
  <sheetData>
    <row r="2" spans="1:20" x14ac:dyDescent="0.25">
      <c r="E2" s="3" t="s">
        <v>387</v>
      </c>
      <c r="F2" s="3">
        <v>15</v>
      </c>
      <c r="G2" s="3" t="s">
        <v>388</v>
      </c>
      <c r="K2" s="3" t="s">
        <v>390</v>
      </c>
      <c r="L2" s="3">
        <v>50</v>
      </c>
      <c r="M2" s="3">
        <v>0</v>
      </c>
      <c r="N2" s="3">
        <f>0.002</f>
        <v>2E-3</v>
      </c>
      <c r="O2" s="3">
        <f>0.0001*200*100</f>
        <v>2</v>
      </c>
      <c r="P2" s="3">
        <f>0.06</f>
        <v>0.06</v>
      </c>
      <c r="Q2" s="3">
        <f>0.25</f>
        <v>0.25</v>
      </c>
      <c r="R2" s="14">
        <v>6.0000000000000001E-3</v>
      </c>
    </row>
    <row r="3" spans="1:20" x14ac:dyDescent="0.25">
      <c r="E3" s="3" t="s">
        <v>389</v>
      </c>
      <c r="F3" s="5">
        <f>SUM(F6:F365)*1/60</f>
        <v>15.047500000000001</v>
      </c>
      <c r="G3" s="5" t="s">
        <v>388</v>
      </c>
      <c r="H3" s="5"/>
      <c r="L3" s="3">
        <f>SUM(L5:L365)</f>
        <v>50</v>
      </c>
      <c r="M3" s="3">
        <f t="shared" ref="M3:R3" si="0">SUM(M5:M365)</f>
        <v>0</v>
      </c>
      <c r="N3" s="3">
        <f t="shared" si="0"/>
        <v>2E-3</v>
      </c>
      <c r="O3" s="3">
        <f t="shared" si="0"/>
        <v>2</v>
      </c>
      <c r="P3" s="3">
        <f t="shared" si="0"/>
        <v>0.06</v>
      </c>
      <c r="Q3" s="3">
        <f t="shared" si="0"/>
        <v>0.25</v>
      </c>
      <c r="R3" s="3">
        <f t="shared" si="0"/>
        <v>6.0000000000000001E-3</v>
      </c>
      <c r="T3" s="3">
        <f>AVERAGE(T6:T426)</f>
        <v>0.93745140726043497</v>
      </c>
    </row>
    <row r="4" spans="1:20" x14ac:dyDescent="0.25">
      <c r="T4" s="3">
        <v>75</v>
      </c>
    </row>
    <row r="5" spans="1:20" x14ac:dyDescent="0.25">
      <c r="B5" s="8" t="s">
        <v>379</v>
      </c>
      <c r="C5" s="3" t="s">
        <v>4</v>
      </c>
      <c r="D5" s="3" t="s">
        <v>5</v>
      </c>
      <c r="E5" s="3" t="s">
        <v>6</v>
      </c>
      <c r="F5" s="3" t="s">
        <v>367</v>
      </c>
      <c r="G5" s="3" t="s">
        <v>7</v>
      </c>
      <c r="H5" s="3" t="s">
        <v>368</v>
      </c>
      <c r="I5" t="s">
        <v>3</v>
      </c>
      <c r="J5" t="s">
        <v>2</v>
      </c>
      <c r="K5" t="s">
        <v>378</v>
      </c>
      <c r="L5" t="s">
        <v>373</v>
      </c>
      <c r="M5" t="s">
        <v>383</v>
      </c>
      <c r="N5" t="s">
        <v>384</v>
      </c>
      <c r="O5" t="s">
        <v>377</v>
      </c>
      <c r="P5" t="s">
        <v>374</v>
      </c>
      <c r="Q5" t="s">
        <v>385</v>
      </c>
      <c r="R5" t="s">
        <v>386</v>
      </c>
      <c r="S5" s="3" t="s">
        <v>375</v>
      </c>
      <c r="T5" s="3" t="s">
        <v>376</v>
      </c>
    </row>
    <row r="6" spans="1:20" x14ac:dyDescent="0.25">
      <c r="A6" s="11">
        <v>43377.458333323964</v>
      </c>
      <c r="B6" s="12">
        <v>0</v>
      </c>
      <c r="C6" s="4">
        <v>0.45833333333333331</v>
      </c>
      <c r="D6" s="5">
        <v>0</v>
      </c>
      <c r="E6" s="5">
        <v>0</v>
      </c>
      <c r="F6" s="5">
        <f>E6*60/1000</f>
        <v>0</v>
      </c>
      <c r="G6" s="3">
        <v>0</v>
      </c>
      <c r="H6" s="5">
        <f t="shared" ref="H6:H69" si="1">G6*60/1000</f>
        <v>0</v>
      </c>
      <c r="I6" s="5"/>
      <c r="J6" s="5"/>
      <c r="K6" s="5"/>
      <c r="L6" s="3">
        <v>0</v>
      </c>
      <c r="M6" s="3">
        <v>0</v>
      </c>
      <c r="N6" s="3">
        <v>0</v>
      </c>
      <c r="O6" s="3">
        <v>0</v>
      </c>
      <c r="P6" s="3">
        <v>0</v>
      </c>
      <c r="Q6" s="5">
        <v>0</v>
      </c>
      <c r="R6" s="5">
        <v>0</v>
      </c>
      <c r="S6" s="3">
        <f t="shared" ref="S6:S69" si="2">H6/(0.00785)</f>
        <v>0</v>
      </c>
      <c r="T6" s="3">
        <f>IFERROR($T$4/S6,0)</f>
        <v>0</v>
      </c>
    </row>
    <row r="7" spans="1:20" x14ac:dyDescent="0.25">
      <c r="A7" s="8" t="s">
        <v>8</v>
      </c>
      <c r="B7" s="13">
        <f>C7-C6</f>
        <v>6.9444444444444198E-4</v>
      </c>
      <c r="C7" s="4">
        <f t="shared" ref="C7:C70" si="3">C6+TIME(0,1,0)</f>
        <v>0.45902777777777776</v>
      </c>
      <c r="D7" s="5">
        <f>(C7-$C$6)*24</f>
        <v>1.6666666666666607E-2</v>
      </c>
      <c r="E7" s="5">
        <v>5</v>
      </c>
      <c r="F7" s="5">
        <f t="shared" ref="F7:F70" si="4">E7*60/1000</f>
        <v>0.3</v>
      </c>
      <c r="G7" s="3">
        <v>0</v>
      </c>
      <c r="H7" s="5">
        <f t="shared" si="1"/>
        <v>0</v>
      </c>
      <c r="I7" s="5"/>
      <c r="J7" s="5"/>
      <c r="K7" s="5"/>
      <c r="L7" s="3">
        <v>0</v>
      </c>
      <c r="M7" s="3">
        <v>0</v>
      </c>
      <c r="N7" s="3">
        <v>0</v>
      </c>
      <c r="O7" s="3">
        <v>0</v>
      </c>
      <c r="P7" s="3">
        <v>0</v>
      </c>
      <c r="Q7" s="5">
        <v>0</v>
      </c>
      <c r="R7" s="5">
        <v>0</v>
      </c>
      <c r="S7" s="3">
        <f t="shared" si="2"/>
        <v>0</v>
      </c>
      <c r="T7" s="3">
        <f t="shared" ref="T7:T70" si="5">IFERROR($T$4/S7,0)</f>
        <v>0</v>
      </c>
    </row>
    <row r="8" spans="1:20" x14ac:dyDescent="0.25">
      <c r="A8" s="8" t="s">
        <v>9</v>
      </c>
      <c r="B8" s="13">
        <f t="shared" ref="B8:B71" si="6">C8-C7</f>
        <v>6.9444444444444198E-4</v>
      </c>
      <c r="C8" s="4">
        <f t="shared" si="3"/>
        <v>0.4597222222222222</v>
      </c>
      <c r="D8" s="5">
        <f t="shared" ref="D8:D71" si="7">(C8-$C$6)*24</f>
        <v>3.3333333333333215E-2</v>
      </c>
      <c r="E8" s="5">
        <v>7.5</v>
      </c>
      <c r="F8" s="5">
        <f t="shared" si="4"/>
        <v>0.45</v>
      </c>
      <c r="G8" s="3">
        <v>0</v>
      </c>
      <c r="H8" s="5">
        <f t="shared" si="1"/>
        <v>0</v>
      </c>
      <c r="I8" s="5"/>
      <c r="J8" s="5"/>
      <c r="K8" s="5"/>
      <c r="L8" s="3">
        <v>0</v>
      </c>
      <c r="M8" s="3">
        <v>0</v>
      </c>
      <c r="N8" s="3">
        <v>0</v>
      </c>
      <c r="O8" s="3">
        <v>0</v>
      </c>
      <c r="P8" s="3">
        <v>0</v>
      </c>
      <c r="Q8" s="5">
        <v>0</v>
      </c>
      <c r="R8" s="5">
        <v>0</v>
      </c>
      <c r="S8" s="3">
        <f t="shared" si="2"/>
        <v>0</v>
      </c>
      <c r="T8" s="3">
        <f t="shared" si="5"/>
        <v>0</v>
      </c>
    </row>
    <row r="9" spans="1:20" x14ac:dyDescent="0.25">
      <c r="A9" s="8" t="s">
        <v>10</v>
      </c>
      <c r="B9" s="13">
        <f t="shared" si="6"/>
        <v>6.9444444444444198E-4</v>
      </c>
      <c r="C9" s="4">
        <f t="shared" si="3"/>
        <v>0.46041666666666664</v>
      </c>
      <c r="D9" s="5">
        <f t="shared" si="7"/>
        <v>4.9999999999999822E-2</v>
      </c>
      <c r="E9" s="5">
        <v>10</v>
      </c>
      <c r="F9" s="5">
        <f t="shared" si="4"/>
        <v>0.6</v>
      </c>
      <c r="G9" s="3">
        <v>0</v>
      </c>
      <c r="H9" s="5">
        <f t="shared" si="1"/>
        <v>0</v>
      </c>
      <c r="I9" s="5"/>
      <c r="J9" s="5"/>
      <c r="K9" s="5"/>
      <c r="L9" s="3">
        <v>0</v>
      </c>
      <c r="M9" s="3">
        <v>0</v>
      </c>
      <c r="N9" s="3">
        <v>0</v>
      </c>
      <c r="O9" s="3">
        <v>0</v>
      </c>
      <c r="P9" s="3">
        <v>0</v>
      </c>
      <c r="Q9" s="5">
        <v>0</v>
      </c>
      <c r="R9" s="5">
        <v>0</v>
      </c>
      <c r="S9" s="3">
        <f t="shared" si="2"/>
        <v>0</v>
      </c>
      <c r="T9" s="3">
        <f t="shared" si="5"/>
        <v>0</v>
      </c>
    </row>
    <row r="10" spans="1:20" x14ac:dyDescent="0.25">
      <c r="A10" s="8" t="s">
        <v>11</v>
      </c>
      <c r="B10" s="13">
        <f t="shared" si="6"/>
        <v>6.9444444444444198E-4</v>
      </c>
      <c r="C10" s="4">
        <f t="shared" si="3"/>
        <v>0.46111111111111108</v>
      </c>
      <c r="D10" s="5">
        <f t="shared" si="7"/>
        <v>6.666666666666643E-2</v>
      </c>
      <c r="E10" s="5">
        <v>12.5</v>
      </c>
      <c r="F10" s="5">
        <f t="shared" si="4"/>
        <v>0.75</v>
      </c>
      <c r="G10" s="3">
        <v>0</v>
      </c>
      <c r="H10" s="5">
        <f t="shared" si="1"/>
        <v>0</v>
      </c>
      <c r="I10" s="5"/>
      <c r="J10" s="5"/>
      <c r="K10" s="5"/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5">
        <v>0</v>
      </c>
      <c r="R10" s="5">
        <v>0</v>
      </c>
      <c r="S10" s="3">
        <f t="shared" si="2"/>
        <v>0</v>
      </c>
      <c r="T10" s="3">
        <f t="shared" si="5"/>
        <v>0</v>
      </c>
    </row>
    <row r="11" spans="1:20" x14ac:dyDescent="0.25">
      <c r="A11" s="8" t="s">
        <v>12</v>
      </c>
      <c r="B11" s="13">
        <f t="shared" si="6"/>
        <v>6.9444444444444198E-4</v>
      </c>
      <c r="C11" s="4">
        <f t="shared" si="3"/>
        <v>0.46180555555555552</v>
      </c>
      <c r="D11" s="5">
        <f t="shared" si="7"/>
        <v>8.3333333333333037E-2</v>
      </c>
      <c r="E11" s="5">
        <v>15</v>
      </c>
      <c r="F11" s="5">
        <f t="shared" si="4"/>
        <v>0.9</v>
      </c>
      <c r="G11" s="3">
        <v>0</v>
      </c>
      <c r="H11" s="5">
        <f t="shared" si="1"/>
        <v>0</v>
      </c>
      <c r="I11" s="5"/>
      <c r="J11" s="5"/>
      <c r="K11" s="5"/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5">
        <v>0</v>
      </c>
      <c r="R11" s="5">
        <v>0</v>
      </c>
      <c r="S11" s="3">
        <f t="shared" si="2"/>
        <v>0</v>
      </c>
      <c r="T11" s="3">
        <f t="shared" si="5"/>
        <v>0</v>
      </c>
    </row>
    <row r="12" spans="1:20" x14ac:dyDescent="0.25">
      <c r="A12" s="8" t="s">
        <v>13</v>
      </c>
      <c r="B12" s="13">
        <f t="shared" si="6"/>
        <v>6.9444444444444198E-4</v>
      </c>
      <c r="C12" s="4">
        <f t="shared" si="3"/>
        <v>0.46249999999999997</v>
      </c>
      <c r="D12" s="5">
        <f t="shared" si="7"/>
        <v>9.9999999999999645E-2</v>
      </c>
      <c r="E12" s="5">
        <v>17.5</v>
      </c>
      <c r="F12" s="5">
        <f>E12*60/1000</f>
        <v>1.05</v>
      </c>
      <c r="G12" s="3">
        <v>0</v>
      </c>
      <c r="H12" s="5">
        <f t="shared" si="1"/>
        <v>0</v>
      </c>
      <c r="I12" s="5"/>
      <c r="J12" s="5"/>
      <c r="K12" s="5"/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5">
        <v>0</v>
      </c>
      <c r="R12" s="5">
        <v>0</v>
      </c>
      <c r="S12" s="3">
        <f t="shared" si="2"/>
        <v>0</v>
      </c>
      <c r="T12" s="3">
        <f t="shared" si="5"/>
        <v>0</v>
      </c>
    </row>
    <row r="13" spans="1:20" x14ac:dyDescent="0.25">
      <c r="A13" s="8" t="s">
        <v>14</v>
      </c>
      <c r="B13" s="13">
        <f t="shared" si="6"/>
        <v>6.9444444444444198E-4</v>
      </c>
      <c r="C13" s="4">
        <f t="shared" si="3"/>
        <v>0.46319444444444441</v>
      </c>
      <c r="D13" s="5">
        <f t="shared" si="7"/>
        <v>0.11666666666666625</v>
      </c>
      <c r="E13" s="5">
        <v>20</v>
      </c>
      <c r="F13" s="5">
        <f t="shared" si="4"/>
        <v>1.2</v>
      </c>
      <c r="G13" s="3">
        <v>0</v>
      </c>
      <c r="H13" s="5">
        <f t="shared" si="1"/>
        <v>0</v>
      </c>
      <c r="I13" s="5"/>
      <c r="J13" s="5"/>
      <c r="K13" s="5"/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5">
        <v>0</v>
      </c>
      <c r="R13" s="5">
        <v>0</v>
      </c>
      <c r="S13" s="3">
        <f t="shared" si="2"/>
        <v>0</v>
      </c>
      <c r="T13" s="3">
        <f t="shared" si="5"/>
        <v>0</v>
      </c>
    </row>
    <row r="14" spans="1:20" x14ac:dyDescent="0.25">
      <c r="A14" s="8" t="s">
        <v>15</v>
      </c>
      <c r="B14" s="13">
        <f t="shared" si="6"/>
        <v>6.9444444444444198E-4</v>
      </c>
      <c r="C14" s="4">
        <f t="shared" si="3"/>
        <v>0.46388888888888885</v>
      </c>
      <c r="D14" s="5">
        <f t="shared" si="7"/>
        <v>0.13333333333333286</v>
      </c>
      <c r="E14" s="5">
        <v>22.5</v>
      </c>
      <c r="F14" s="5">
        <f t="shared" si="4"/>
        <v>1.35</v>
      </c>
      <c r="G14" s="3">
        <v>0</v>
      </c>
      <c r="H14" s="5">
        <f t="shared" si="1"/>
        <v>0</v>
      </c>
      <c r="I14" s="5"/>
      <c r="J14" s="5"/>
      <c r="K14" s="5"/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5">
        <v>0</v>
      </c>
      <c r="R14" s="5">
        <v>0</v>
      </c>
      <c r="S14" s="3">
        <f t="shared" si="2"/>
        <v>0</v>
      </c>
      <c r="T14" s="3">
        <f t="shared" si="5"/>
        <v>0</v>
      </c>
    </row>
    <row r="15" spans="1:20" x14ac:dyDescent="0.25">
      <c r="A15" s="8" t="s">
        <v>16</v>
      </c>
      <c r="B15" s="13">
        <f t="shared" si="6"/>
        <v>6.9444444444444198E-4</v>
      </c>
      <c r="C15" s="4">
        <f t="shared" si="3"/>
        <v>0.46458333333333329</v>
      </c>
      <c r="D15" s="5">
        <f t="shared" si="7"/>
        <v>0.14999999999999947</v>
      </c>
      <c r="E15" s="5">
        <v>25</v>
      </c>
      <c r="F15" s="5">
        <f t="shared" si="4"/>
        <v>1.5</v>
      </c>
      <c r="G15" s="3">
        <v>15</v>
      </c>
      <c r="H15" s="5">
        <f t="shared" si="1"/>
        <v>0.9</v>
      </c>
      <c r="I15" s="5"/>
      <c r="J15" s="5"/>
      <c r="K15" s="5"/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5">
        <v>0</v>
      </c>
      <c r="R15" s="5">
        <v>0</v>
      </c>
      <c r="S15" s="3">
        <f t="shared" si="2"/>
        <v>114.64968152866243</v>
      </c>
      <c r="T15" s="3">
        <f t="shared" si="5"/>
        <v>0.65416666666666667</v>
      </c>
    </row>
    <row r="16" spans="1:20" x14ac:dyDescent="0.25">
      <c r="A16" s="8" t="s">
        <v>17</v>
      </c>
      <c r="B16" s="13">
        <f t="shared" si="6"/>
        <v>6.9444444444444198E-4</v>
      </c>
      <c r="C16" s="4">
        <f t="shared" si="3"/>
        <v>0.46527777777777773</v>
      </c>
      <c r="D16" s="5">
        <f t="shared" si="7"/>
        <v>0.16666666666666607</v>
      </c>
      <c r="E16" s="5">
        <v>27.5</v>
      </c>
      <c r="F16" s="5">
        <f t="shared" si="4"/>
        <v>1.65</v>
      </c>
      <c r="G16" s="3">
        <v>3</v>
      </c>
      <c r="H16" s="5">
        <f t="shared" si="1"/>
        <v>0.18</v>
      </c>
      <c r="I16" s="5"/>
      <c r="J16" s="5"/>
      <c r="K16" s="5"/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5">
        <v>0</v>
      </c>
      <c r="R16" s="5">
        <v>0</v>
      </c>
      <c r="S16" s="3">
        <f t="shared" si="2"/>
        <v>22.929936305732486</v>
      </c>
      <c r="T16" s="3">
        <f t="shared" si="5"/>
        <v>3.270833333333333</v>
      </c>
    </row>
    <row r="17" spans="1:20" x14ac:dyDescent="0.25">
      <c r="A17" s="8" t="s">
        <v>18</v>
      </c>
      <c r="B17" s="13">
        <f t="shared" si="6"/>
        <v>6.9444444444444198E-4</v>
      </c>
      <c r="C17" s="4">
        <f t="shared" si="3"/>
        <v>0.46597222222222218</v>
      </c>
      <c r="D17" s="5">
        <f t="shared" si="7"/>
        <v>0.18333333333333268</v>
      </c>
      <c r="E17" s="5">
        <v>30</v>
      </c>
      <c r="F17" s="5">
        <f t="shared" si="4"/>
        <v>1.8</v>
      </c>
      <c r="G17" s="3">
        <v>0</v>
      </c>
      <c r="H17" s="5">
        <f t="shared" si="1"/>
        <v>0</v>
      </c>
      <c r="I17" s="5"/>
      <c r="J17" s="5"/>
      <c r="K17" s="5"/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5">
        <v>0</v>
      </c>
      <c r="R17" s="5">
        <v>0</v>
      </c>
      <c r="S17" s="3">
        <f t="shared" si="2"/>
        <v>0</v>
      </c>
      <c r="T17" s="3">
        <f t="shared" si="5"/>
        <v>0</v>
      </c>
    </row>
    <row r="18" spans="1:20" x14ac:dyDescent="0.25">
      <c r="A18" s="8" t="s">
        <v>19</v>
      </c>
      <c r="B18" s="13">
        <f t="shared" si="6"/>
        <v>6.9444444444444198E-4</v>
      </c>
      <c r="C18" s="4">
        <f t="shared" si="3"/>
        <v>0.46666666666666662</v>
      </c>
      <c r="D18" s="5">
        <f t="shared" si="7"/>
        <v>0.19999999999999929</v>
      </c>
      <c r="E18" s="5">
        <v>32.5</v>
      </c>
      <c r="F18" s="5">
        <f t="shared" si="4"/>
        <v>1.95</v>
      </c>
      <c r="G18" s="3">
        <v>0</v>
      </c>
      <c r="H18" s="5">
        <f t="shared" si="1"/>
        <v>0</v>
      </c>
      <c r="I18" s="5"/>
      <c r="J18" s="5"/>
      <c r="K18" s="5"/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5">
        <v>0</v>
      </c>
      <c r="R18" s="5">
        <v>0</v>
      </c>
      <c r="S18" s="3">
        <f t="shared" si="2"/>
        <v>0</v>
      </c>
      <c r="T18" s="3">
        <f t="shared" si="5"/>
        <v>0</v>
      </c>
    </row>
    <row r="19" spans="1:20" x14ac:dyDescent="0.25">
      <c r="A19" s="8" t="s">
        <v>20</v>
      </c>
      <c r="B19" s="13">
        <f t="shared" si="6"/>
        <v>6.9444444444444198E-4</v>
      </c>
      <c r="C19" s="4">
        <f t="shared" si="3"/>
        <v>0.46736111111111106</v>
      </c>
      <c r="D19" s="5">
        <f t="shared" si="7"/>
        <v>0.2166666666666659</v>
      </c>
      <c r="E19" s="5">
        <v>35</v>
      </c>
      <c r="F19" s="5">
        <f t="shared" si="4"/>
        <v>2.1</v>
      </c>
      <c r="G19" s="3">
        <v>0</v>
      </c>
      <c r="H19" s="5">
        <f t="shared" si="1"/>
        <v>0</v>
      </c>
      <c r="I19" s="5"/>
      <c r="J19" s="5"/>
      <c r="K19" s="5"/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5">
        <v>0</v>
      </c>
      <c r="R19" s="5">
        <v>0</v>
      </c>
      <c r="S19" s="3">
        <f t="shared" si="2"/>
        <v>0</v>
      </c>
      <c r="T19" s="3">
        <f t="shared" si="5"/>
        <v>0</v>
      </c>
    </row>
    <row r="20" spans="1:20" x14ac:dyDescent="0.25">
      <c r="A20" s="8" t="s">
        <v>21</v>
      </c>
      <c r="B20" s="13">
        <f t="shared" si="6"/>
        <v>6.9444444444444198E-4</v>
      </c>
      <c r="C20" s="4">
        <f t="shared" si="3"/>
        <v>0.4680555555555555</v>
      </c>
      <c r="D20" s="5">
        <f t="shared" si="7"/>
        <v>0.2333333333333325</v>
      </c>
      <c r="E20" s="5">
        <v>37.5</v>
      </c>
      <c r="F20" s="5">
        <f t="shared" si="4"/>
        <v>2.25</v>
      </c>
      <c r="G20" s="3">
        <v>0</v>
      </c>
      <c r="H20" s="5">
        <f t="shared" si="1"/>
        <v>0</v>
      </c>
      <c r="I20" s="5"/>
      <c r="J20" s="5"/>
      <c r="K20" s="5"/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5">
        <v>0</v>
      </c>
      <c r="R20" s="5">
        <v>0</v>
      </c>
      <c r="S20" s="3">
        <f t="shared" si="2"/>
        <v>0</v>
      </c>
      <c r="T20" s="3">
        <f t="shared" si="5"/>
        <v>0</v>
      </c>
    </row>
    <row r="21" spans="1:20" x14ac:dyDescent="0.25">
      <c r="A21" s="8" t="s">
        <v>22</v>
      </c>
      <c r="B21" s="13">
        <f t="shared" si="6"/>
        <v>6.9444444444444198E-4</v>
      </c>
      <c r="C21" s="4">
        <f t="shared" si="3"/>
        <v>0.46874999999999994</v>
      </c>
      <c r="D21" s="5">
        <f t="shared" si="7"/>
        <v>0.24999999999999911</v>
      </c>
      <c r="E21" s="5">
        <v>40</v>
      </c>
      <c r="F21" s="5">
        <f t="shared" si="4"/>
        <v>2.4</v>
      </c>
      <c r="G21" s="3">
        <v>0</v>
      </c>
      <c r="H21" s="5">
        <f t="shared" si="1"/>
        <v>0</v>
      </c>
      <c r="I21" s="5"/>
      <c r="J21" s="5"/>
      <c r="K21" s="5"/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5">
        <v>0</v>
      </c>
      <c r="R21" s="5">
        <v>0</v>
      </c>
      <c r="S21" s="3">
        <f t="shared" si="2"/>
        <v>0</v>
      </c>
      <c r="T21" s="3">
        <f t="shared" si="5"/>
        <v>0</v>
      </c>
    </row>
    <row r="22" spans="1:20" x14ac:dyDescent="0.25">
      <c r="A22" s="8" t="s">
        <v>23</v>
      </c>
      <c r="B22" s="13">
        <f t="shared" si="6"/>
        <v>6.9444444444444198E-4</v>
      </c>
      <c r="C22" s="4">
        <f t="shared" si="3"/>
        <v>0.46944444444444439</v>
      </c>
      <c r="D22" s="5">
        <f t="shared" si="7"/>
        <v>0.26666666666666572</v>
      </c>
      <c r="E22" s="5">
        <v>42.5</v>
      </c>
      <c r="F22" s="5">
        <f t="shared" si="4"/>
        <v>2.5499999999999998</v>
      </c>
      <c r="G22" s="3">
        <v>0</v>
      </c>
      <c r="H22" s="5">
        <f t="shared" si="1"/>
        <v>0</v>
      </c>
      <c r="I22" s="5"/>
      <c r="J22" s="5"/>
      <c r="K22" s="5"/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5">
        <v>0</v>
      </c>
      <c r="R22" s="5">
        <v>0</v>
      </c>
      <c r="S22" s="3">
        <f t="shared" si="2"/>
        <v>0</v>
      </c>
      <c r="T22" s="3">
        <f t="shared" si="5"/>
        <v>0</v>
      </c>
    </row>
    <row r="23" spans="1:20" x14ac:dyDescent="0.25">
      <c r="A23" s="8" t="s">
        <v>24</v>
      </c>
      <c r="B23" s="13">
        <f t="shared" si="6"/>
        <v>6.9444444444444198E-4</v>
      </c>
      <c r="C23" s="4">
        <f t="shared" si="3"/>
        <v>0.47013888888888883</v>
      </c>
      <c r="D23" s="5">
        <f t="shared" si="7"/>
        <v>0.28333333333333233</v>
      </c>
      <c r="E23" s="5">
        <v>45</v>
      </c>
      <c r="F23" s="5">
        <f t="shared" si="4"/>
        <v>2.7</v>
      </c>
      <c r="G23" s="3">
        <v>0</v>
      </c>
      <c r="H23" s="5">
        <f t="shared" si="1"/>
        <v>0</v>
      </c>
      <c r="I23" s="5"/>
      <c r="J23" s="5"/>
      <c r="K23" s="5"/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5">
        <v>0</v>
      </c>
      <c r="R23" s="5">
        <v>0</v>
      </c>
      <c r="S23" s="3">
        <f t="shared" si="2"/>
        <v>0</v>
      </c>
      <c r="T23" s="3">
        <f t="shared" si="5"/>
        <v>0</v>
      </c>
    </row>
    <row r="24" spans="1:20" x14ac:dyDescent="0.25">
      <c r="A24" s="8" t="s">
        <v>25</v>
      </c>
      <c r="B24" s="13">
        <f t="shared" si="6"/>
        <v>6.9444444444444198E-4</v>
      </c>
      <c r="C24" s="4">
        <f t="shared" si="3"/>
        <v>0.47083333333333327</v>
      </c>
      <c r="D24" s="5">
        <f t="shared" si="7"/>
        <v>0.29999999999999893</v>
      </c>
      <c r="E24" s="5">
        <v>47.5</v>
      </c>
      <c r="F24" s="5">
        <f t="shared" si="4"/>
        <v>2.85</v>
      </c>
      <c r="G24" s="3">
        <v>0</v>
      </c>
      <c r="H24" s="5">
        <f t="shared" si="1"/>
        <v>0</v>
      </c>
      <c r="I24" s="5"/>
      <c r="J24" s="5"/>
      <c r="K24" s="5"/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5">
        <v>0</v>
      </c>
      <c r="R24" s="5">
        <v>0</v>
      </c>
      <c r="S24" s="3">
        <f t="shared" si="2"/>
        <v>0</v>
      </c>
      <c r="T24" s="3">
        <f t="shared" si="5"/>
        <v>0</v>
      </c>
    </row>
    <row r="25" spans="1:20" x14ac:dyDescent="0.25">
      <c r="A25" s="8" t="s">
        <v>26</v>
      </c>
      <c r="B25" s="13">
        <f t="shared" si="6"/>
        <v>6.9444444444444198E-4</v>
      </c>
      <c r="C25" s="4">
        <f t="shared" si="3"/>
        <v>0.47152777777777771</v>
      </c>
      <c r="D25" s="5">
        <f t="shared" si="7"/>
        <v>0.31666666666666554</v>
      </c>
      <c r="E25" s="5">
        <v>50</v>
      </c>
      <c r="F25" s="5">
        <f t="shared" si="4"/>
        <v>3</v>
      </c>
      <c r="G25" s="3">
        <v>0</v>
      </c>
      <c r="H25" s="5">
        <f t="shared" si="1"/>
        <v>0</v>
      </c>
      <c r="I25" s="5"/>
      <c r="J25" s="5"/>
      <c r="K25" s="5"/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5">
        <v>0</v>
      </c>
      <c r="R25" s="5">
        <v>0</v>
      </c>
      <c r="S25" s="3">
        <f t="shared" si="2"/>
        <v>0</v>
      </c>
      <c r="T25" s="3">
        <f t="shared" si="5"/>
        <v>0</v>
      </c>
    </row>
    <row r="26" spans="1:20" x14ac:dyDescent="0.25">
      <c r="A26" s="8" t="s">
        <v>27</v>
      </c>
      <c r="B26" s="13">
        <f t="shared" si="6"/>
        <v>6.9444444444444198E-4</v>
      </c>
      <c r="C26" s="4">
        <f t="shared" si="3"/>
        <v>0.47222222222222215</v>
      </c>
      <c r="D26" s="5">
        <f t="shared" si="7"/>
        <v>0.33333333333333215</v>
      </c>
      <c r="E26" s="5">
        <v>50</v>
      </c>
      <c r="F26" s="5">
        <f t="shared" si="4"/>
        <v>3</v>
      </c>
      <c r="G26" s="3">
        <v>3</v>
      </c>
      <c r="H26" s="5">
        <f t="shared" si="1"/>
        <v>0.18</v>
      </c>
      <c r="I26" s="5"/>
      <c r="J26" s="5"/>
      <c r="K26" s="5"/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5">
        <v>0</v>
      </c>
      <c r="R26" s="5">
        <v>0</v>
      </c>
      <c r="S26" s="3">
        <f t="shared" si="2"/>
        <v>22.929936305732486</v>
      </c>
      <c r="T26" s="3">
        <f t="shared" si="5"/>
        <v>3.270833333333333</v>
      </c>
    </row>
    <row r="27" spans="1:20" x14ac:dyDescent="0.25">
      <c r="A27" s="8" t="s">
        <v>28</v>
      </c>
      <c r="B27" s="13">
        <f t="shared" si="6"/>
        <v>6.9444444444444198E-4</v>
      </c>
      <c r="C27" s="4">
        <f t="shared" si="3"/>
        <v>0.4729166666666666</v>
      </c>
      <c r="D27" s="5">
        <f t="shared" si="7"/>
        <v>0.34999999999999876</v>
      </c>
      <c r="E27" s="5">
        <v>50</v>
      </c>
      <c r="F27" s="5">
        <f t="shared" si="4"/>
        <v>3</v>
      </c>
      <c r="G27" s="3">
        <v>3</v>
      </c>
      <c r="H27" s="5">
        <f t="shared" si="1"/>
        <v>0.18</v>
      </c>
      <c r="I27" s="5"/>
      <c r="J27" s="5"/>
      <c r="K27" s="5"/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5">
        <v>0</v>
      </c>
      <c r="R27" s="5">
        <v>0</v>
      </c>
      <c r="S27" s="3">
        <f t="shared" si="2"/>
        <v>22.929936305732486</v>
      </c>
      <c r="T27" s="3">
        <f t="shared" si="5"/>
        <v>3.270833333333333</v>
      </c>
    </row>
    <row r="28" spans="1:20" x14ac:dyDescent="0.25">
      <c r="A28" s="8" t="s">
        <v>29</v>
      </c>
      <c r="B28" s="13">
        <f t="shared" si="6"/>
        <v>6.9444444444444198E-4</v>
      </c>
      <c r="C28" s="4">
        <f t="shared" si="3"/>
        <v>0.47361111111111104</v>
      </c>
      <c r="D28" s="5">
        <f t="shared" si="7"/>
        <v>0.36666666666666536</v>
      </c>
      <c r="E28" s="5">
        <v>50</v>
      </c>
      <c r="F28" s="5">
        <f t="shared" si="4"/>
        <v>3</v>
      </c>
      <c r="G28" s="3">
        <v>3</v>
      </c>
      <c r="H28" s="5">
        <f t="shared" si="1"/>
        <v>0.18</v>
      </c>
      <c r="I28" s="5"/>
      <c r="J28" s="5"/>
      <c r="K28" s="5"/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5">
        <v>0</v>
      </c>
      <c r="R28" s="5">
        <v>0</v>
      </c>
      <c r="S28" s="3">
        <f t="shared" si="2"/>
        <v>22.929936305732486</v>
      </c>
      <c r="T28" s="3">
        <f t="shared" si="5"/>
        <v>3.270833333333333</v>
      </c>
    </row>
    <row r="29" spans="1:20" x14ac:dyDescent="0.25">
      <c r="A29" s="8" t="s">
        <v>30</v>
      </c>
      <c r="B29" s="13">
        <f t="shared" si="6"/>
        <v>6.9444444444444198E-4</v>
      </c>
      <c r="C29" s="4">
        <f t="shared" si="3"/>
        <v>0.47430555555555548</v>
      </c>
      <c r="D29" s="5">
        <f t="shared" si="7"/>
        <v>0.38333333333333197</v>
      </c>
      <c r="E29" s="5">
        <v>50</v>
      </c>
      <c r="F29" s="5">
        <f t="shared" si="4"/>
        <v>3</v>
      </c>
      <c r="G29" s="3">
        <v>6</v>
      </c>
      <c r="H29" s="5">
        <f t="shared" si="1"/>
        <v>0.36</v>
      </c>
      <c r="I29" s="5"/>
      <c r="J29" s="5"/>
      <c r="K29" s="5"/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5">
        <v>0</v>
      </c>
      <c r="R29" s="5">
        <v>0</v>
      </c>
      <c r="S29" s="3">
        <f t="shared" si="2"/>
        <v>45.859872611464972</v>
      </c>
      <c r="T29" s="3">
        <f t="shared" si="5"/>
        <v>1.6354166666666665</v>
      </c>
    </row>
    <row r="30" spans="1:20" x14ac:dyDescent="0.25">
      <c r="A30" s="8" t="s">
        <v>31</v>
      </c>
      <c r="B30" s="13">
        <f t="shared" si="6"/>
        <v>6.9444444444444198E-4</v>
      </c>
      <c r="C30" s="4">
        <f t="shared" si="3"/>
        <v>0.47499999999999992</v>
      </c>
      <c r="D30" s="5">
        <f t="shared" si="7"/>
        <v>0.39999999999999858</v>
      </c>
      <c r="E30" s="5">
        <v>50</v>
      </c>
      <c r="F30" s="5">
        <f t="shared" si="4"/>
        <v>3</v>
      </c>
      <c r="G30" s="3">
        <v>6</v>
      </c>
      <c r="H30" s="5">
        <f t="shared" si="1"/>
        <v>0.36</v>
      </c>
      <c r="I30" s="5"/>
      <c r="J30" s="5"/>
      <c r="K30" s="5"/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5">
        <v>0</v>
      </c>
      <c r="R30" s="5">
        <v>0</v>
      </c>
      <c r="S30" s="3">
        <f t="shared" si="2"/>
        <v>45.859872611464972</v>
      </c>
      <c r="T30" s="3">
        <f t="shared" si="5"/>
        <v>1.6354166666666665</v>
      </c>
    </row>
    <row r="31" spans="1:20" x14ac:dyDescent="0.25">
      <c r="A31" s="8" t="s">
        <v>32</v>
      </c>
      <c r="B31" s="13">
        <f t="shared" si="6"/>
        <v>6.9444444444444198E-4</v>
      </c>
      <c r="C31" s="4">
        <f t="shared" si="3"/>
        <v>0.47569444444444436</v>
      </c>
      <c r="D31" s="5">
        <f t="shared" si="7"/>
        <v>0.41666666666666519</v>
      </c>
      <c r="E31" s="5">
        <v>50</v>
      </c>
      <c r="F31" s="5">
        <f t="shared" si="4"/>
        <v>3</v>
      </c>
      <c r="G31" s="3">
        <v>6</v>
      </c>
      <c r="H31" s="5">
        <f t="shared" si="1"/>
        <v>0.36</v>
      </c>
      <c r="I31" s="5"/>
      <c r="J31" s="5"/>
      <c r="K31" s="5"/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5">
        <v>0</v>
      </c>
      <c r="R31" s="5">
        <v>0</v>
      </c>
      <c r="S31" s="3">
        <f t="shared" si="2"/>
        <v>45.859872611464972</v>
      </c>
      <c r="T31" s="3">
        <f t="shared" si="5"/>
        <v>1.6354166666666665</v>
      </c>
    </row>
    <row r="32" spans="1:20" x14ac:dyDescent="0.25">
      <c r="A32" s="8" t="s">
        <v>33</v>
      </c>
      <c r="B32" s="13">
        <f t="shared" si="6"/>
        <v>6.9444444444444198E-4</v>
      </c>
      <c r="C32" s="4">
        <f t="shared" si="3"/>
        <v>0.47638888888888881</v>
      </c>
      <c r="D32" s="5">
        <f t="shared" si="7"/>
        <v>0.43333333333333179</v>
      </c>
      <c r="E32" s="5">
        <v>50</v>
      </c>
      <c r="F32" s="5">
        <f t="shared" si="4"/>
        <v>3</v>
      </c>
      <c r="G32" s="3">
        <v>9</v>
      </c>
      <c r="H32" s="5">
        <f t="shared" si="1"/>
        <v>0.54</v>
      </c>
      <c r="I32" s="5"/>
      <c r="J32" s="5"/>
      <c r="K32" s="5"/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5">
        <v>0</v>
      </c>
      <c r="R32" s="5">
        <v>0</v>
      </c>
      <c r="S32" s="3">
        <f t="shared" si="2"/>
        <v>68.789808917197462</v>
      </c>
      <c r="T32" s="3">
        <f t="shared" si="5"/>
        <v>1.0902777777777777</v>
      </c>
    </row>
    <row r="33" spans="1:20" x14ac:dyDescent="0.25">
      <c r="A33" s="8" t="s">
        <v>34</v>
      </c>
      <c r="B33" s="13">
        <f t="shared" si="6"/>
        <v>6.9444444444444198E-4</v>
      </c>
      <c r="C33" s="4">
        <f t="shared" si="3"/>
        <v>0.47708333333333325</v>
      </c>
      <c r="D33" s="5">
        <f t="shared" si="7"/>
        <v>0.4499999999999984</v>
      </c>
      <c r="E33" s="5">
        <v>50</v>
      </c>
      <c r="F33" s="5">
        <f t="shared" si="4"/>
        <v>3</v>
      </c>
      <c r="G33" s="3">
        <v>9</v>
      </c>
      <c r="H33" s="5">
        <f t="shared" si="1"/>
        <v>0.54</v>
      </c>
      <c r="I33" s="5"/>
      <c r="J33" s="5"/>
      <c r="K33" s="5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5">
        <v>0</v>
      </c>
      <c r="R33" s="5">
        <v>0</v>
      </c>
      <c r="S33" s="3">
        <f t="shared" si="2"/>
        <v>68.789808917197462</v>
      </c>
      <c r="T33" s="3">
        <f t="shared" si="5"/>
        <v>1.0902777777777777</v>
      </c>
    </row>
    <row r="34" spans="1:20" x14ac:dyDescent="0.25">
      <c r="A34" s="8" t="s">
        <v>35</v>
      </c>
      <c r="B34" s="13">
        <f t="shared" si="6"/>
        <v>6.9444444444444198E-4</v>
      </c>
      <c r="C34" s="4">
        <f t="shared" si="3"/>
        <v>0.47777777777777769</v>
      </c>
      <c r="D34" s="5">
        <f t="shared" si="7"/>
        <v>0.46666666666666501</v>
      </c>
      <c r="E34" s="5">
        <v>50</v>
      </c>
      <c r="F34" s="5">
        <f t="shared" si="4"/>
        <v>3</v>
      </c>
      <c r="G34" s="3">
        <v>9</v>
      </c>
      <c r="H34" s="5">
        <f t="shared" si="1"/>
        <v>0.54</v>
      </c>
      <c r="I34" s="5"/>
      <c r="J34" s="5"/>
      <c r="K34" s="5"/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5">
        <v>0</v>
      </c>
      <c r="R34" s="5">
        <v>0</v>
      </c>
      <c r="S34" s="3">
        <f t="shared" si="2"/>
        <v>68.789808917197462</v>
      </c>
      <c r="T34" s="3">
        <f t="shared" si="5"/>
        <v>1.0902777777777777</v>
      </c>
    </row>
    <row r="35" spans="1:20" x14ac:dyDescent="0.25">
      <c r="A35" s="8" t="s">
        <v>36</v>
      </c>
      <c r="B35" s="13">
        <f t="shared" si="6"/>
        <v>6.9444444444444198E-4</v>
      </c>
      <c r="C35" s="4">
        <f t="shared" si="3"/>
        <v>0.47847222222222213</v>
      </c>
      <c r="D35" s="5">
        <f t="shared" si="7"/>
        <v>0.48333333333333162</v>
      </c>
      <c r="E35" s="5">
        <v>50</v>
      </c>
      <c r="F35" s="5">
        <f t="shared" si="4"/>
        <v>3</v>
      </c>
      <c r="G35" s="3">
        <v>12</v>
      </c>
      <c r="H35" s="5">
        <f t="shared" si="1"/>
        <v>0.72</v>
      </c>
      <c r="I35" s="5"/>
      <c r="J35" s="5"/>
      <c r="K35" s="5"/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5">
        <v>0</v>
      </c>
      <c r="R35" s="5">
        <v>0</v>
      </c>
      <c r="S35" s="3">
        <f t="shared" si="2"/>
        <v>91.719745222929944</v>
      </c>
      <c r="T35" s="3">
        <f t="shared" si="5"/>
        <v>0.81770833333333326</v>
      </c>
    </row>
    <row r="36" spans="1:20" x14ac:dyDescent="0.25">
      <c r="A36" s="8" t="s">
        <v>37</v>
      </c>
      <c r="B36" s="13">
        <f t="shared" si="6"/>
        <v>6.9444444444444198E-4</v>
      </c>
      <c r="C36" s="4">
        <f t="shared" si="3"/>
        <v>0.47916666666666657</v>
      </c>
      <c r="D36" s="5">
        <f t="shared" si="7"/>
        <v>0.49999999999999822</v>
      </c>
      <c r="E36" s="5">
        <v>50</v>
      </c>
      <c r="F36" s="5">
        <f t="shared" si="4"/>
        <v>3</v>
      </c>
      <c r="G36" s="3">
        <v>9</v>
      </c>
      <c r="H36" s="5">
        <f t="shared" si="1"/>
        <v>0.54</v>
      </c>
      <c r="I36" s="5"/>
      <c r="J36" s="5"/>
      <c r="K36" s="5"/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5">
        <v>0</v>
      </c>
      <c r="R36" s="5">
        <v>0</v>
      </c>
      <c r="S36" s="3">
        <f t="shared" si="2"/>
        <v>68.789808917197462</v>
      </c>
      <c r="T36" s="3">
        <f t="shared" si="5"/>
        <v>1.0902777777777777</v>
      </c>
    </row>
    <row r="37" spans="1:20" x14ac:dyDescent="0.25">
      <c r="A37" s="8" t="s">
        <v>38</v>
      </c>
      <c r="B37" s="13">
        <f t="shared" si="6"/>
        <v>6.9444444444444198E-4</v>
      </c>
      <c r="C37" s="4">
        <f t="shared" si="3"/>
        <v>0.47986111111111102</v>
      </c>
      <c r="D37" s="5">
        <f t="shared" si="7"/>
        <v>0.51666666666666483</v>
      </c>
      <c r="E37" s="5">
        <v>50</v>
      </c>
      <c r="F37" s="5">
        <f t="shared" si="4"/>
        <v>3</v>
      </c>
      <c r="G37" s="3">
        <v>12</v>
      </c>
      <c r="H37" s="5">
        <f t="shared" si="1"/>
        <v>0.72</v>
      </c>
      <c r="I37" s="5"/>
      <c r="J37" s="5"/>
      <c r="K37" s="5"/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5">
        <v>0</v>
      </c>
      <c r="R37" s="5">
        <v>0</v>
      </c>
      <c r="S37" s="3">
        <f t="shared" si="2"/>
        <v>91.719745222929944</v>
      </c>
      <c r="T37" s="3">
        <f t="shared" si="5"/>
        <v>0.81770833333333326</v>
      </c>
    </row>
    <row r="38" spans="1:20" x14ac:dyDescent="0.25">
      <c r="A38" s="8" t="s">
        <v>39</v>
      </c>
      <c r="B38" s="13">
        <f t="shared" si="6"/>
        <v>6.9444444444444198E-4</v>
      </c>
      <c r="C38" s="4">
        <f t="shared" si="3"/>
        <v>0.48055555555555546</v>
      </c>
      <c r="D38" s="5">
        <f t="shared" si="7"/>
        <v>0.53333333333333144</v>
      </c>
      <c r="E38" s="5">
        <v>50</v>
      </c>
      <c r="F38" s="5">
        <f t="shared" si="4"/>
        <v>3</v>
      </c>
      <c r="G38" s="3">
        <v>12</v>
      </c>
      <c r="H38" s="5">
        <f t="shared" si="1"/>
        <v>0.72</v>
      </c>
      <c r="I38" s="5"/>
      <c r="J38" s="5"/>
      <c r="K38" s="5"/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5">
        <v>0</v>
      </c>
      <c r="R38" s="5">
        <v>0</v>
      </c>
      <c r="S38" s="3">
        <f t="shared" si="2"/>
        <v>91.719745222929944</v>
      </c>
      <c r="T38" s="3">
        <f t="shared" si="5"/>
        <v>0.81770833333333326</v>
      </c>
    </row>
    <row r="39" spans="1:20" x14ac:dyDescent="0.25">
      <c r="A39" s="8" t="s">
        <v>40</v>
      </c>
      <c r="B39" s="13">
        <f t="shared" si="6"/>
        <v>6.9444444444444198E-4</v>
      </c>
      <c r="C39" s="4">
        <f t="shared" si="3"/>
        <v>0.4812499999999999</v>
      </c>
      <c r="D39" s="5">
        <f t="shared" si="7"/>
        <v>0.54999999999999805</v>
      </c>
      <c r="E39" s="5">
        <v>50</v>
      </c>
      <c r="F39" s="5">
        <f t="shared" si="4"/>
        <v>3</v>
      </c>
      <c r="G39" s="3">
        <v>12</v>
      </c>
      <c r="H39" s="5">
        <f t="shared" si="1"/>
        <v>0.72</v>
      </c>
      <c r="I39" s="5"/>
      <c r="J39" s="5"/>
      <c r="K39" s="5"/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5">
        <v>0</v>
      </c>
      <c r="R39" s="5">
        <v>0</v>
      </c>
      <c r="S39" s="3">
        <f t="shared" si="2"/>
        <v>91.719745222929944</v>
      </c>
      <c r="T39" s="3">
        <f t="shared" si="5"/>
        <v>0.81770833333333326</v>
      </c>
    </row>
    <row r="40" spans="1:20" x14ac:dyDescent="0.25">
      <c r="A40" s="8" t="s">
        <v>41</v>
      </c>
      <c r="B40" s="13">
        <f t="shared" si="6"/>
        <v>6.9444444444444198E-4</v>
      </c>
      <c r="C40" s="4">
        <f t="shared" si="3"/>
        <v>0.48194444444444434</v>
      </c>
      <c r="D40" s="5">
        <f t="shared" si="7"/>
        <v>0.56666666666666465</v>
      </c>
      <c r="E40" s="5">
        <v>50</v>
      </c>
      <c r="F40" s="5">
        <f t="shared" si="4"/>
        <v>3</v>
      </c>
      <c r="G40" s="3">
        <v>12</v>
      </c>
      <c r="H40" s="5">
        <f t="shared" si="1"/>
        <v>0.72</v>
      </c>
      <c r="I40" s="5"/>
      <c r="J40" s="5"/>
      <c r="K40" s="5"/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5">
        <v>0</v>
      </c>
      <c r="R40" s="5">
        <v>0</v>
      </c>
      <c r="S40" s="3">
        <f t="shared" si="2"/>
        <v>91.719745222929944</v>
      </c>
      <c r="T40" s="3">
        <f t="shared" si="5"/>
        <v>0.81770833333333326</v>
      </c>
    </row>
    <row r="41" spans="1:20" x14ac:dyDescent="0.25">
      <c r="A41" s="8" t="s">
        <v>42</v>
      </c>
      <c r="B41" s="13">
        <f t="shared" si="6"/>
        <v>6.9444444444444198E-4</v>
      </c>
      <c r="C41" s="4">
        <f t="shared" si="3"/>
        <v>0.48263888888888878</v>
      </c>
      <c r="D41" s="5">
        <f t="shared" si="7"/>
        <v>0.58333333333333126</v>
      </c>
      <c r="E41" s="5">
        <v>50</v>
      </c>
      <c r="F41" s="5">
        <f t="shared" si="4"/>
        <v>3</v>
      </c>
      <c r="G41" s="3">
        <v>12</v>
      </c>
      <c r="H41" s="5">
        <f t="shared" si="1"/>
        <v>0.72</v>
      </c>
      <c r="I41" s="5"/>
      <c r="J41" s="5"/>
      <c r="K41" s="5"/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5">
        <v>0</v>
      </c>
      <c r="R41" s="5">
        <v>0</v>
      </c>
      <c r="S41" s="3">
        <f t="shared" si="2"/>
        <v>91.719745222929944</v>
      </c>
      <c r="T41" s="3">
        <f t="shared" si="5"/>
        <v>0.81770833333333326</v>
      </c>
    </row>
    <row r="42" spans="1:20" x14ac:dyDescent="0.25">
      <c r="A42" s="8" t="s">
        <v>43</v>
      </c>
      <c r="B42" s="13">
        <f t="shared" si="6"/>
        <v>6.9444444444444198E-4</v>
      </c>
      <c r="C42" s="4">
        <f t="shared" si="3"/>
        <v>0.48333333333333323</v>
      </c>
      <c r="D42" s="5">
        <f t="shared" si="7"/>
        <v>0.59999999999999787</v>
      </c>
      <c r="E42" s="5">
        <v>50</v>
      </c>
      <c r="F42" s="5">
        <f t="shared" si="4"/>
        <v>3</v>
      </c>
      <c r="G42" s="3">
        <v>12</v>
      </c>
      <c r="H42" s="5">
        <f t="shared" si="1"/>
        <v>0.72</v>
      </c>
      <c r="I42" s="5"/>
      <c r="J42" s="5"/>
      <c r="K42" s="5"/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5">
        <v>0</v>
      </c>
      <c r="R42" s="5">
        <v>0</v>
      </c>
      <c r="S42" s="3">
        <f t="shared" si="2"/>
        <v>91.719745222929944</v>
      </c>
      <c r="T42" s="3">
        <f t="shared" si="5"/>
        <v>0.81770833333333326</v>
      </c>
    </row>
    <row r="43" spans="1:20" x14ac:dyDescent="0.25">
      <c r="A43" s="8" t="s">
        <v>44</v>
      </c>
      <c r="B43" s="13">
        <f t="shared" si="6"/>
        <v>6.9444444444444198E-4</v>
      </c>
      <c r="C43" s="4">
        <f t="shared" si="3"/>
        <v>0.48402777777777767</v>
      </c>
      <c r="D43" s="5">
        <f t="shared" si="7"/>
        <v>0.61666666666666448</v>
      </c>
      <c r="E43" s="5">
        <v>50</v>
      </c>
      <c r="F43" s="5">
        <f t="shared" si="4"/>
        <v>3</v>
      </c>
      <c r="G43" s="3">
        <v>12</v>
      </c>
      <c r="H43" s="5">
        <f t="shared" si="1"/>
        <v>0.72</v>
      </c>
      <c r="I43" s="5"/>
      <c r="J43" s="5"/>
      <c r="K43" s="5"/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5">
        <v>0</v>
      </c>
      <c r="R43" s="5">
        <v>0</v>
      </c>
      <c r="S43" s="3">
        <f t="shared" si="2"/>
        <v>91.719745222929944</v>
      </c>
      <c r="T43" s="3">
        <f t="shared" si="5"/>
        <v>0.81770833333333326</v>
      </c>
    </row>
    <row r="44" spans="1:20" x14ac:dyDescent="0.25">
      <c r="A44" s="8" t="s">
        <v>45</v>
      </c>
      <c r="B44" s="13">
        <f t="shared" si="6"/>
        <v>6.9444444444444198E-4</v>
      </c>
      <c r="C44" s="4">
        <f t="shared" si="3"/>
        <v>0.48472222222222211</v>
      </c>
      <c r="D44" s="5">
        <f t="shared" si="7"/>
        <v>0.63333333333333108</v>
      </c>
      <c r="E44" s="5">
        <v>50</v>
      </c>
      <c r="F44" s="5">
        <f t="shared" si="4"/>
        <v>3</v>
      </c>
      <c r="G44" s="3">
        <v>15</v>
      </c>
      <c r="H44" s="5">
        <f t="shared" si="1"/>
        <v>0.9</v>
      </c>
      <c r="I44" s="5"/>
      <c r="J44" s="5"/>
      <c r="K44" s="5"/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5">
        <v>0</v>
      </c>
      <c r="R44" s="5">
        <v>0</v>
      </c>
      <c r="S44" s="3">
        <f t="shared" si="2"/>
        <v>114.64968152866243</v>
      </c>
      <c r="T44" s="3">
        <f t="shared" si="5"/>
        <v>0.65416666666666667</v>
      </c>
    </row>
    <row r="45" spans="1:20" x14ac:dyDescent="0.25">
      <c r="A45" s="8" t="s">
        <v>46</v>
      </c>
      <c r="B45" s="13">
        <f t="shared" si="6"/>
        <v>6.9444444444444198E-4</v>
      </c>
      <c r="C45" s="4">
        <f t="shared" si="3"/>
        <v>0.48541666666666655</v>
      </c>
      <c r="D45" s="5">
        <f t="shared" si="7"/>
        <v>0.64999999999999769</v>
      </c>
      <c r="E45" s="5">
        <v>50</v>
      </c>
      <c r="F45" s="5">
        <f t="shared" si="4"/>
        <v>3</v>
      </c>
      <c r="G45" s="3">
        <v>12</v>
      </c>
      <c r="H45" s="5">
        <f t="shared" si="1"/>
        <v>0.72</v>
      </c>
      <c r="I45" s="5"/>
      <c r="J45" s="5"/>
      <c r="K45" s="5"/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5">
        <v>0</v>
      </c>
      <c r="R45" s="5">
        <v>0</v>
      </c>
      <c r="S45" s="3">
        <f t="shared" si="2"/>
        <v>91.719745222929944</v>
      </c>
      <c r="T45" s="3">
        <f t="shared" si="5"/>
        <v>0.81770833333333326</v>
      </c>
    </row>
    <row r="46" spans="1:20" x14ac:dyDescent="0.25">
      <c r="A46" s="8" t="s">
        <v>47</v>
      </c>
      <c r="B46" s="13">
        <f t="shared" si="6"/>
        <v>6.9444444444444198E-4</v>
      </c>
      <c r="C46" s="4">
        <f t="shared" si="3"/>
        <v>0.48611111111111099</v>
      </c>
      <c r="D46" s="5">
        <f t="shared" si="7"/>
        <v>0.6666666666666643</v>
      </c>
      <c r="E46" s="5">
        <v>50</v>
      </c>
      <c r="F46" s="5">
        <f t="shared" si="4"/>
        <v>3</v>
      </c>
      <c r="G46" s="3">
        <v>15</v>
      </c>
      <c r="H46" s="5">
        <f t="shared" si="1"/>
        <v>0.9</v>
      </c>
      <c r="I46" s="5"/>
      <c r="J46" s="5"/>
      <c r="K46" s="5"/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5">
        <v>0</v>
      </c>
      <c r="R46" s="5">
        <v>0</v>
      </c>
      <c r="S46" s="3">
        <f t="shared" si="2"/>
        <v>114.64968152866243</v>
      </c>
      <c r="T46" s="3">
        <f t="shared" si="5"/>
        <v>0.65416666666666667</v>
      </c>
    </row>
    <row r="47" spans="1:20" x14ac:dyDescent="0.25">
      <c r="A47" s="8" t="s">
        <v>48</v>
      </c>
      <c r="B47" s="13">
        <f t="shared" si="6"/>
        <v>6.9444444444444198E-4</v>
      </c>
      <c r="C47" s="4">
        <f t="shared" si="3"/>
        <v>0.48680555555555544</v>
      </c>
      <c r="D47" s="5">
        <f t="shared" si="7"/>
        <v>0.68333333333333091</v>
      </c>
      <c r="E47" s="5">
        <v>50</v>
      </c>
      <c r="F47" s="5">
        <f t="shared" si="4"/>
        <v>3</v>
      </c>
      <c r="G47" s="3">
        <v>12</v>
      </c>
      <c r="H47" s="5">
        <f t="shared" si="1"/>
        <v>0.72</v>
      </c>
      <c r="I47" s="5"/>
      <c r="J47" s="5"/>
      <c r="K47" s="5"/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5">
        <v>0</v>
      </c>
      <c r="R47" s="5">
        <v>0</v>
      </c>
      <c r="S47" s="3">
        <f t="shared" si="2"/>
        <v>91.719745222929944</v>
      </c>
      <c r="T47" s="3">
        <f t="shared" si="5"/>
        <v>0.81770833333333326</v>
      </c>
    </row>
    <row r="48" spans="1:20" x14ac:dyDescent="0.25">
      <c r="A48" s="8" t="s">
        <v>49</v>
      </c>
      <c r="B48" s="13">
        <f t="shared" si="6"/>
        <v>6.9444444444444198E-4</v>
      </c>
      <c r="C48" s="4">
        <f t="shared" si="3"/>
        <v>0.48749999999999988</v>
      </c>
      <c r="D48" s="5">
        <f t="shared" si="7"/>
        <v>0.69999999999999751</v>
      </c>
      <c r="E48" s="5">
        <v>50</v>
      </c>
      <c r="F48" s="5">
        <f t="shared" si="4"/>
        <v>3</v>
      </c>
      <c r="G48" s="3">
        <v>15</v>
      </c>
      <c r="H48" s="5">
        <f t="shared" si="1"/>
        <v>0.9</v>
      </c>
      <c r="I48" s="5"/>
      <c r="J48" s="5"/>
      <c r="K48" s="5"/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5">
        <v>0</v>
      </c>
      <c r="R48" s="5">
        <v>0</v>
      </c>
      <c r="S48" s="3">
        <f t="shared" si="2"/>
        <v>114.64968152866243</v>
      </c>
      <c r="T48" s="3">
        <f t="shared" si="5"/>
        <v>0.65416666666666667</v>
      </c>
    </row>
    <row r="49" spans="1:20" x14ac:dyDescent="0.25">
      <c r="A49" s="8" t="s">
        <v>50</v>
      </c>
      <c r="B49" s="13">
        <f t="shared" si="6"/>
        <v>6.9444444444444198E-4</v>
      </c>
      <c r="C49" s="4">
        <f t="shared" si="3"/>
        <v>0.48819444444444432</v>
      </c>
      <c r="D49" s="5">
        <f t="shared" si="7"/>
        <v>0.71666666666666412</v>
      </c>
      <c r="E49" s="5">
        <v>50</v>
      </c>
      <c r="F49" s="5">
        <f t="shared" si="4"/>
        <v>3</v>
      </c>
      <c r="G49" s="3">
        <v>15</v>
      </c>
      <c r="H49" s="5">
        <f t="shared" si="1"/>
        <v>0.9</v>
      </c>
      <c r="I49" s="5"/>
      <c r="J49" s="5"/>
      <c r="K49" s="5"/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5">
        <v>0</v>
      </c>
      <c r="R49" s="5">
        <v>0</v>
      </c>
      <c r="S49" s="3">
        <f t="shared" si="2"/>
        <v>114.64968152866243</v>
      </c>
      <c r="T49" s="3">
        <f t="shared" si="5"/>
        <v>0.65416666666666667</v>
      </c>
    </row>
    <row r="50" spans="1:20" x14ac:dyDescent="0.25">
      <c r="A50" s="8" t="s">
        <v>51</v>
      </c>
      <c r="B50" s="13">
        <f t="shared" si="6"/>
        <v>6.9444444444444198E-4</v>
      </c>
      <c r="C50" s="4">
        <f t="shared" si="3"/>
        <v>0.48888888888888876</v>
      </c>
      <c r="D50" s="5">
        <f t="shared" si="7"/>
        <v>0.73333333333333073</v>
      </c>
      <c r="E50" s="5">
        <v>50</v>
      </c>
      <c r="F50" s="5">
        <f t="shared" si="4"/>
        <v>3</v>
      </c>
      <c r="G50" s="3">
        <v>15</v>
      </c>
      <c r="H50" s="5">
        <f t="shared" si="1"/>
        <v>0.9</v>
      </c>
      <c r="I50" s="5"/>
      <c r="J50" s="5"/>
      <c r="K50" s="5"/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5">
        <v>0</v>
      </c>
      <c r="R50" s="5">
        <v>0</v>
      </c>
      <c r="S50" s="3">
        <f t="shared" si="2"/>
        <v>114.64968152866243</v>
      </c>
      <c r="T50" s="3">
        <f t="shared" si="5"/>
        <v>0.65416666666666667</v>
      </c>
    </row>
    <row r="51" spans="1:20" x14ac:dyDescent="0.25">
      <c r="A51" s="8" t="s">
        <v>52</v>
      </c>
      <c r="B51" s="13">
        <f t="shared" si="6"/>
        <v>6.9444444444444198E-4</v>
      </c>
      <c r="C51" s="4">
        <f t="shared" si="3"/>
        <v>0.4895833333333332</v>
      </c>
      <c r="D51" s="5">
        <f t="shared" si="7"/>
        <v>0.74999999999999734</v>
      </c>
      <c r="E51" s="5">
        <v>50</v>
      </c>
      <c r="F51" s="5">
        <f t="shared" si="4"/>
        <v>3</v>
      </c>
      <c r="G51" s="3">
        <v>15</v>
      </c>
      <c r="H51" s="5">
        <f t="shared" si="1"/>
        <v>0.9</v>
      </c>
      <c r="I51" s="5"/>
      <c r="J51" s="5"/>
      <c r="K51" s="5"/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5">
        <v>0</v>
      </c>
      <c r="R51" s="5">
        <v>0</v>
      </c>
      <c r="S51" s="3">
        <f t="shared" si="2"/>
        <v>114.64968152866243</v>
      </c>
      <c r="T51" s="3">
        <f t="shared" si="5"/>
        <v>0.65416666666666667</v>
      </c>
    </row>
    <row r="52" spans="1:20" x14ac:dyDescent="0.25">
      <c r="A52" s="8" t="s">
        <v>53</v>
      </c>
      <c r="B52" s="13">
        <f t="shared" si="6"/>
        <v>6.9444444444444198E-4</v>
      </c>
      <c r="C52" s="4">
        <f t="shared" si="3"/>
        <v>0.49027777777777765</v>
      </c>
      <c r="D52" s="5">
        <f t="shared" si="7"/>
        <v>0.76666666666666394</v>
      </c>
      <c r="E52" s="5">
        <v>50</v>
      </c>
      <c r="F52" s="5">
        <f t="shared" si="4"/>
        <v>3</v>
      </c>
      <c r="G52" s="3">
        <v>15</v>
      </c>
      <c r="H52" s="5">
        <f t="shared" si="1"/>
        <v>0.9</v>
      </c>
      <c r="I52" s="5"/>
      <c r="J52" s="5"/>
      <c r="K52" s="5"/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5">
        <v>0</v>
      </c>
      <c r="R52" s="5">
        <v>0</v>
      </c>
      <c r="S52" s="3">
        <f t="shared" si="2"/>
        <v>114.64968152866243</v>
      </c>
      <c r="T52" s="3">
        <f t="shared" si="5"/>
        <v>0.65416666666666667</v>
      </c>
    </row>
    <row r="53" spans="1:20" x14ac:dyDescent="0.25">
      <c r="A53" s="8" t="s">
        <v>54</v>
      </c>
      <c r="B53" s="13">
        <f t="shared" si="6"/>
        <v>6.9444444444444198E-4</v>
      </c>
      <c r="C53" s="4">
        <f t="shared" si="3"/>
        <v>0.49097222222222209</v>
      </c>
      <c r="D53" s="5">
        <f t="shared" si="7"/>
        <v>0.78333333333333055</v>
      </c>
      <c r="E53" s="5">
        <v>50</v>
      </c>
      <c r="F53" s="5">
        <f t="shared" si="4"/>
        <v>3</v>
      </c>
      <c r="G53" s="3">
        <v>15</v>
      </c>
      <c r="H53" s="5">
        <f t="shared" si="1"/>
        <v>0.9</v>
      </c>
      <c r="I53" s="5"/>
      <c r="J53" s="5"/>
      <c r="K53" s="5"/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5">
        <v>0</v>
      </c>
      <c r="R53" s="5">
        <v>0</v>
      </c>
      <c r="S53" s="3">
        <f t="shared" si="2"/>
        <v>114.64968152866243</v>
      </c>
      <c r="T53" s="3">
        <f t="shared" si="5"/>
        <v>0.65416666666666667</v>
      </c>
    </row>
    <row r="54" spans="1:20" x14ac:dyDescent="0.25">
      <c r="A54" s="8" t="s">
        <v>55</v>
      </c>
      <c r="B54" s="13">
        <f t="shared" si="6"/>
        <v>6.9444444444444198E-4</v>
      </c>
      <c r="C54" s="4">
        <f t="shared" si="3"/>
        <v>0.49166666666666653</v>
      </c>
      <c r="D54" s="5">
        <f t="shared" si="7"/>
        <v>0.79999999999999716</v>
      </c>
      <c r="E54" s="5">
        <v>50</v>
      </c>
      <c r="F54" s="5">
        <f t="shared" si="4"/>
        <v>3</v>
      </c>
      <c r="G54" s="3">
        <v>15</v>
      </c>
      <c r="H54" s="5">
        <f t="shared" si="1"/>
        <v>0.9</v>
      </c>
      <c r="I54" s="5"/>
      <c r="J54" s="5"/>
      <c r="K54" s="5"/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5">
        <v>0</v>
      </c>
      <c r="R54" s="5">
        <v>0</v>
      </c>
      <c r="S54" s="3">
        <f t="shared" si="2"/>
        <v>114.64968152866243</v>
      </c>
      <c r="T54" s="3">
        <f t="shared" si="5"/>
        <v>0.65416666666666667</v>
      </c>
    </row>
    <row r="55" spans="1:20" x14ac:dyDescent="0.25">
      <c r="A55" s="8" t="s">
        <v>56</v>
      </c>
      <c r="B55" s="13">
        <f t="shared" si="6"/>
        <v>6.9444444444444198E-4</v>
      </c>
      <c r="C55" s="4">
        <f t="shared" si="3"/>
        <v>0.49236111111111097</v>
      </c>
      <c r="D55" s="5">
        <f t="shared" si="7"/>
        <v>0.81666666666666377</v>
      </c>
      <c r="E55" s="5">
        <v>50</v>
      </c>
      <c r="F55" s="5">
        <f t="shared" si="4"/>
        <v>3</v>
      </c>
      <c r="G55" s="3">
        <v>15</v>
      </c>
      <c r="H55" s="5">
        <f t="shared" si="1"/>
        <v>0.9</v>
      </c>
      <c r="I55" s="5"/>
      <c r="J55" s="5"/>
      <c r="K55" s="5"/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5">
        <v>0</v>
      </c>
      <c r="R55" s="5">
        <v>0</v>
      </c>
      <c r="S55" s="3">
        <f t="shared" si="2"/>
        <v>114.64968152866243</v>
      </c>
      <c r="T55" s="3">
        <f t="shared" si="5"/>
        <v>0.65416666666666667</v>
      </c>
    </row>
    <row r="56" spans="1:20" s="7" customFormat="1" x14ac:dyDescent="0.25">
      <c r="A56" s="9" t="s">
        <v>57</v>
      </c>
      <c r="B56" s="13">
        <f t="shared" si="6"/>
        <v>6.9444444444444198E-4</v>
      </c>
      <c r="C56" s="6">
        <f t="shared" si="3"/>
        <v>0.49305555555555541</v>
      </c>
      <c r="D56" s="5">
        <f t="shared" si="7"/>
        <v>0.83333333333333037</v>
      </c>
      <c r="E56" s="5">
        <v>50</v>
      </c>
      <c r="F56" s="5">
        <f t="shared" si="4"/>
        <v>3</v>
      </c>
      <c r="G56" s="7">
        <v>15</v>
      </c>
      <c r="H56" s="5">
        <f t="shared" si="1"/>
        <v>0.9</v>
      </c>
      <c r="I56" s="5"/>
      <c r="J56" s="5"/>
      <c r="K56" s="5"/>
      <c r="L56" s="7">
        <f>L$2/5</f>
        <v>10</v>
      </c>
      <c r="M56" s="7">
        <f t="shared" ref="M56:R60" si="8">M$2/5</f>
        <v>0</v>
      </c>
      <c r="N56" s="7">
        <f t="shared" si="8"/>
        <v>4.0000000000000002E-4</v>
      </c>
      <c r="O56" s="7">
        <f t="shared" si="8"/>
        <v>0.4</v>
      </c>
      <c r="P56" s="7">
        <f t="shared" si="8"/>
        <v>1.2E-2</v>
      </c>
      <c r="Q56" s="7">
        <f t="shared" si="8"/>
        <v>0.05</v>
      </c>
      <c r="R56" s="7">
        <f t="shared" si="8"/>
        <v>1.2000000000000001E-3</v>
      </c>
      <c r="S56" s="3">
        <f t="shared" si="2"/>
        <v>114.64968152866243</v>
      </c>
      <c r="T56" s="3">
        <f t="shared" si="5"/>
        <v>0.65416666666666667</v>
      </c>
    </row>
    <row r="57" spans="1:20" x14ac:dyDescent="0.25">
      <c r="A57" s="8" t="s">
        <v>58</v>
      </c>
      <c r="B57" s="13">
        <f t="shared" si="6"/>
        <v>6.9444444444444198E-4</v>
      </c>
      <c r="C57" s="4">
        <f t="shared" si="3"/>
        <v>0.49374999999999986</v>
      </c>
      <c r="D57" s="5">
        <f t="shared" si="7"/>
        <v>0.84999999999999698</v>
      </c>
      <c r="E57" s="5">
        <v>50</v>
      </c>
      <c r="F57" s="5">
        <f t="shared" si="4"/>
        <v>3</v>
      </c>
      <c r="G57" s="3">
        <v>18</v>
      </c>
      <c r="H57" s="5">
        <f t="shared" si="1"/>
        <v>1.08</v>
      </c>
      <c r="I57" s="5"/>
      <c r="J57" s="5"/>
      <c r="K57" s="5"/>
      <c r="L57" s="7">
        <f t="shared" ref="L57:L60" si="9">L$2/5</f>
        <v>10</v>
      </c>
      <c r="M57" s="7">
        <f t="shared" si="8"/>
        <v>0</v>
      </c>
      <c r="N57" s="7">
        <f t="shared" si="8"/>
        <v>4.0000000000000002E-4</v>
      </c>
      <c r="O57" s="7">
        <f t="shared" si="8"/>
        <v>0.4</v>
      </c>
      <c r="P57" s="7">
        <f t="shared" si="8"/>
        <v>1.2E-2</v>
      </c>
      <c r="Q57" s="7">
        <f t="shared" si="8"/>
        <v>0.05</v>
      </c>
      <c r="R57" s="7">
        <f t="shared" si="8"/>
        <v>1.2000000000000001E-3</v>
      </c>
      <c r="S57" s="3">
        <f t="shared" si="2"/>
        <v>137.57961783439492</v>
      </c>
      <c r="T57" s="3">
        <f t="shared" si="5"/>
        <v>0.54513888888888884</v>
      </c>
    </row>
    <row r="58" spans="1:20" x14ac:dyDescent="0.25">
      <c r="A58" s="8" t="s">
        <v>59</v>
      </c>
      <c r="B58" s="13">
        <f t="shared" si="6"/>
        <v>6.9444444444444198E-4</v>
      </c>
      <c r="C58" s="4">
        <f t="shared" si="3"/>
        <v>0.4944444444444443</v>
      </c>
      <c r="D58" s="5">
        <f t="shared" si="7"/>
        <v>0.86666666666666359</v>
      </c>
      <c r="E58" s="5">
        <v>50</v>
      </c>
      <c r="F58" s="5">
        <f t="shared" si="4"/>
        <v>3</v>
      </c>
      <c r="G58" s="3">
        <v>15</v>
      </c>
      <c r="H58" s="5">
        <f t="shared" si="1"/>
        <v>0.9</v>
      </c>
      <c r="I58" s="5"/>
      <c r="J58" s="5"/>
      <c r="K58" s="5"/>
      <c r="L58" s="7">
        <f t="shared" si="9"/>
        <v>10</v>
      </c>
      <c r="M58" s="7">
        <f t="shared" si="8"/>
        <v>0</v>
      </c>
      <c r="N58" s="7">
        <f t="shared" si="8"/>
        <v>4.0000000000000002E-4</v>
      </c>
      <c r="O58" s="7">
        <f t="shared" si="8"/>
        <v>0.4</v>
      </c>
      <c r="P58" s="7">
        <f t="shared" si="8"/>
        <v>1.2E-2</v>
      </c>
      <c r="Q58" s="7">
        <f t="shared" si="8"/>
        <v>0.05</v>
      </c>
      <c r="R58" s="7">
        <f t="shared" si="8"/>
        <v>1.2000000000000001E-3</v>
      </c>
      <c r="S58" s="3">
        <f t="shared" si="2"/>
        <v>114.64968152866243</v>
      </c>
      <c r="T58" s="3">
        <f t="shared" si="5"/>
        <v>0.65416666666666667</v>
      </c>
    </row>
    <row r="59" spans="1:20" x14ac:dyDescent="0.25">
      <c r="A59" s="8" t="s">
        <v>60</v>
      </c>
      <c r="B59" s="13">
        <f t="shared" si="6"/>
        <v>6.9444444444444198E-4</v>
      </c>
      <c r="C59" s="4">
        <f t="shared" si="3"/>
        <v>0.49513888888888874</v>
      </c>
      <c r="D59" s="5">
        <f t="shared" si="7"/>
        <v>0.8833333333333302</v>
      </c>
      <c r="E59" s="5">
        <v>50</v>
      </c>
      <c r="F59" s="5">
        <f t="shared" si="4"/>
        <v>3</v>
      </c>
      <c r="G59" s="3">
        <v>15</v>
      </c>
      <c r="H59" s="5">
        <f t="shared" si="1"/>
        <v>0.9</v>
      </c>
      <c r="I59" s="5"/>
      <c r="J59" s="5"/>
      <c r="K59" s="5"/>
      <c r="L59" s="7">
        <f t="shared" si="9"/>
        <v>10</v>
      </c>
      <c r="M59" s="7">
        <f t="shared" si="8"/>
        <v>0</v>
      </c>
      <c r="N59" s="7">
        <f t="shared" si="8"/>
        <v>4.0000000000000002E-4</v>
      </c>
      <c r="O59" s="7">
        <f t="shared" si="8"/>
        <v>0.4</v>
      </c>
      <c r="P59" s="7">
        <f t="shared" si="8"/>
        <v>1.2E-2</v>
      </c>
      <c r="Q59" s="7">
        <f t="shared" si="8"/>
        <v>0.05</v>
      </c>
      <c r="R59" s="7">
        <f t="shared" si="8"/>
        <v>1.2000000000000001E-3</v>
      </c>
      <c r="S59" s="3">
        <f t="shared" si="2"/>
        <v>114.64968152866243</v>
      </c>
      <c r="T59" s="3">
        <f t="shared" si="5"/>
        <v>0.65416666666666667</v>
      </c>
    </row>
    <row r="60" spans="1:20" x14ac:dyDescent="0.25">
      <c r="A60" s="8" t="s">
        <v>61</v>
      </c>
      <c r="B60" s="13">
        <f t="shared" si="6"/>
        <v>6.9444444444444198E-4</v>
      </c>
      <c r="C60" s="4">
        <f t="shared" si="3"/>
        <v>0.49583333333333318</v>
      </c>
      <c r="D60" s="5">
        <f t="shared" si="7"/>
        <v>0.8999999999999968</v>
      </c>
      <c r="E60" s="5">
        <v>50</v>
      </c>
      <c r="F60" s="5">
        <f t="shared" si="4"/>
        <v>3</v>
      </c>
      <c r="G60" s="3">
        <v>18</v>
      </c>
      <c r="H60" s="5">
        <f t="shared" si="1"/>
        <v>1.08</v>
      </c>
      <c r="I60" s="5"/>
      <c r="J60" s="5"/>
      <c r="K60" s="5"/>
      <c r="L60" s="7">
        <f t="shared" si="9"/>
        <v>10</v>
      </c>
      <c r="M60" s="7">
        <f t="shared" si="8"/>
        <v>0</v>
      </c>
      <c r="N60" s="7">
        <f t="shared" si="8"/>
        <v>4.0000000000000002E-4</v>
      </c>
      <c r="O60" s="7">
        <f t="shared" si="8"/>
        <v>0.4</v>
      </c>
      <c r="P60" s="7">
        <f t="shared" si="8"/>
        <v>1.2E-2</v>
      </c>
      <c r="Q60" s="7">
        <f t="shared" si="8"/>
        <v>0.05</v>
      </c>
      <c r="R60" s="7">
        <f t="shared" si="8"/>
        <v>1.2000000000000001E-3</v>
      </c>
      <c r="S60" s="3">
        <f t="shared" si="2"/>
        <v>137.57961783439492</v>
      </c>
      <c r="T60" s="3">
        <f t="shared" si="5"/>
        <v>0.54513888888888884</v>
      </c>
    </row>
    <row r="61" spans="1:20" x14ac:dyDescent="0.25">
      <c r="A61" s="8" t="s">
        <v>62</v>
      </c>
      <c r="B61" s="13">
        <f t="shared" si="6"/>
        <v>6.9444444444444198E-4</v>
      </c>
      <c r="C61" s="4">
        <f t="shared" si="3"/>
        <v>0.49652777777777762</v>
      </c>
      <c r="D61" s="5">
        <f t="shared" si="7"/>
        <v>0.91666666666666341</v>
      </c>
      <c r="E61" s="5">
        <v>50</v>
      </c>
      <c r="F61" s="5">
        <f t="shared" si="4"/>
        <v>3</v>
      </c>
      <c r="G61" s="3">
        <v>15</v>
      </c>
      <c r="H61" s="5">
        <f t="shared" si="1"/>
        <v>0.9</v>
      </c>
      <c r="I61" s="5"/>
      <c r="J61" s="5"/>
      <c r="K61" s="5"/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5">
        <v>0</v>
      </c>
      <c r="R61" s="5">
        <v>0</v>
      </c>
      <c r="S61" s="3">
        <f t="shared" si="2"/>
        <v>114.64968152866243</v>
      </c>
      <c r="T61" s="3">
        <f t="shared" si="5"/>
        <v>0.65416666666666667</v>
      </c>
    </row>
    <row r="62" spans="1:20" x14ac:dyDescent="0.25">
      <c r="A62" s="8" t="s">
        <v>63</v>
      </c>
      <c r="B62" s="13">
        <f t="shared" si="6"/>
        <v>6.9444444444444198E-4</v>
      </c>
      <c r="C62" s="4">
        <f t="shared" si="3"/>
        <v>0.49722222222222207</v>
      </c>
      <c r="D62" s="5">
        <f t="shared" si="7"/>
        <v>0.93333333333333002</v>
      </c>
      <c r="E62" s="5">
        <v>50</v>
      </c>
      <c r="F62" s="5">
        <f t="shared" si="4"/>
        <v>3</v>
      </c>
      <c r="G62" s="3">
        <v>18</v>
      </c>
      <c r="H62" s="5">
        <f t="shared" si="1"/>
        <v>1.08</v>
      </c>
      <c r="I62" s="5"/>
      <c r="J62" s="5"/>
      <c r="K62" s="5"/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5">
        <v>0</v>
      </c>
      <c r="R62" s="5">
        <v>0</v>
      </c>
      <c r="S62" s="3">
        <f t="shared" si="2"/>
        <v>137.57961783439492</v>
      </c>
      <c r="T62" s="3">
        <f t="shared" si="5"/>
        <v>0.54513888888888884</v>
      </c>
    </row>
    <row r="63" spans="1:20" x14ac:dyDescent="0.25">
      <c r="A63" s="8" t="s">
        <v>64</v>
      </c>
      <c r="B63" s="13">
        <f t="shared" si="6"/>
        <v>6.9444444444444198E-4</v>
      </c>
      <c r="C63" s="4">
        <f t="shared" si="3"/>
        <v>0.49791666666666651</v>
      </c>
      <c r="D63" s="5">
        <f t="shared" si="7"/>
        <v>0.94999999999999662</v>
      </c>
      <c r="E63" s="5">
        <v>50</v>
      </c>
      <c r="F63" s="5">
        <f t="shared" si="4"/>
        <v>3</v>
      </c>
      <c r="G63" s="3">
        <v>18</v>
      </c>
      <c r="H63" s="5">
        <f t="shared" si="1"/>
        <v>1.08</v>
      </c>
      <c r="I63" s="5"/>
      <c r="J63" s="5"/>
      <c r="K63" s="5"/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5">
        <v>0</v>
      </c>
      <c r="R63" s="5">
        <v>0</v>
      </c>
      <c r="S63" s="3">
        <f t="shared" si="2"/>
        <v>137.57961783439492</v>
      </c>
      <c r="T63" s="3">
        <f t="shared" si="5"/>
        <v>0.54513888888888884</v>
      </c>
    </row>
    <row r="64" spans="1:20" x14ac:dyDescent="0.25">
      <c r="A64" s="8" t="s">
        <v>65</v>
      </c>
      <c r="B64" s="13">
        <f t="shared" si="6"/>
        <v>6.9444444444444198E-4</v>
      </c>
      <c r="C64" s="4">
        <f t="shared" si="3"/>
        <v>0.49861111111111095</v>
      </c>
      <c r="D64" s="5">
        <f t="shared" si="7"/>
        <v>0.96666666666666323</v>
      </c>
      <c r="E64" s="5">
        <v>50</v>
      </c>
      <c r="F64" s="5">
        <f t="shared" si="4"/>
        <v>3</v>
      </c>
      <c r="G64" s="3">
        <v>15</v>
      </c>
      <c r="H64" s="5">
        <f t="shared" si="1"/>
        <v>0.9</v>
      </c>
      <c r="I64" s="5"/>
      <c r="J64" s="5"/>
      <c r="K64" s="5"/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5">
        <v>0</v>
      </c>
      <c r="R64" s="5">
        <v>0</v>
      </c>
      <c r="S64" s="3">
        <f t="shared" si="2"/>
        <v>114.64968152866243</v>
      </c>
      <c r="T64" s="3">
        <f t="shared" si="5"/>
        <v>0.65416666666666667</v>
      </c>
    </row>
    <row r="65" spans="1:20" x14ac:dyDescent="0.25">
      <c r="A65" s="8" t="s">
        <v>66</v>
      </c>
      <c r="B65" s="13">
        <f t="shared" si="6"/>
        <v>6.9444444444444198E-4</v>
      </c>
      <c r="C65" s="4">
        <f t="shared" si="3"/>
        <v>0.49930555555555539</v>
      </c>
      <c r="D65" s="5">
        <f t="shared" si="7"/>
        <v>0.98333333333332984</v>
      </c>
      <c r="E65" s="5">
        <v>50</v>
      </c>
      <c r="F65" s="5">
        <f t="shared" si="4"/>
        <v>3</v>
      </c>
      <c r="G65" s="3">
        <v>18</v>
      </c>
      <c r="H65" s="5">
        <f t="shared" si="1"/>
        <v>1.08</v>
      </c>
      <c r="I65" s="5"/>
      <c r="J65" s="5"/>
      <c r="K65" s="5"/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5">
        <v>0</v>
      </c>
      <c r="R65" s="5">
        <v>0</v>
      </c>
      <c r="S65" s="3">
        <f t="shared" si="2"/>
        <v>137.57961783439492</v>
      </c>
      <c r="T65" s="3">
        <f t="shared" si="5"/>
        <v>0.54513888888888884</v>
      </c>
    </row>
    <row r="66" spans="1:20" x14ac:dyDescent="0.25">
      <c r="A66" s="8" t="s">
        <v>67</v>
      </c>
      <c r="B66" s="13">
        <f t="shared" si="6"/>
        <v>6.9444444444444198E-4</v>
      </c>
      <c r="C66" s="4">
        <f t="shared" si="3"/>
        <v>0.49999999999999983</v>
      </c>
      <c r="D66" s="5">
        <f t="shared" si="7"/>
        <v>0.99999999999999645</v>
      </c>
      <c r="E66" s="5">
        <v>50</v>
      </c>
      <c r="F66" s="5">
        <f t="shared" si="4"/>
        <v>3</v>
      </c>
      <c r="G66" s="3">
        <v>18</v>
      </c>
      <c r="H66" s="5">
        <f t="shared" si="1"/>
        <v>1.08</v>
      </c>
      <c r="I66" s="5"/>
      <c r="J66" s="5"/>
      <c r="K66" s="5"/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5">
        <v>0</v>
      </c>
      <c r="R66" s="5">
        <v>0</v>
      </c>
      <c r="S66" s="3">
        <f t="shared" si="2"/>
        <v>137.57961783439492</v>
      </c>
      <c r="T66" s="3">
        <f t="shared" si="5"/>
        <v>0.54513888888888884</v>
      </c>
    </row>
    <row r="67" spans="1:20" x14ac:dyDescent="0.25">
      <c r="A67" s="8" t="s">
        <v>68</v>
      </c>
      <c r="B67" s="13">
        <f t="shared" si="6"/>
        <v>6.9444444444449749E-4</v>
      </c>
      <c r="C67" s="4">
        <f t="shared" si="3"/>
        <v>0.50069444444444433</v>
      </c>
      <c r="D67" s="5">
        <f t="shared" si="7"/>
        <v>1.0166666666666644</v>
      </c>
      <c r="E67" s="5">
        <v>50</v>
      </c>
      <c r="F67" s="5">
        <f t="shared" si="4"/>
        <v>3</v>
      </c>
      <c r="G67" s="3">
        <v>18</v>
      </c>
      <c r="H67" s="5">
        <f t="shared" si="1"/>
        <v>1.08</v>
      </c>
      <c r="I67" s="5"/>
      <c r="J67" s="5"/>
      <c r="K67" s="5"/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5">
        <v>0</v>
      </c>
      <c r="R67" s="5">
        <v>0</v>
      </c>
      <c r="S67" s="3">
        <f t="shared" si="2"/>
        <v>137.57961783439492</v>
      </c>
      <c r="T67" s="3">
        <f t="shared" si="5"/>
        <v>0.54513888888888884</v>
      </c>
    </row>
    <row r="68" spans="1:20" x14ac:dyDescent="0.25">
      <c r="A68" s="8" t="s">
        <v>69</v>
      </c>
      <c r="B68" s="13">
        <f t="shared" si="6"/>
        <v>6.9444444444444198E-4</v>
      </c>
      <c r="C68" s="4">
        <f t="shared" si="3"/>
        <v>0.50138888888888877</v>
      </c>
      <c r="D68" s="5">
        <f t="shared" si="7"/>
        <v>1.033333333333331</v>
      </c>
      <c r="E68" s="5">
        <v>50</v>
      </c>
      <c r="F68" s="5">
        <f t="shared" si="4"/>
        <v>3</v>
      </c>
      <c r="G68" s="3">
        <v>15</v>
      </c>
      <c r="H68" s="5">
        <f t="shared" si="1"/>
        <v>0.9</v>
      </c>
      <c r="I68" s="5"/>
      <c r="J68" s="5"/>
      <c r="K68" s="5"/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5">
        <v>0</v>
      </c>
      <c r="R68" s="5">
        <v>0</v>
      </c>
      <c r="S68" s="3">
        <f t="shared" si="2"/>
        <v>114.64968152866243</v>
      </c>
      <c r="T68" s="3">
        <f t="shared" si="5"/>
        <v>0.65416666666666667</v>
      </c>
    </row>
    <row r="69" spans="1:20" x14ac:dyDescent="0.25">
      <c r="A69" s="8" t="s">
        <v>70</v>
      </c>
      <c r="B69" s="13">
        <f t="shared" si="6"/>
        <v>6.9444444444444198E-4</v>
      </c>
      <c r="C69" s="4">
        <f t="shared" si="3"/>
        <v>0.50208333333333321</v>
      </c>
      <c r="D69" s="5">
        <f t="shared" si="7"/>
        <v>1.0499999999999976</v>
      </c>
      <c r="E69" s="5">
        <v>50</v>
      </c>
      <c r="F69" s="5">
        <f t="shared" si="4"/>
        <v>3</v>
      </c>
      <c r="G69" s="3">
        <v>18</v>
      </c>
      <c r="H69" s="5">
        <f t="shared" si="1"/>
        <v>1.08</v>
      </c>
      <c r="I69" s="5"/>
      <c r="J69" s="5"/>
      <c r="K69" s="5"/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5">
        <v>0</v>
      </c>
      <c r="R69" s="5">
        <v>0</v>
      </c>
      <c r="S69" s="3">
        <f t="shared" si="2"/>
        <v>137.57961783439492</v>
      </c>
      <c r="T69" s="3">
        <f t="shared" si="5"/>
        <v>0.54513888888888884</v>
      </c>
    </row>
    <row r="70" spans="1:20" x14ac:dyDescent="0.25">
      <c r="A70" s="8" t="s">
        <v>71</v>
      </c>
      <c r="B70" s="13">
        <f t="shared" si="6"/>
        <v>6.9444444444444198E-4</v>
      </c>
      <c r="C70" s="4">
        <f t="shared" si="3"/>
        <v>0.50277777777777766</v>
      </c>
      <c r="D70" s="5">
        <f t="shared" si="7"/>
        <v>1.0666666666666642</v>
      </c>
      <c r="E70" s="5">
        <v>50</v>
      </c>
      <c r="F70" s="5">
        <f t="shared" si="4"/>
        <v>3</v>
      </c>
      <c r="G70" s="3">
        <v>15</v>
      </c>
      <c r="H70" s="5">
        <f t="shared" ref="H70:H133" si="10">G70*60/1000</f>
        <v>0.9</v>
      </c>
      <c r="I70" s="5"/>
      <c r="J70" s="5"/>
      <c r="K70" s="5"/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5">
        <v>0</v>
      </c>
      <c r="R70" s="5">
        <v>0</v>
      </c>
      <c r="S70" s="3">
        <f t="shared" ref="S70:S133" si="11">H70/(0.00785)</f>
        <v>114.64968152866243</v>
      </c>
      <c r="T70" s="3">
        <f t="shared" si="5"/>
        <v>0.65416666666666667</v>
      </c>
    </row>
    <row r="71" spans="1:20" x14ac:dyDescent="0.25">
      <c r="A71" s="8" t="s">
        <v>72</v>
      </c>
      <c r="B71" s="13">
        <f t="shared" si="6"/>
        <v>6.9444444444444198E-4</v>
      </c>
      <c r="C71" s="4">
        <f t="shared" ref="C71:C134" si="12">C70+TIME(0,1,0)</f>
        <v>0.5034722222222221</v>
      </c>
      <c r="D71" s="5">
        <f t="shared" si="7"/>
        <v>1.0833333333333308</v>
      </c>
      <c r="E71" s="5">
        <v>50</v>
      </c>
      <c r="F71" s="5">
        <f t="shared" ref="F71:F134" si="13">E71*60/1000</f>
        <v>3</v>
      </c>
      <c r="G71" s="3">
        <v>18</v>
      </c>
      <c r="H71" s="5">
        <f t="shared" si="10"/>
        <v>1.08</v>
      </c>
      <c r="I71" s="5"/>
      <c r="J71" s="5"/>
      <c r="K71" s="5"/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5">
        <v>0</v>
      </c>
      <c r="R71" s="5">
        <v>0</v>
      </c>
      <c r="S71" s="3">
        <f t="shared" si="11"/>
        <v>137.57961783439492</v>
      </c>
      <c r="T71" s="3">
        <f t="shared" ref="T71:T134" si="14">IFERROR($T$4/S71,0)</f>
        <v>0.54513888888888884</v>
      </c>
    </row>
    <row r="72" spans="1:20" x14ac:dyDescent="0.25">
      <c r="A72" s="8" t="s">
        <v>73</v>
      </c>
      <c r="B72" s="13">
        <f t="shared" ref="B72:B135" si="15">C72-C71</f>
        <v>6.9444444444444198E-4</v>
      </c>
      <c r="C72" s="4">
        <f t="shared" si="12"/>
        <v>0.50416666666666654</v>
      </c>
      <c r="D72" s="5">
        <f t="shared" ref="D72:D135" si="16">(C72-$C$6)*24</f>
        <v>1.0999999999999974</v>
      </c>
      <c r="E72" s="5">
        <v>50</v>
      </c>
      <c r="F72" s="5">
        <f t="shared" si="13"/>
        <v>3</v>
      </c>
      <c r="G72" s="3">
        <v>15</v>
      </c>
      <c r="H72" s="5">
        <f t="shared" si="10"/>
        <v>0.9</v>
      </c>
      <c r="I72" s="5"/>
      <c r="J72" s="5"/>
      <c r="K72" s="5"/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5">
        <v>0</v>
      </c>
      <c r="R72" s="5">
        <v>0</v>
      </c>
      <c r="S72" s="3">
        <f t="shared" si="11"/>
        <v>114.64968152866243</v>
      </c>
      <c r="T72" s="3">
        <f t="shared" si="14"/>
        <v>0.65416666666666667</v>
      </c>
    </row>
    <row r="73" spans="1:20" x14ac:dyDescent="0.25">
      <c r="A73" s="8" t="s">
        <v>74</v>
      </c>
      <c r="B73" s="13">
        <f t="shared" si="15"/>
        <v>6.9444444444444198E-4</v>
      </c>
      <c r="C73" s="4">
        <f t="shared" si="12"/>
        <v>0.50486111111111098</v>
      </c>
      <c r="D73" s="5">
        <f t="shared" si="16"/>
        <v>1.116666666666664</v>
      </c>
      <c r="E73" s="5">
        <v>50</v>
      </c>
      <c r="F73" s="5">
        <f t="shared" si="13"/>
        <v>3</v>
      </c>
      <c r="G73" s="3">
        <v>18</v>
      </c>
      <c r="H73" s="5">
        <f t="shared" si="10"/>
        <v>1.08</v>
      </c>
      <c r="I73" s="5"/>
      <c r="J73" s="5"/>
      <c r="K73" s="5"/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5">
        <v>0</v>
      </c>
      <c r="R73" s="5">
        <v>0</v>
      </c>
      <c r="S73" s="3">
        <f t="shared" si="11"/>
        <v>137.57961783439492</v>
      </c>
      <c r="T73" s="3">
        <f t="shared" si="14"/>
        <v>0.54513888888888884</v>
      </c>
    </row>
    <row r="74" spans="1:20" x14ac:dyDescent="0.25">
      <c r="A74" s="8" t="s">
        <v>75</v>
      </c>
      <c r="B74" s="13">
        <f t="shared" si="15"/>
        <v>6.9444444444444198E-4</v>
      </c>
      <c r="C74" s="4">
        <f t="shared" si="12"/>
        <v>0.50555555555555542</v>
      </c>
      <c r="D74" s="5">
        <f t="shared" si="16"/>
        <v>1.1333333333333306</v>
      </c>
      <c r="E74" s="5">
        <v>50</v>
      </c>
      <c r="F74" s="5">
        <f t="shared" si="13"/>
        <v>3</v>
      </c>
      <c r="G74" s="3">
        <v>15</v>
      </c>
      <c r="H74" s="5">
        <f t="shared" si="10"/>
        <v>0.9</v>
      </c>
      <c r="I74" s="5"/>
      <c r="J74" s="5"/>
      <c r="K74" s="5"/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5">
        <v>0</v>
      </c>
      <c r="R74" s="5">
        <v>0</v>
      </c>
      <c r="S74" s="3">
        <f t="shared" si="11"/>
        <v>114.64968152866243</v>
      </c>
      <c r="T74" s="3">
        <f t="shared" si="14"/>
        <v>0.65416666666666667</v>
      </c>
    </row>
    <row r="75" spans="1:20" x14ac:dyDescent="0.25">
      <c r="A75" s="8" t="s">
        <v>76</v>
      </c>
      <c r="B75" s="13">
        <f t="shared" si="15"/>
        <v>6.9444444444444198E-4</v>
      </c>
      <c r="C75" s="4">
        <f t="shared" si="12"/>
        <v>0.50624999999999987</v>
      </c>
      <c r="D75" s="5">
        <f t="shared" si="16"/>
        <v>1.1499999999999972</v>
      </c>
      <c r="E75" s="5">
        <v>50</v>
      </c>
      <c r="F75" s="5">
        <f t="shared" si="13"/>
        <v>3</v>
      </c>
      <c r="G75" s="3">
        <v>18</v>
      </c>
      <c r="H75" s="5">
        <f t="shared" si="10"/>
        <v>1.08</v>
      </c>
      <c r="I75" s="5"/>
      <c r="J75" s="5"/>
      <c r="K75" s="5"/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5">
        <v>0</v>
      </c>
      <c r="R75" s="5">
        <v>0</v>
      </c>
      <c r="S75" s="3">
        <f t="shared" si="11"/>
        <v>137.57961783439492</v>
      </c>
      <c r="T75" s="3">
        <f t="shared" si="14"/>
        <v>0.54513888888888884</v>
      </c>
    </row>
    <row r="76" spans="1:20" x14ac:dyDescent="0.25">
      <c r="A76" s="8" t="s">
        <v>77</v>
      </c>
      <c r="B76" s="13">
        <f t="shared" si="15"/>
        <v>6.9444444444444198E-4</v>
      </c>
      <c r="C76" s="4">
        <f t="shared" si="12"/>
        <v>0.50694444444444431</v>
      </c>
      <c r="D76" s="5">
        <f t="shared" si="16"/>
        <v>1.1666666666666639</v>
      </c>
      <c r="E76" s="5">
        <v>50</v>
      </c>
      <c r="F76" s="5">
        <f t="shared" si="13"/>
        <v>3</v>
      </c>
      <c r="G76" s="3">
        <v>15</v>
      </c>
      <c r="H76" s="5">
        <f t="shared" si="10"/>
        <v>0.9</v>
      </c>
      <c r="I76" s="5"/>
      <c r="J76" s="5"/>
      <c r="K76" s="5"/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5">
        <v>0</v>
      </c>
      <c r="R76" s="5">
        <v>0</v>
      </c>
      <c r="S76" s="3">
        <f t="shared" si="11"/>
        <v>114.64968152866243</v>
      </c>
      <c r="T76" s="3">
        <f t="shared" si="14"/>
        <v>0.65416666666666667</v>
      </c>
    </row>
    <row r="77" spans="1:20" x14ac:dyDescent="0.25">
      <c r="A77" s="8" t="s">
        <v>78</v>
      </c>
      <c r="B77" s="13">
        <f t="shared" si="15"/>
        <v>6.9444444444444198E-4</v>
      </c>
      <c r="C77" s="4">
        <f t="shared" si="12"/>
        <v>0.50763888888888875</v>
      </c>
      <c r="D77" s="5">
        <f t="shared" si="16"/>
        <v>1.1833333333333305</v>
      </c>
      <c r="E77" s="5">
        <v>50</v>
      </c>
      <c r="F77" s="5">
        <f t="shared" si="13"/>
        <v>3</v>
      </c>
      <c r="G77" s="3">
        <v>15</v>
      </c>
      <c r="H77" s="5">
        <f t="shared" si="10"/>
        <v>0.9</v>
      </c>
      <c r="I77" s="5"/>
      <c r="J77" s="5"/>
      <c r="K77" s="5"/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5">
        <v>0</v>
      </c>
      <c r="R77" s="5">
        <v>0</v>
      </c>
      <c r="S77" s="3">
        <f t="shared" si="11"/>
        <v>114.64968152866243</v>
      </c>
      <c r="T77" s="3">
        <f t="shared" si="14"/>
        <v>0.65416666666666667</v>
      </c>
    </row>
    <row r="78" spans="1:20" x14ac:dyDescent="0.25">
      <c r="A78" s="8" t="s">
        <v>79</v>
      </c>
      <c r="B78" s="13">
        <f t="shared" si="15"/>
        <v>6.9444444444444198E-4</v>
      </c>
      <c r="C78" s="4">
        <f t="shared" si="12"/>
        <v>0.50833333333333319</v>
      </c>
      <c r="D78" s="5">
        <f t="shared" si="16"/>
        <v>1.1999999999999971</v>
      </c>
      <c r="E78" s="5">
        <v>50</v>
      </c>
      <c r="F78" s="5">
        <f t="shared" si="13"/>
        <v>3</v>
      </c>
      <c r="G78" s="3">
        <v>18</v>
      </c>
      <c r="H78" s="5">
        <f t="shared" si="10"/>
        <v>1.08</v>
      </c>
      <c r="I78" s="5"/>
      <c r="J78" s="5"/>
      <c r="K78" s="5"/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5">
        <v>0</v>
      </c>
      <c r="R78" s="5">
        <v>0</v>
      </c>
      <c r="S78" s="3">
        <f t="shared" si="11"/>
        <v>137.57961783439492</v>
      </c>
      <c r="T78" s="3">
        <f t="shared" si="14"/>
        <v>0.54513888888888884</v>
      </c>
    </row>
    <row r="79" spans="1:20" x14ac:dyDescent="0.25">
      <c r="A79" s="8" t="s">
        <v>80</v>
      </c>
      <c r="B79" s="13">
        <f t="shared" si="15"/>
        <v>6.9444444444444198E-4</v>
      </c>
      <c r="C79" s="4">
        <f t="shared" si="12"/>
        <v>0.50902777777777763</v>
      </c>
      <c r="D79" s="5">
        <f t="shared" si="16"/>
        <v>1.2166666666666637</v>
      </c>
      <c r="E79" s="5">
        <v>50</v>
      </c>
      <c r="F79" s="5">
        <f t="shared" si="13"/>
        <v>3</v>
      </c>
      <c r="G79" s="3">
        <v>15</v>
      </c>
      <c r="H79" s="5">
        <f t="shared" si="10"/>
        <v>0.9</v>
      </c>
      <c r="I79" s="5"/>
      <c r="J79" s="5"/>
      <c r="K79" s="5"/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5">
        <v>0</v>
      </c>
      <c r="R79" s="5">
        <v>0</v>
      </c>
      <c r="S79" s="3">
        <f t="shared" si="11"/>
        <v>114.64968152866243</v>
      </c>
      <c r="T79" s="3">
        <f t="shared" si="14"/>
        <v>0.65416666666666667</v>
      </c>
    </row>
    <row r="80" spans="1:20" x14ac:dyDescent="0.25">
      <c r="A80" s="8" t="s">
        <v>81</v>
      </c>
      <c r="B80" s="13">
        <f t="shared" si="15"/>
        <v>6.9444444444444198E-4</v>
      </c>
      <c r="C80" s="4">
        <f t="shared" si="12"/>
        <v>0.50972222222222208</v>
      </c>
      <c r="D80" s="5">
        <f t="shared" si="16"/>
        <v>1.2333333333333303</v>
      </c>
      <c r="E80" s="5">
        <v>50</v>
      </c>
      <c r="F80" s="5">
        <f t="shared" si="13"/>
        <v>3</v>
      </c>
      <c r="G80" s="3">
        <v>15</v>
      </c>
      <c r="H80" s="5">
        <f t="shared" si="10"/>
        <v>0.9</v>
      </c>
      <c r="I80" s="5"/>
      <c r="J80" s="5"/>
      <c r="K80" s="5"/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5">
        <v>0</v>
      </c>
      <c r="R80" s="5">
        <v>0</v>
      </c>
      <c r="S80" s="3">
        <f t="shared" si="11"/>
        <v>114.64968152866243</v>
      </c>
      <c r="T80" s="3">
        <f t="shared" si="14"/>
        <v>0.65416666666666667</v>
      </c>
    </row>
    <row r="81" spans="1:20" x14ac:dyDescent="0.25">
      <c r="A81" s="8" t="s">
        <v>82</v>
      </c>
      <c r="B81" s="13">
        <f t="shared" si="15"/>
        <v>6.9444444444444198E-4</v>
      </c>
      <c r="C81" s="4">
        <f t="shared" si="12"/>
        <v>0.51041666666666652</v>
      </c>
      <c r="D81" s="5">
        <f t="shared" si="16"/>
        <v>1.2499999999999969</v>
      </c>
      <c r="E81" s="5">
        <v>50</v>
      </c>
      <c r="F81" s="5">
        <f t="shared" si="13"/>
        <v>3</v>
      </c>
      <c r="G81" s="3">
        <v>18</v>
      </c>
      <c r="H81" s="5">
        <f t="shared" si="10"/>
        <v>1.08</v>
      </c>
      <c r="I81" s="5"/>
      <c r="J81" s="5"/>
      <c r="K81" s="5"/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5">
        <v>0</v>
      </c>
      <c r="R81" s="5">
        <v>0</v>
      </c>
      <c r="S81" s="3">
        <f t="shared" si="11"/>
        <v>137.57961783439492</v>
      </c>
      <c r="T81" s="3">
        <f t="shared" si="14"/>
        <v>0.54513888888888884</v>
      </c>
    </row>
    <row r="82" spans="1:20" x14ac:dyDescent="0.25">
      <c r="A82" s="8" t="s">
        <v>83</v>
      </c>
      <c r="B82" s="13">
        <f t="shared" si="15"/>
        <v>6.9444444444444198E-4</v>
      </c>
      <c r="C82" s="4">
        <f t="shared" si="12"/>
        <v>0.51111111111111096</v>
      </c>
      <c r="D82" s="5">
        <f t="shared" si="16"/>
        <v>1.2666666666666635</v>
      </c>
      <c r="E82" s="5">
        <v>50</v>
      </c>
      <c r="F82" s="5">
        <f t="shared" si="13"/>
        <v>3</v>
      </c>
      <c r="G82" s="3">
        <v>15</v>
      </c>
      <c r="H82" s="5">
        <f t="shared" si="10"/>
        <v>0.9</v>
      </c>
      <c r="I82" s="5"/>
      <c r="J82" s="5"/>
      <c r="K82" s="5"/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5">
        <v>0</v>
      </c>
      <c r="R82" s="5">
        <v>0</v>
      </c>
      <c r="S82" s="3">
        <f t="shared" si="11"/>
        <v>114.64968152866243</v>
      </c>
      <c r="T82" s="3">
        <f t="shared" si="14"/>
        <v>0.65416666666666667</v>
      </c>
    </row>
    <row r="83" spans="1:20" x14ac:dyDescent="0.25">
      <c r="A83" s="8" t="s">
        <v>84</v>
      </c>
      <c r="B83" s="13">
        <f t="shared" si="15"/>
        <v>6.9444444444444198E-4</v>
      </c>
      <c r="C83" s="4">
        <f t="shared" si="12"/>
        <v>0.5118055555555554</v>
      </c>
      <c r="D83" s="5">
        <f t="shared" si="16"/>
        <v>1.2833333333333301</v>
      </c>
      <c r="E83" s="5">
        <v>50</v>
      </c>
      <c r="F83" s="5">
        <f t="shared" si="13"/>
        <v>3</v>
      </c>
      <c r="G83" s="3">
        <v>18</v>
      </c>
      <c r="H83" s="5">
        <f t="shared" si="10"/>
        <v>1.08</v>
      </c>
      <c r="I83" s="5"/>
      <c r="J83" s="5"/>
      <c r="K83" s="5"/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5">
        <v>0</v>
      </c>
      <c r="R83" s="5">
        <v>0</v>
      </c>
      <c r="S83" s="3">
        <f t="shared" si="11"/>
        <v>137.57961783439492</v>
      </c>
      <c r="T83" s="3">
        <f t="shared" si="14"/>
        <v>0.54513888888888884</v>
      </c>
    </row>
    <row r="84" spans="1:20" x14ac:dyDescent="0.25">
      <c r="A84" s="8" t="s">
        <v>85</v>
      </c>
      <c r="B84" s="13">
        <f t="shared" si="15"/>
        <v>6.9444444444444198E-4</v>
      </c>
      <c r="C84" s="4">
        <f t="shared" si="12"/>
        <v>0.51249999999999984</v>
      </c>
      <c r="D84" s="5">
        <f t="shared" si="16"/>
        <v>1.2999999999999967</v>
      </c>
      <c r="E84" s="5">
        <v>50</v>
      </c>
      <c r="F84" s="5">
        <f t="shared" si="13"/>
        <v>3</v>
      </c>
      <c r="G84" s="3">
        <v>15</v>
      </c>
      <c r="H84" s="5">
        <f t="shared" si="10"/>
        <v>0.9</v>
      </c>
      <c r="I84" s="5"/>
      <c r="J84" s="5"/>
      <c r="K84" s="5"/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5">
        <v>0</v>
      </c>
      <c r="R84" s="5">
        <v>0</v>
      </c>
      <c r="S84" s="3">
        <f t="shared" si="11"/>
        <v>114.64968152866243</v>
      </c>
      <c r="T84" s="3">
        <f t="shared" si="14"/>
        <v>0.65416666666666667</v>
      </c>
    </row>
    <row r="85" spans="1:20" x14ac:dyDescent="0.25">
      <c r="A85" s="8" t="s">
        <v>86</v>
      </c>
      <c r="B85" s="13">
        <f t="shared" si="15"/>
        <v>6.9444444444444198E-4</v>
      </c>
      <c r="C85" s="4">
        <f t="shared" si="12"/>
        <v>0.51319444444444429</v>
      </c>
      <c r="D85" s="5">
        <f t="shared" si="16"/>
        <v>1.3166666666666633</v>
      </c>
      <c r="E85" s="5">
        <v>50</v>
      </c>
      <c r="F85" s="5">
        <f t="shared" si="13"/>
        <v>3</v>
      </c>
      <c r="G85" s="3">
        <v>15</v>
      </c>
      <c r="H85" s="5">
        <f t="shared" si="10"/>
        <v>0.9</v>
      </c>
      <c r="I85" s="5"/>
      <c r="J85" s="5"/>
      <c r="K85" s="5"/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5">
        <v>0</v>
      </c>
      <c r="R85" s="5">
        <v>0</v>
      </c>
      <c r="S85" s="3">
        <f t="shared" si="11"/>
        <v>114.64968152866243</v>
      </c>
      <c r="T85" s="3">
        <f t="shared" si="14"/>
        <v>0.65416666666666667</v>
      </c>
    </row>
    <row r="86" spans="1:20" x14ac:dyDescent="0.25">
      <c r="A86" s="8" t="s">
        <v>87</v>
      </c>
      <c r="B86" s="13">
        <f t="shared" si="15"/>
        <v>6.9444444444444198E-4</v>
      </c>
      <c r="C86" s="4">
        <f t="shared" si="12"/>
        <v>0.51388888888888873</v>
      </c>
      <c r="D86" s="5">
        <f t="shared" si="16"/>
        <v>1.3333333333333299</v>
      </c>
      <c r="E86" s="5">
        <v>50</v>
      </c>
      <c r="F86" s="5">
        <f t="shared" si="13"/>
        <v>3</v>
      </c>
      <c r="G86" s="3">
        <v>18</v>
      </c>
      <c r="H86" s="5">
        <f t="shared" si="10"/>
        <v>1.08</v>
      </c>
      <c r="I86" s="5"/>
      <c r="J86" s="5"/>
      <c r="K86" s="5"/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5">
        <v>0</v>
      </c>
      <c r="R86" s="5">
        <v>0</v>
      </c>
      <c r="S86" s="3">
        <f t="shared" si="11"/>
        <v>137.57961783439492</v>
      </c>
      <c r="T86" s="3">
        <f t="shared" si="14"/>
        <v>0.54513888888888884</v>
      </c>
    </row>
    <row r="87" spans="1:20" x14ac:dyDescent="0.25">
      <c r="A87" s="8" t="s">
        <v>88</v>
      </c>
      <c r="B87" s="13">
        <f t="shared" si="15"/>
        <v>6.9444444444444198E-4</v>
      </c>
      <c r="C87" s="4">
        <f t="shared" si="12"/>
        <v>0.51458333333333317</v>
      </c>
      <c r="D87" s="5">
        <f t="shared" si="16"/>
        <v>1.3499999999999965</v>
      </c>
      <c r="E87" s="5">
        <v>50</v>
      </c>
      <c r="F87" s="5">
        <f t="shared" si="13"/>
        <v>3</v>
      </c>
      <c r="G87" s="3">
        <v>15</v>
      </c>
      <c r="H87" s="5">
        <f t="shared" si="10"/>
        <v>0.9</v>
      </c>
      <c r="I87" s="5"/>
      <c r="J87" s="5"/>
      <c r="K87" s="5"/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5">
        <v>0</v>
      </c>
      <c r="R87" s="5">
        <v>0</v>
      </c>
      <c r="S87" s="3">
        <f t="shared" si="11"/>
        <v>114.64968152866243</v>
      </c>
      <c r="T87" s="3">
        <f t="shared" si="14"/>
        <v>0.65416666666666667</v>
      </c>
    </row>
    <row r="88" spans="1:20" x14ac:dyDescent="0.25">
      <c r="A88" s="8" t="s">
        <v>89</v>
      </c>
      <c r="B88" s="13">
        <f t="shared" si="15"/>
        <v>6.9444444444444198E-4</v>
      </c>
      <c r="C88" s="4">
        <f t="shared" si="12"/>
        <v>0.51527777777777761</v>
      </c>
      <c r="D88" s="5">
        <f t="shared" si="16"/>
        <v>1.3666666666666631</v>
      </c>
      <c r="E88" s="5">
        <v>50</v>
      </c>
      <c r="F88" s="5">
        <f t="shared" si="13"/>
        <v>3</v>
      </c>
      <c r="G88" s="3">
        <v>15</v>
      </c>
      <c r="H88" s="5">
        <f t="shared" si="10"/>
        <v>0.9</v>
      </c>
      <c r="I88" s="5"/>
      <c r="J88" s="5"/>
      <c r="K88" s="5"/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5">
        <v>0</v>
      </c>
      <c r="R88" s="5">
        <v>0</v>
      </c>
      <c r="S88" s="3">
        <f t="shared" si="11"/>
        <v>114.64968152866243</v>
      </c>
      <c r="T88" s="3">
        <f t="shared" si="14"/>
        <v>0.65416666666666667</v>
      </c>
    </row>
    <row r="89" spans="1:20" x14ac:dyDescent="0.25">
      <c r="A89" s="8" t="s">
        <v>90</v>
      </c>
      <c r="B89" s="13">
        <f t="shared" si="15"/>
        <v>6.9444444444444198E-4</v>
      </c>
      <c r="C89" s="4">
        <f t="shared" si="12"/>
        <v>0.51597222222222205</v>
      </c>
      <c r="D89" s="5">
        <f t="shared" si="16"/>
        <v>1.3833333333333298</v>
      </c>
      <c r="E89" s="5">
        <v>50</v>
      </c>
      <c r="F89" s="5">
        <f t="shared" si="13"/>
        <v>3</v>
      </c>
      <c r="G89" s="3">
        <v>15</v>
      </c>
      <c r="H89" s="5">
        <f t="shared" si="10"/>
        <v>0.9</v>
      </c>
      <c r="I89" s="5"/>
      <c r="J89" s="5"/>
      <c r="K89" s="5"/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5">
        <v>0</v>
      </c>
      <c r="R89" s="5">
        <v>0</v>
      </c>
      <c r="S89" s="3">
        <f t="shared" si="11"/>
        <v>114.64968152866243</v>
      </c>
      <c r="T89" s="3">
        <f t="shared" si="14"/>
        <v>0.65416666666666667</v>
      </c>
    </row>
    <row r="90" spans="1:20" x14ac:dyDescent="0.25">
      <c r="A90" s="8" t="s">
        <v>91</v>
      </c>
      <c r="B90" s="13">
        <f t="shared" si="15"/>
        <v>6.9444444444444198E-4</v>
      </c>
      <c r="C90" s="4">
        <f t="shared" si="12"/>
        <v>0.5166666666666665</v>
      </c>
      <c r="D90" s="5">
        <f t="shared" si="16"/>
        <v>1.3999999999999964</v>
      </c>
      <c r="E90" s="5">
        <v>50</v>
      </c>
      <c r="F90" s="5">
        <f t="shared" si="13"/>
        <v>3</v>
      </c>
      <c r="G90" s="3">
        <v>18</v>
      </c>
      <c r="H90" s="5">
        <f t="shared" si="10"/>
        <v>1.08</v>
      </c>
      <c r="I90" s="5"/>
      <c r="J90" s="5"/>
      <c r="K90" s="5"/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5">
        <v>0</v>
      </c>
      <c r="R90" s="5">
        <v>0</v>
      </c>
      <c r="S90" s="3">
        <f t="shared" si="11"/>
        <v>137.57961783439492</v>
      </c>
      <c r="T90" s="3">
        <f t="shared" si="14"/>
        <v>0.54513888888888884</v>
      </c>
    </row>
    <row r="91" spans="1:20" x14ac:dyDescent="0.25">
      <c r="A91" s="8" t="s">
        <v>92</v>
      </c>
      <c r="B91" s="13">
        <f t="shared" si="15"/>
        <v>6.9444444444444198E-4</v>
      </c>
      <c r="C91" s="4">
        <f t="shared" si="12"/>
        <v>0.51736111111111094</v>
      </c>
      <c r="D91" s="5">
        <f t="shared" si="16"/>
        <v>1.416666666666663</v>
      </c>
      <c r="E91" s="5">
        <v>50</v>
      </c>
      <c r="F91" s="5">
        <f t="shared" si="13"/>
        <v>3</v>
      </c>
      <c r="G91" s="3">
        <v>15</v>
      </c>
      <c r="H91" s="5">
        <f t="shared" si="10"/>
        <v>0.9</v>
      </c>
      <c r="I91" s="5"/>
      <c r="J91" s="5"/>
      <c r="K91" s="5"/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5">
        <v>0</v>
      </c>
      <c r="R91" s="5">
        <v>0</v>
      </c>
      <c r="S91" s="3">
        <f t="shared" si="11"/>
        <v>114.64968152866243</v>
      </c>
      <c r="T91" s="3">
        <f t="shared" si="14"/>
        <v>0.65416666666666667</v>
      </c>
    </row>
    <row r="92" spans="1:20" x14ac:dyDescent="0.25">
      <c r="A92" s="8" t="s">
        <v>93</v>
      </c>
      <c r="B92" s="13">
        <f t="shared" si="15"/>
        <v>6.9444444444444198E-4</v>
      </c>
      <c r="C92" s="4">
        <f t="shared" si="12"/>
        <v>0.51805555555555538</v>
      </c>
      <c r="D92" s="5">
        <f t="shared" si="16"/>
        <v>1.4333333333333296</v>
      </c>
      <c r="E92" s="5">
        <v>50</v>
      </c>
      <c r="F92" s="5">
        <f t="shared" si="13"/>
        <v>3</v>
      </c>
      <c r="G92" s="3">
        <v>15</v>
      </c>
      <c r="H92" s="5">
        <f t="shared" si="10"/>
        <v>0.9</v>
      </c>
      <c r="I92" s="5"/>
      <c r="J92" s="5"/>
      <c r="K92" s="5"/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5">
        <v>0</v>
      </c>
      <c r="R92" s="5">
        <v>0</v>
      </c>
      <c r="S92" s="3">
        <f t="shared" si="11"/>
        <v>114.64968152866243</v>
      </c>
      <c r="T92" s="3">
        <f t="shared" si="14"/>
        <v>0.65416666666666667</v>
      </c>
    </row>
    <row r="93" spans="1:20" x14ac:dyDescent="0.25">
      <c r="A93" s="8" t="s">
        <v>94</v>
      </c>
      <c r="B93" s="13">
        <f t="shared" si="15"/>
        <v>6.9444444444444198E-4</v>
      </c>
      <c r="C93" s="4">
        <f t="shared" si="12"/>
        <v>0.51874999999999982</v>
      </c>
      <c r="D93" s="5">
        <f t="shared" si="16"/>
        <v>1.4499999999999962</v>
      </c>
      <c r="E93" s="5">
        <v>50</v>
      </c>
      <c r="F93" s="5">
        <f t="shared" si="13"/>
        <v>3</v>
      </c>
      <c r="G93" s="3">
        <v>15</v>
      </c>
      <c r="H93" s="5">
        <f t="shared" si="10"/>
        <v>0.9</v>
      </c>
      <c r="I93" s="5"/>
      <c r="J93" s="5"/>
      <c r="K93" s="5"/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5">
        <v>0</v>
      </c>
      <c r="R93" s="5">
        <v>0</v>
      </c>
      <c r="S93" s="3">
        <f t="shared" si="11"/>
        <v>114.64968152866243</v>
      </c>
      <c r="T93" s="3">
        <f t="shared" si="14"/>
        <v>0.65416666666666667</v>
      </c>
    </row>
    <row r="94" spans="1:20" x14ac:dyDescent="0.25">
      <c r="A94" s="8" t="s">
        <v>95</v>
      </c>
      <c r="B94" s="13">
        <f t="shared" si="15"/>
        <v>6.9444444444444198E-4</v>
      </c>
      <c r="C94" s="4">
        <f t="shared" si="12"/>
        <v>0.51944444444444426</v>
      </c>
      <c r="D94" s="5">
        <f t="shared" si="16"/>
        <v>1.4666666666666628</v>
      </c>
      <c r="E94" s="5">
        <v>50</v>
      </c>
      <c r="F94" s="5">
        <f t="shared" si="13"/>
        <v>3</v>
      </c>
      <c r="G94" s="3">
        <v>18</v>
      </c>
      <c r="H94" s="5">
        <f t="shared" si="10"/>
        <v>1.08</v>
      </c>
      <c r="I94" s="5"/>
      <c r="J94" s="5"/>
      <c r="K94" s="5"/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5">
        <v>0</v>
      </c>
      <c r="R94" s="5">
        <v>0</v>
      </c>
      <c r="S94" s="3">
        <f t="shared" si="11"/>
        <v>137.57961783439492</v>
      </c>
      <c r="T94" s="3">
        <f t="shared" si="14"/>
        <v>0.54513888888888884</v>
      </c>
    </row>
    <row r="95" spans="1:20" x14ac:dyDescent="0.25">
      <c r="A95" s="8" t="s">
        <v>96</v>
      </c>
      <c r="B95" s="13">
        <f t="shared" si="15"/>
        <v>6.9444444444444198E-4</v>
      </c>
      <c r="C95" s="4">
        <f t="shared" si="12"/>
        <v>0.52013888888888871</v>
      </c>
      <c r="D95" s="5">
        <f t="shared" si="16"/>
        <v>1.4833333333333294</v>
      </c>
      <c r="E95" s="5">
        <v>50</v>
      </c>
      <c r="F95" s="5">
        <f t="shared" si="13"/>
        <v>3</v>
      </c>
      <c r="G95" s="3">
        <v>15</v>
      </c>
      <c r="H95" s="5">
        <f t="shared" si="10"/>
        <v>0.9</v>
      </c>
      <c r="I95" s="5"/>
      <c r="J95" s="5"/>
      <c r="K95" s="5"/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5">
        <v>0</v>
      </c>
      <c r="R95" s="5">
        <v>0</v>
      </c>
      <c r="S95" s="3">
        <f t="shared" si="11"/>
        <v>114.64968152866243</v>
      </c>
      <c r="T95" s="3">
        <f t="shared" si="14"/>
        <v>0.65416666666666667</v>
      </c>
    </row>
    <row r="96" spans="1:20" x14ac:dyDescent="0.25">
      <c r="A96" s="8" t="s">
        <v>97</v>
      </c>
      <c r="B96" s="13">
        <f t="shared" si="15"/>
        <v>6.9444444444444198E-4</v>
      </c>
      <c r="C96" s="4">
        <f t="shared" si="12"/>
        <v>0.52083333333333315</v>
      </c>
      <c r="D96" s="5">
        <f t="shared" si="16"/>
        <v>1.499999999999996</v>
      </c>
      <c r="E96" s="5">
        <v>50</v>
      </c>
      <c r="F96" s="5">
        <f t="shared" si="13"/>
        <v>3</v>
      </c>
      <c r="G96" s="3">
        <v>15</v>
      </c>
      <c r="H96" s="5">
        <f t="shared" si="10"/>
        <v>0.9</v>
      </c>
      <c r="I96" s="5"/>
      <c r="J96" s="5"/>
      <c r="K96" s="5"/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5">
        <v>0</v>
      </c>
      <c r="R96" s="5">
        <v>0</v>
      </c>
      <c r="S96" s="3">
        <f t="shared" si="11"/>
        <v>114.64968152866243</v>
      </c>
      <c r="T96" s="3">
        <f t="shared" si="14"/>
        <v>0.65416666666666667</v>
      </c>
    </row>
    <row r="97" spans="1:20" x14ac:dyDescent="0.25">
      <c r="A97" s="8" t="s">
        <v>98</v>
      </c>
      <c r="B97" s="13">
        <f t="shared" si="15"/>
        <v>6.9444444444444198E-4</v>
      </c>
      <c r="C97" s="4">
        <f t="shared" si="12"/>
        <v>0.52152777777777759</v>
      </c>
      <c r="D97" s="5">
        <f t="shared" si="16"/>
        <v>1.5166666666666626</v>
      </c>
      <c r="E97" s="5">
        <v>50</v>
      </c>
      <c r="F97" s="5">
        <f t="shared" si="13"/>
        <v>3</v>
      </c>
      <c r="G97" s="3">
        <v>15</v>
      </c>
      <c r="H97" s="5">
        <f t="shared" si="10"/>
        <v>0.9</v>
      </c>
      <c r="I97" s="5"/>
      <c r="J97" s="5"/>
      <c r="K97" s="5"/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5">
        <v>0</v>
      </c>
      <c r="R97" s="5">
        <v>0</v>
      </c>
      <c r="S97" s="3">
        <f t="shared" si="11"/>
        <v>114.64968152866243</v>
      </c>
      <c r="T97" s="3">
        <f t="shared" si="14"/>
        <v>0.65416666666666667</v>
      </c>
    </row>
    <row r="98" spans="1:20" x14ac:dyDescent="0.25">
      <c r="A98" s="8" t="s">
        <v>99</v>
      </c>
      <c r="B98" s="13">
        <f t="shared" si="15"/>
        <v>6.9444444444444198E-4</v>
      </c>
      <c r="C98" s="4">
        <f t="shared" si="12"/>
        <v>0.52222222222222203</v>
      </c>
      <c r="D98" s="5">
        <f t="shared" si="16"/>
        <v>1.5333333333333292</v>
      </c>
      <c r="E98" s="5">
        <v>50</v>
      </c>
      <c r="F98" s="5">
        <f t="shared" si="13"/>
        <v>3</v>
      </c>
      <c r="G98" s="3">
        <v>15</v>
      </c>
      <c r="H98" s="5">
        <f t="shared" si="10"/>
        <v>0.9</v>
      </c>
      <c r="I98" s="5"/>
      <c r="J98" s="5"/>
      <c r="K98" s="5"/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5">
        <v>0</v>
      </c>
      <c r="R98" s="5">
        <v>0</v>
      </c>
      <c r="S98" s="3">
        <f t="shared" si="11"/>
        <v>114.64968152866243</v>
      </c>
      <c r="T98" s="3">
        <f t="shared" si="14"/>
        <v>0.65416666666666667</v>
      </c>
    </row>
    <row r="99" spans="1:20" x14ac:dyDescent="0.25">
      <c r="A99" s="8" t="s">
        <v>100</v>
      </c>
      <c r="B99" s="13">
        <f t="shared" si="15"/>
        <v>6.9444444444444198E-4</v>
      </c>
      <c r="C99" s="4">
        <f t="shared" si="12"/>
        <v>0.52291666666666647</v>
      </c>
      <c r="D99" s="5">
        <f t="shared" si="16"/>
        <v>1.5499999999999958</v>
      </c>
      <c r="E99" s="5">
        <v>50</v>
      </c>
      <c r="F99" s="5">
        <f t="shared" si="13"/>
        <v>3</v>
      </c>
      <c r="G99" s="3">
        <v>15</v>
      </c>
      <c r="H99" s="5">
        <f t="shared" si="10"/>
        <v>0.9</v>
      </c>
      <c r="I99" s="5"/>
      <c r="J99" s="5"/>
      <c r="K99" s="5"/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5">
        <v>0</v>
      </c>
      <c r="R99" s="5">
        <v>0</v>
      </c>
      <c r="S99" s="3">
        <f t="shared" si="11"/>
        <v>114.64968152866243</v>
      </c>
      <c r="T99" s="3">
        <f t="shared" si="14"/>
        <v>0.65416666666666667</v>
      </c>
    </row>
    <row r="100" spans="1:20" x14ac:dyDescent="0.25">
      <c r="A100" s="8" t="s">
        <v>101</v>
      </c>
      <c r="B100" s="13">
        <f t="shared" si="15"/>
        <v>6.9444444444444198E-4</v>
      </c>
      <c r="C100" s="4">
        <f t="shared" si="12"/>
        <v>0.52361111111111092</v>
      </c>
      <c r="D100" s="5">
        <f t="shared" si="16"/>
        <v>1.5666666666666624</v>
      </c>
      <c r="E100" s="5">
        <v>50</v>
      </c>
      <c r="F100" s="5">
        <f t="shared" si="13"/>
        <v>3</v>
      </c>
      <c r="G100" s="3">
        <v>18</v>
      </c>
      <c r="H100" s="5">
        <f t="shared" si="10"/>
        <v>1.08</v>
      </c>
      <c r="I100" s="5"/>
      <c r="J100" s="5"/>
      <c r="K100" s="5"/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5">
        <v>0</v>
      </c>
      <c r="R100" s="5">
        <v>0</v>
      </c>
      <c r="S100" s="3">
        <f t="shared" si="11"/>
        <v>137.57961783439492</v>
      </c>
      <c r="T100" s="3">
        <f t="shared" si="14"/>
        <v>0.54513888888888884</v>
      </c>
    </row>
    <row r="101" spans="1:20" x14ac:dyDescent="0.25">
      <c r="A101" s="8" t="s">
        <v>102</v>
      </c>
      <c r="B101" s="13">
        <f t="shared" si="15"/>
        <v>6.9444444444444198E-4</v>
      </c>
      <c r="C101" s="4">
        <f t="shared" si="12"/>
        <v>0.52430555555555536</v>
      </c>
      <c r="D101" s="5">
        <f t="shared" si="16"/>
        <v>1.583333333333329</v>
      </c>
      <c r="E101" s="5">
        <v>50</v>
      </c>
      <c r="F101" s="5">
        <f t="shared" si="13"/>
        <v>3</v>
      </c>
      <c r="G101" s="3">
        <v>15</v>
      </c>
      <c r="H101" s="5">
        <f t="shared" si="10"/>
        <v>0.9</v>
      </c>
      <c r="I101" s="5"/>
      <c r="J101" s="5"/>
      <c r="K101" s="5"/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5">
        <v>0</v>
      </c>
      <c r="R101" s="5">
        <v>0</v>
      </c>
      <c r="S101" s="3">
        <f t="shared" si="11"/>
        <v>114.64968152866243</v>
      </c>
      <c r="T101" s="3">
        <f t="shared" si="14"/>
        <v>0.65416666666666667</v>
      </c>
    </row>
    <row r="102" spans="1:20" x14ac:dyDescent="0.25">
      <c r="A102" s="8" t="s">
        <v>103</v>
      </c>
      <c r="B102" s="13">
        <f t="shared" si="15"/>
        <v>6.9444444444444198E-4</v>
      </c>
      <c r="C102" s="4">
        <f t="shared" si="12"/>
        <v>0.5249999999999998</v>
      </c>
      <c r="D102" s="5">
        <f t="shared" si="16"/>
        <v>1.5999999999999956</v>
      </c>
      <c r="E102" s="5">
        <v>50</v>
      </c>
      <c r="F102" s="5">
        <f t="shared" si="13"/>
        <v>3</v>
      </c>
      <c r="G102" s="3">
        <v>15</v>
      </c>
      <c r="H102" s="5">
        <f t="shared" si="10"/>
        <v>0.9</v>
      </c>
      <c r="I102" s="5"/>
      <c r="J102" s="5"/>
      <c r="K102" s="5"/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5">
        <v>0</v>
      </c>
      <c r="R102" s="5">
        <v>0</v>
      </c>
      <c r="S102" s="3">
        <f t="shared" si="11"/>
        <v>114.64968152866243</v>
      </c>
      <c r="T102" s="3">
        <f t="shared" si="14"/>
        <v>0.65416666666666667</v>
      </c>
    </row>
    <row r="103" spans="1:20" x14ac:dyDescent="0.25">
      <c r="A103" s="8" t="s">
        <v>104</v>
      </c>
      <c r="B103" s="13">
        <f t="shared" si="15"/>
        <v>6.9444444444444198E-4</v>
      </c>
      <c r="C103" s="4">
        <f t="shared" si="12"/>
        <v>0.52569444444444424</v>
      </c>
      <c r="D103" s="5">
        <f t="shared" si="16"/>
        <v>1.6166666666666623</v>
      </c>
      <c r="E103" s="5">
        <v>50</v>
      </c>
      <c r="F103" s="5">
        <f t="shared" si="13"/>
        <v>3</v>
      </c>
      <c r="G103" s="3">
        <v>15</v>
      </c>
      <c r="H103" s="5">
        <f t="shared" si="10"/>
        <v>0.9</v>
      </c>
      <c r="I103" s="5"/>
      <c r="J103" s="5"/>
      <c r="K103" s="5"/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5">
        <v>0</v>
      </c>
      <c r="R103" s="5">
        <v>0</v>
      </c>
      <c r="S103" s="3">
        <f t="shared" si="11"/>
        <v>114.64968152866243</v>
      </c>
      <c r="T103" s="3">
        <f t="shared" si="14"/>
        <v>0.65416666666666667</v>
      </c>
    </row>
    <row r="104" spans="1:20" x14ac:dyDescent="0.25">
      <c r="A104" s="8" t="s">
        <v>105</v>
      </c>
      <c r="B104" s="13">
        <f t="shared" si="15"/>
        <v>6.9444444444444198E-4</v>
      </c>
      <c r="C104" s="4">
        <f t="shared" si="12"/>
        <v>0.52638888888888868</v>
      </c>
      <c r="D104" s="5">
        <f t="shared" si="16"/>
        <v>1.6333333333333289</v>
      </c>
      <c r="E104" s="5">
        <v>50</v>
      </c>
      <c r="F104" s="5">
        <f t="shared" si="13"/>
        <v>3</v>
      </c>
      <c r="G104" s="3">
        <v>15</v>
      </c>
      <c r="H104" s="5">
        <f t="shared" si="10"/>
        <v>0.9</v>
      </c>
      <c r="I104" s="5"/>
      <c r="J104" s="5"/>
      <c r="K104" s="5"/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5">
        <v>0</v>
      </c>
      <c r="R104" s="5">
        <v>0</v>
      </c>
      <c r="S104" s="3">
        <f t="shared" si="11"/>
        <v>114.64968152866243</v>
      </c>
      <c r="T104" s="3">
        <f t="shared" si="14"/>
        <v>0.65416666666666667</v>
      </c>
    </row>
    <row r="105" spans="1:20" x14ac:dyDescent="0.25">
      <c r="A105" s="8" t="s">
        <v>106</v>
      </c>
      <c r="B105" s="13">
        <f t="shared" si="15"/>
        <v>6.9444444444444198E-4</v>
      </c>
      <c r="C105" s="4">
        <f t="shared" si="12"/>
        <v>0.52708333333333313</v>
      </c>
      <c r="D105" s="5">
        <f t="shared" si="16"/>
        <v>1.6499999999999955</v>
      </c>
      <c r="E105" s="5">
        <v>50</v>
      </c>
      <c r="F105" s="5">
        <f t="shared" si="13"/>
        <v>3</v>
      </c>
      <c r="G105" s="3">
        <v>15</v>
      </c>
      <c r="H105" s="5">
        <f t="shared" si="10"/>
        <v>0.9</v>
      </c>
      <c r="I105" s="5"/>
      <c r="J105" s="5"/>
      <c r="K105" s="5"/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5">
        <v>0</v>
      </c>
      <c r="R105" s="5">
        <v>0</v>
      </c>
      <c r="S105" s="3">
        <f t="shared" si="11"/>
        <v>114.64968152866243</v>
      </c>
      <c r="T105" s="3">
        <f t="shared" si="14"/>
        <v>0.65416666666666667</v>
      </c>
    </row>
    <row r="106" spans="1:20" x14ac:dyDescent="0.25">
      <c r="A106" s="8" t="s">
        <v>107</v>
      </c>
      <c r="B106" s="13">
        <f t="shared" si="15"/>
        <v>6.9444444444444198E-4</v>
      </c>
      <c r="C106" s="4">
        <f t="shared" si="12"/>
        <v>0.52777777777777757</v>
      </c>
      <c r="D106" s="5">
        <f t="shared" si="16"/>
        <v>1.6666666666666621</v>
      </c>
      <c r="E106" s="5">
        <v>50</v>
      </c>
      <c r="F106" s="5">
        <f t="shared" si="13"/>
        <v>3</v>
      </c>
      <c r="G106" s="3">
        <v>15</v>
      </c>
      <c r="H106" s="5">
        <f t="shared" si="10"/>
        <v>0.9</v>
      </c>
      <c r="I106" s="5"/>
      <c r="J106" s="5"/>
      <c r="K106" s="5"/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5">
        <v>0</v>
      </c>
      <c r="R106" s="5">
        <v>0</v>
      </c>
      <c r="S106" s="3">
        <f t="shared" si="11"/>
        <v>114.64968152866243</v>
      </c>
      <c r="T106" s="3">
        <f t="shared" si="14"/>
        <v>0.65416666666666667</v>
      </c>
    </row>
    <row r="107" spans="1:20" x14ac:dyDescent="0.25">
      <c r="A107" s="8" t="s">
        <v>108</v>
      </c>
      <c r="B107" s="13">
        <f t="shared" si="15"/>
        <v>6.9444444444444198E-4</v>
      </c>
      <c r="C107" s="4">
        <f t="shared" si="12"/>
        <v>0.52847222222222201</v>
      </c>
      <c r="D107" s="5">
        <f t="shared" si="16"/>
        <v>1.6833333333333287</v>
      </c>
      <c r="E107" s="5">
        <v>50</v>
      </c>
      <c r="F107" s="5">
        <f t="shared" si="13"/>
        <v>3</v>
      </c>
      <c r="G107" s="3">
        <v>15</v>
      </c>
      <c r="H107" s="5">
        <f t="shared" si="10"/>
        <v>0.9</v>
      </c>
      <c r="I107" s="5"/>
      <c r="J107" s="5"/>
      <c r="K107" s="5"/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5">
        <v>0</v>
      </c>
      <c r="R107" s="5">
        <v>0</v>
      </c>
      <c r="S107" s="3">
        <f t="shared" si="11"/>
        <v>114.64968152866243</v>
      </c>
      <c r="T107" s="3">
        <f t="shared" si="14"/>
        <v>0.65416666666666667</v>
      </c>
    </row>
    <row r="108" spans="1:20" x14ac:dyDescent="0.25">
      <c r="A108" s="8" t="s">
        <v>109</v>
      </c>
      <c r="B108" s="13">
        <f t="shared" si="15"/>
        <v>6.9444444444444198E-4</v>
      </c>
      <c r="C108" s="4">
        <f t="shared" si="12"/>
        <v>0.52916666666666645</v>
      </c>
      <c r="D108" s="5">
        <f t="shared" si="16"/>
        <v>1.6999999999999953</v>
      </c>
      <c r="E108" s="5">
        <v>50</v>
      </c>
      <c r="F108" s="5">
        <f t="shared" si="13"/>
        <v>3</v>
      </c>
      <c r="G108" s="3">
        <v>15</v>
      </c>
      <c r="H108" s="5">
        <f t="shared" si="10"/>
        <v>0.9</v>
      </c>
      <c r="I108" s="5"/>
      <c r="J108" s="5"/>
      <c r="K108" s="5"/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5">
        <v>0</v>
      </c>
      <c r="R108" s="5">
        <v>0</v>
      </c>
      <c r="S108" s="3">
        <f t="shared" si="11"/>
        <v>114.64968152866243</v>
      </c>
      <c r="T108" s="3">
        <f t="shared" si="14"/>
        <v>0.65416666666666667</v>
      </c>
    </row>
    <row r="109" spans="1:20" x14ac:dyDescent="0.25">
      <c r="A109" s="8" t="s">
        <v>110</v>
      </c>
      <c r="B109" s="13">
        <f t="shared" si="15"/>
        <v>6.9444444444444198E-4</v>
      </c>
      <c r="C109" s="4">
        <f t="shared" si="12"/>
        <v>0.52986111111111089</v>
      </c>
      <c r="D109" s="5">
        <f t="shared" si="16"/>
        <v>1.7166666666666619</v>
      </c>
      <c r="E109" s="5">
        <v>50</v>
      </c>
      <c r="F109" s="5">
        <f t="shared" si="13"/>
        <v>3</v>
      </c>
      <c r="G109" s="3">
        <v>18</v>
      </c>
      <c r="H109" s="5">
        <f t="shared" si="10"/>
        <v>1.08</v>
      </c>
      <c r="I109" s="5"/>
      <c r="J109" s="5"/>
      <c r="K109" s="5"/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5">
        <v>0</v>
      </c>
      <c r="R109" s="5">
        <v>0</v>
      </c>
      <c r="S109" s="3">
        <f t="shared" si="11"/>
        <v>137.57961783439492</v>
      </c>
      <c r="T109" s="3">
        <f t="shared" si="14"/>
        <v>0.54513888888888884</v>
      </c>
    </row>
    <row r="110" spans="1:20" x14ac:dyDescent="0.25">
      <c r="A110" s="8" t="s">
        <v>111</v>
      </c>
      <c r="B110" s="13">
        <f t="shared" si="15"/>
        <v>6.9444444444444198E-4</v>
      </c>
      <c r="C110" s="4">
        <f t="shared" si="12"/>
        <v>0.53055555555555534</v>
      </c>
      <c r="D110" s="5">
        <f t="shared" si="16"/>
        <v>1.7333333333333285</v>
      </c>
      <c r="E110" s="5">
        <v>50</v>
      </c>
      <c r="F110" s="5">
        <f t="shared" si="13"/>
        <v>3</v>
      </c>
      <c r="G110" s="3">
        <v>15</v>
      </c>
      <c r="H110" s="5">
        <f t="shared" si="10"/>
        <v>0.9</v>
      </c>
      <c r="I110" s="5"/>
      <c r="J110" s="5"/>
      <c r="K110" s="5"/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5">
        <v>0</v>
      </c>
      <c r="R110" s="5">
        <v>0</v>
      </c>
      <c r="S110" s="3">
        <f t="shared" si="11"/>
        <v>114.64968152866243</v>
      </c>
      <c r="T110" s="3">
        <f t="shared" si="14"/>
        <v>0.65416666666666667</v>
      </c>
    </row>
    <row r="111" spans="1:20" x14ac:dyDescent="0.25">
      <c r="A111" s="8" t="s">
        <v>112</v>
      </c>
      <c r="B111" s="13">
        <f t="shared" si="15"/>
        <v>6.9444444444444198E-4</v>
      </c>
      <c r="C111" s="4">
        <f t="shared" si="12"/>
        <v>0.53124999999999978</v>
      </c>
      <c r="D111" s="5">
        <f t="shared" si="16"/>
        <v>1.7499999999999951</v>
      </c>
      <c r="E111" s="5">
        <v>50</v>
      </c>
      <c r="F111" s="5">
        <f t="shared" si="13"/>
        <v>3</v>
      </c>
      <c r="G111" s="3">
        <v>15</v>
      </c>
      <c r="H111" s="5">
        <f t="shared" si="10"/>
        <v>0.9</v>
      </c>
      <c r="I111" s="5"/>
      <c r="J111" s="5"/>
      <c r="K111" s="5"/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5">
        <v>0</v>
      </c>
      <c r="R111" s="5">
        <v>0</v>
      </c>
      <c r="S111" s="3">
        <f t="shared" si="11"/>
        <v>114.64968152866243</v>
      </c>
      <c r="T111" s="3">
        <f t="shared" si="14"/>
        <v>0.65416666666666667</v>
      </c>
    </row>
    <row r="112" spans="1:20" x14ac:dyDescent="0.25">
      <c r="A112" s="8" t="s">
        <v>113</v>
      </c>
      <c r="B112" s="13">
        <f t="shared" si="15"/>
        <v>6.9444444444444198E-4</v>
      </c>
      <c r="C112" s="4">
        <f t="shared" si="12"/>
        <v>0.53194444444444422</v>
      </c>
      <c r="D112" s="5">
        <f t="shared" si="16"/>
        <v>1.7666666666666617</v>
      </c>
      <c r="E112" s="5">
        <v>50</v>
      </c>
      <c r="F112" s="5">
        <f t="shared" si="13"/>
        <v>3</v>
      </c>
      <c r="G112" s="3">
        <v>15</v>
      </c>
      <c r="H112" s="5">
        <f t="shared" si="10"/>
        <v>0.9</v>
      </c>
      <c r="I112" s="5"/>
      <c r="J112" s="5"/>
      <c r="K112" s="5"/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5">
        <v>0</v>
      </c>
      <c r="R112" s="5">
        <v>0</v>
      </c>
      <c r="S112" s="3">
        <f t="shared" si="11"/>
        <v>114.64968152866243</v>
      </c>
      <c r="T112" s="3">
        <f t="shared" si="14"/>
        <v>0.65416666666666667</v>
      </c>
    </row>
    <row r="113" spans="1:20" x14ac:dyDescent="0.25">
      <c r="A113" s="8" t="s">
        <v>114</v>
      </c>
      <c r="B113" s="13">
        <f t="shared" si="15"/>
        <v>6.9444444444444198E-4</v>
      </c>
      <c r="C113" s="4">
        <f t="shared" si="12"/>
        <v>0.53263888888888866</v>
      </c>
      <c r="D113" s="5">
        <f t="shared" si="16"/>
        <v>1.7833333333333283</v>
      </c>
      <c r="E113" s="5">
        <v>50</v>
      </c>
      <c r="F113" s="5">
        <f t="shared" si="13"/>
        <v>3</v>
      </c>
      <c r="G113" s="3">
        <v>15</v>
      </c>
      <c r="H113" s="5">
        <f t="shared" si="10"/>
        <v>0.9</v>
      </c>
      <c r="I113" s="5"/>
      <c r="J113" s="5"/>
      <c r="K113" s="5"/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5">
        <v>0</v>
      </c>
      <c r="R113" s="5">
        <v>0</v>
      </c>
      <c r="S113" s="3">
        <f t="shared" si="11"/>
        <v>114.64968152866243</v>
      </c>
      <c r="T113" s="3">
        <f t="shared" si="14"/>
        <v>0.65416666666666667</v>
      </c>
    </row>
    <row r="114" spans="1:20" x14ac:dyDescent="0.25">
      <c r="A114" s="8" t="s">
        <v>115</v>
      </c>
      <c r="B114" s="13">
        <f t="shared" si="15"/>
        <v>6.9444444444444198E-4</v>
      </c>
      <c r="C114" s="4">
        <f t="shared" si="12"/>
        <v>0.5333333333333331</v>
      </c>
      <c r="D114" s="5">
        <f t="shared" si="16"/>
        <v>1.7999999999999949</v>
      </c>
      <c r="E114" s="5">
        <v>50</v>
      </c>
      <c r="F114" s="5">
        <f t="shared" si="13"/>
        <v>3</v>
      </c>
      <c r="G114" s="3">
        <v>15</v>
      </c>
      <c r="H114" s="5">
        <f t="shared" si="10"/>
        <v>0.9</v>
      </c>
      <c r="I114" s="5"/>
      <c r="J114" s="5"/>
      <c r="K114" s="5"/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5">
        <v>0</v>
      </c>
      <c r="R114" s="5">
        <v>0</v>
      </c>
      <c r="S114" s="3">
        <f t="shared" si="11"/>
        <v>114.64968152866243</v>
      </c>
      <c r="T114" s="3">
        <f t="shared" si="14"/>
        <v>0.65416666666666667</v>
      </c>
    </row>
    <row r="115" spans="1:20" x14ac:dyDescent="0.25">
      <c r="A115" s="8" t="s">
        <v>116</v>
      </c>
      <c r="B115" s="13">
        <f t="shared" si="15"/>
        <v>6.9444444444444198E-4</v>
      </c>
      <c r="C115" s="4">
        <f t="shared" si="12"/>
        <v>0.53402777777777755</v>
      </c>
      <c r="D115" s="5">
        <f t="shared" si="16"/>
        <v>1.8166666666666615</v>
      </c>
      <c r="E115" s="5">
        <v>50</v>
      </c>
      <c r="F115" s="5">
        <f t="shared" si="13"/>
        <v>3</v>
      </c>
      <c r="G115" s="3">
        <v>15</v>
      </c>
      <c r="H115" s="5">
        <f t="shared" si="10"/>
        <v>0.9</v>
      </c>
      <c r="I115" s="5"/>
      <c r="J115" s="5"/>
      <c r="K115" s="5"/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5">
        <v>0</v>
      </c>
      <c r="R115" s="5">
        <v>0</v>
      </c>
      <c r="S115" s="3">
        <f t="shared" si="11"/>
        <v>114.64968152866243</v>
      </c>
      <c r="T115" s="3">
        <f t="shared" si="14"/>
        <v>0.65416666666666667</v>
      </c>
    </row>
    <row r="116" spans="1:20" x14ac:dyDescent="0.25">
      <c r="A116" s="8" t="s">
        <v>117</v>
      </c>
      <c r="B116" s="13">
        <f t="shared" si="15"/>
        <v>6.9444444444444198E-4</v>
      </c>
      <c r="C116" s="4">
        <f t="shared" si="12"/>
        <v>0.53472222222222199</v>
      </c>
      <c r="D116" s="5">
        <f t="shared" si="16"/>
        <v>1.8333333333333282</v>
      </c>
      <c r="E116" s="5">
        <v>50</v>
      </c>
      <c r="F116" s="5">
        <f t="shared" si="13"/>
        <v>3</v>
      </c>
      <c r="G116" s="3">
        <v>15</v>
      </c>
      <c r="H116" s="5">
        <f t="shared" si="10"/>
        <v>0.9</v>
      </c>
      <c r="I116" s="5"/>
      <c r="J116" s="5"/>
      <c r="K116" s="5"/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5">
        <v>0</v>
      </c>
      <c r="R116" s="5">
        <v>0</v>
      </c>
      <c r="S116" s="3">
        <f t="shared" si="11"/>
        <v>114.64968152866243</v>
      </c>
      <c r="T116" s="3">
        <f t="shared" si="14"/>
        <v>0.65416666666666667</v>
      </c>
    </row>
    <row r="117" spans="1:20" x14ac:dyDescent="0.25">
      <c r="A117" s="8" t="s">
        <v>118</v>
      </c>
      <c r="B117" s="13">
        <f t="shared" si="15"/>
        <v>6.9444444444444198E-4</v>
      </c>
      <c r="C117" s="4">
        <f t="shared" si="12"/>
        <v>0.53541666666666643</v>
      </c>
      <c r="D117" s="5">
        <f t="shared" si="16"/>
        <v>1.8499999999999948</v>
      </c>
      <c r="E117" s="5">
        <v>50</v>
      </c>
      <c r="F117" s="5">
        <f t="shared" si="13"/>
        <v>3</v>
      </c>
      <c r="G117" s="3">
        <v>15</v>
      </c>
      <c r="H117" s="5">
        <f t="shared" si="10"/>
        <v>0.9</v>
      </c>
      <c r="I117" s="5"/>
      <c r="J117" s="5"/>
      <c r="K117" s="5"/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5">
        <v>0</v>
      </c>
      <c r="R117" s="5">
        <v>0</v>
      </c>
      <c r="S117" s="3">
        <f t="shared" si="11"/>
        <v>114.64968152866243</v>
      </c>
      <c r="T117" s="3">
        <f t="shared" si="14"/>
        <v>0.65416666666666667</v>
      </c>
    </row>
    <row r="118" spans="1:20" x14ac:dyDescent="0.25">
      <c r="A118" s="8" t="s">
        <v>119</v>
      </c>
      <c r="B118" s="13">
        <f t="shared" si="15"/>
        <v>6.9444444444444198E-4</v>
      </c>
      <c r="C118" s="4">
        <f t="shared" si="12"/>
        <v>0.53611111111111087</v>
      </c>
      <c r="D118" s="5">
        <f t="shared" si="16"/>
        <v>1.8666666666666614</v>
      </c>
      <c r="E118" s="5">
        <v>50</v>
      </c>
      <c r="F118" s="5">
        <f t="shared" si="13"/>
        <v>3</v>
      </c>
      <c r="G118" s="3">
        <v>15</v>
      </c>
      <c r="H118" s="5">
        <f t="shared" si="10"/>
        <v>0.9</v>
      </c>
      <c r="I118" s="5"/>
      <c r="J118" s="5"/>
      <c r="K118" s="5"/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5">
        <v>0</v>
      </c>
      <c r="R118" s="5">
        <v>0</v>
      </c>
      <c r="S118" s="3">
        <f t="shared" si="11"/>
        <v>114.64968152866243</v>
      </c>
      <c r="T118" s="3">
        <f t="shared" si="14"/>
        <v>0.65416666666666667</v>
      </c>
    </row>
    <row r="119" spans="1:20" x14ac:dyDescent="0.25">
      <c r="A119" s="8" t="s">
        <v>120</v>
      </c>
      <c r="B119" s="13">
        <f t="shared" si="15"/>
        <v>6.9444444444444198E-4</v>
      </c>
      <c r="C119" s="4">
        <f t="shared" si="12"/>
        <v>0.53680555555555531</v>
      </c>
      <c r="D119" s="5">
        <f t="shared" si="16"/>
        <v>1.883333333333328</v>
      </c>
      <c r="E119" s="5">
        <v>50</v>
      </c>
      <c r="F119" s="5">
        <f t="shared" si="13"/>
        <v>3</v>
      </c>
      <c r="G119" s="3">
        <v>15</v>
      </c>
      <c r="H119" s="5">
        <f t="shared" si="10"/>
        <v>0.9</v>
      </c>
      <c r="I119" s="5"/>
      <c r="J119" s="5"/>
      <c r="K119" s="5"/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5">
        <v>0</v>
      </c>
      <c r="R119" s="5">
        <v>0</v>
      </c>
      <c r="S119" s="3">
        <f t="shared" si="11"/>
        <v>114.64968152866243</v>
      </c>
      <c r="T119" s="3">
        <f t="shared" si="14"/>
        <v>0.65416666666666667</v>
      </c>
    </row>
    <row r="120" spans="1:20" x14ac:dyDescent="0.25">
      <c r="A120" s="8" t="s">
        <v>121</v>
      </c>
      <c r="B120" s="13">
        <f t="shared" si="15"/>
        <v>6.9444444444444198E-4</v>
      </c>
      <c r="C120" s="4">
        <f t="shared" si="12"/>
        <v>0.53749999999999976</v>
      </c>
      <c r="D120" s="5">
        <f t="shared" si="16"/>
        <v>1.8999999999999946</v>
      </c>
      <c r="E120" s="5">
        <v>50</v>
      </c>
      <c r="F120" s="5">
        <f t="shared" si="13"/>
        <v>3</v>
      </c>
      <c r="G120" s="3">
        <v>15</v>
      </c>
      <c r="H120" s="5">
        <f t="shared" si="10"/>
        <v>0.9</v>
      </c>
      <c r="I120" s="5"/>
      <c r="J120" s="5"/>
      <c r="K120" s="5"/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5">
        <v>0</v>
      </c>
      <c r="R120" s="5">
        <v>0</v>
      </c>
      <c r="S120" s="3">
        <f t="shared" si="11"/>
        <v>114.64968152866243</v>
      </c>
      <c r="T120" s="3">
        <f t="shared" si="14"/>
        <v>0.65416666666666667</v>
      </c>
    </row>
    <row r="121" spans="1:20" x14ac:dyDescent="0.25">
      <c r="A121" s="8" t="s">
        <v>122</v>
      </c>
      <c r="B121" s="13">
        <f t="shared" si="15"/>
        <v>6.9444444444444198E-4</v>
      </c>
      <c r="C121" s="4">
        <f t="shared" si="12"/>
        <v>0.5381944444444442</v>
      </c>
      <c r="D121" s="5">
        <f t="shared" si="16"/>
        <v>1.9166666666666612</v>
      </c>
      <c r="E121" s="5">
        <v>50</v>
      </c>
      <c r="F121" s="5">
        <f t="shared" si="13"/>
        <v>3</v>
      </c>
      <c r="G121" s="3">
        <v>12</v>
      </c>
      <c r="H121" s="5">
        <f t="shared" si="10"/>
        <v>0.72</v>
      </c>
      <c r="I121" s="5"/>
      <c r="J121" s="5"/>
      <c r="K121" s="5"/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5">
        <v>0</v>
      </c>
      <c r="R121" s="5">
        <v>0</v>
      </c>
      <c r="S121" s="3">
        <f t="shared" si="11"/>
        <v>91.719745222929944</v>
      </c>
      <c r="T121" s="3">
        <f t="shared" si="14"/>
        <v>0.81770833333333326</v>
      </c>
    </row>
    <row r="122" spans="1:20" x14ac:dyDescent="0.25">
      <c r="A122" s="8" t="s">
        <v>123</v>
      </c>
      <c r="B122" s="13">
        <f t="shared" si="15"/>
        <v>6.9444444444444198E-4</v>
      </c>
      <c r="C122" s="4">
        <f t="shared" si="12"/>
        <v>0.53888888888888864</v>
      </c>
      <c r="D122" s="5">
        <f t="shared" si="16"/>
        <v>1.9333333333333278</v>
      </c>
      <c r="E122" s="5">
        <v>50</v>
      </c>
      <c r="F122" s="5">
        <f t="shared" si="13"/>
        <v>3</v>
      </c>
      <c r="G122" s="3">
        <v>15</v>
      </c>
      <c r="H122" s="5">
        <f t="shared" si="10"/>
        <v>0.9</v>
      </c>
      <c r="I122" s="5"/>
      <c r="J122" s="5"/>
      <c r="K122" s="5"/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5">
        <v>0</v>
      </c>
      <c r="R122" s="5">
        <v>0</v>
      </c>
      <c r="S122" s="3">
        <f t="shared" si="11"/>
        <v>114.64968152866243</v>
      </c>
      <c r="T122" s="3">
        <f t="shared" si="14"/>
        <v>0.65416666666666667</v>
      </c>
    </row>
    <row r="123" spans="1:20" x14ac:dyDescent="0.25">
      <c r="A123" s="8" t="s">
        <v>124</v>
      </c>
      <c r="B123" s="13">
        <f t="shared" si="15"/>
        <v>6.9444444444444198E-4</v>
      </c>
      <c r="C123" s="4">
        <f t="shared" si="12"/>
        <v>0.53958333333333308</v>
      </c>
      <c r="D123" s="5">
        <f t="shared" si="16"/>
        <v>1.9499999999999944</v>
      </c>
      <c r="E123" s="5">
        <v>50</v>
      </c>
      <c r="F123" s="5">
        <f t="shared" si="13"/>
        <v>3</v>
      </c>
      <c r="G123" s="3">
        <v>15</v>
      </c>
      <c r="H123" s="5">
        <f t="shared" si="10"/>
        <v>0.9</v>
      </c>
      <c r="I123" s="5"/>
      <c r="J123" s="5"/>
      <c r="K123" s="5"/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5">
        <v>0</v>
      </c>
      <c r="R123" s="5">
        <v>0</v>
      </c>
      <c r="S123" s="3">
        <f t="shared" si="11"/>
        <v>114.64968152866243</v>
      </c>
      <c r="T123" s="3">
        <f t="shared" si="14"/>
        <v>0.65416666666666667</v>
      </c>
    </row>
    <row r="124" spans="1:20" x14ac:dyDescent="0.25">
      <c r="A124" s="8" t="s">
        <v>125</v>
      </c>
      <c r="B124" s="13">
        <f t="shared" si="15"/>
        <v>6.9444444444444198E-4</v>
      </c>
      <c r="C124" s="4">
        <f t="shared" si="12"/>
        <v>0.54027777777777752</v>
      </c>
      <c r="D124" s="5">
        <f t="shared" si="16"/>
        <v>1.966666666666661</v>
      </c>
      <c r="E124" s="5">
        <v>50</v>
      </c>
      <c r="F124" s="5">
        <f t="shared" si="13"/>
        <v>3</v>
      </c>
      <c r="G124" s="3">
        <v>15</v>
      </c>
      <c r="H124" s="5">
        <f t="shared" si="10"/>
        <v>0.9</v>
      </c>
      <c r="I124" s="5"/>
      <c r="J124" s="5"/>
      <c r="K124" s="5"/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5">
        <v>0</v>
      </c>
      <c r="R124" s="5">
        <v>0</v>
      </c>
      <c r="S124" s="3">
        <f t="shared" si="11"/>
        <v>114.64968152866243</v>
      </c>
      <c r="T124" s="3">
        <f t="shared" si="14"/>
        <v>0.65416666666666667</v>
      </c>
    </row>
    <row r="125" spans="1:20" x14ac:dyDescent="0.25">
      <c r="A125" s="8" t="s">
        <v>126</v>
      </c>
      <c r="B125" s="13">
        <f t="shared" si="15"/>
        <v>6.9444444444444198E-4</v>
      </c>
      <c r="C125" s="4">
        <f t="shared" si="12"/>
        <v>0.54097222222222197</v>
      </c>
      <c r="D125" s="5">
        <f t="shared" si="16"/>
        <v>1.9833333333333276</v>
      </c>
      <c r="E125" s="5">
        <v>50</v>
      </c>
      <c r="F125" s="5">
        <f t="shared" si="13"/>
        <v>3</v>
      </c>
      <c r="G125" s="3">
        <v>15</v>
      </c>
      <c r="H125" s="5">
        <f t="shared" si="10"/>
        <v>0.9</v>
      </c>
      <c r="I125" s="5"/>
      <c r="J125" s="5"/>
      <c r="K125" s="5"/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5">
        <v>0</v>
      </c>
      <c r="R125" s="5">
        <v>0</v>
      </c>
      <c r="S125" s="3">
        <f t="shared" si="11"/>
        <v>114.64968152866243</v>
      </c>
      <c r="T125" s="3">
        <f t="shared" si="14"/>
        <v>0.65416666666666667</v>
      </c>
    </row>
    <row r="126" spans="1:20" x14ac:dyDescent="0.25">
      <c r="A126" s="8" t="s">
        <v>127</v>
      </c>
      <c r="B126" s="13">
        <f t="shared" si="15"/>
        <v>6.9444444444444198E-4</v>
      </c>
      <c r="C126" s="4">
        <f t="shared" si="12"/>
        <v>0.54166666666666641</v>
      </c>
      <c r="D126" s="5">
        <f t="shared" si="16"/>
        <v>1.9999999999999942</v>
      </c>
      <c r="E126" s="5">
        <v>50</v>
      </c>
      <c r="F126" s="5">
        <f t="shared" si="13"/>
        <v>3</v>
      </c>
      <c r="G126" s="3">
        <v>15</v>
      </c>
      <c r="H126" s="5">
        <f t="shared" si="10"/>
        <v>0.9</v>
      </c>
      <c r="I126" s="5"/>
      <c r="J126" s="5"/>
      <c r="K126" s="5"/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5">
        <v>0</v>
      </c>
      <c r="R126" s="5">
        <v>0</v>
      </c>
      <c r="S126" s="3">
        <f t="shared" si="11"/>
        <v>114.64968152866243</v>
      </c>
      <c r="T126" s="3">
        <f t="shared" si="14"/>
        <v>0.65416666666666667</v>
      </c>
    </row>
    <row r="127" spans="1:20" x14ac:dyDescent="0.25">
      <c r="A127" s="8" t="s">
        <v>128</v>
      </c>
      <c r="B127" s="13">
        <f t="shared" si="15"/>
        <v>6.9444444444444198E-4</v>
      </c>
      <c r="C127" s="4">
        <f t="shared" si="12"/>
        <v>0.54236111111111085</v>
      </c>
      <c r="D127" s="5">
        <f t="shared" si="16"/>
        <v>2.0166666666666608</v>
      </c>
      <c r="E127" s="5">
        <v>50</v>
      </c>
      <c r="F127" s="5">
        <f t="shared" si="13"/>
        <v>3</v>
      </c>
      <c r="G127" s="3">
        <v>12</v>
      </c>
      <c r="H127" s="5">
        <f t="shared" si="10"/>
        <v>0.72</v>
      </c>
      <c r="I127" s="5"/>
      <c r="J127" s="5"/>
      <c r="K127" s="5"/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5">
        <v>0</v>
      </c>
      <c r="R127" s="5">
        <v>0</v>
      </c>
      <c r="S127" s="3">
        <f t="shared" si="11"/>
        <v>91.719745222929944</v>
      </c>
      <c r="T127" s="3">
        <f t="shared" si="14"/>
        <v>0.81770833333333326</v>
      </c>
    </row>
    <row r="128" spans="1:20" x14ac:dyDescent="0.25">
      <c r="A128" s="8" t="s">
        <v>129</v>
      </c>
      <c r="B128" s="13">
        <f t="shared" si="15"/>
        <v>6.9444444444444198E-4</v>
      </c>
      <c r="C128" s="4">
        <f t="shared" si="12"/>
        <v>0.54305555555555529</v>
      </c>
      <c r="D128" s="5">
        <f t="shared" si="16"/>
        <v>2.0333333333333274</v>
      </c>
      <c r="E128" s="5">
        <v>50</v>
      </c>
      <c r="F128" s="5">
        <f t="shared" si="13"/>
        <v>3</v>
      </c>
      <c r="G128" s="3">
        <v>15</v>
      </c>
      <c r="H128" s="5">
        <f t="shared" si="10"/>
        <v>0.9</v>
      </c>
      <c r="I128" s="5"/>
      <c r="J128" s="5"/>
      <c r="K128" s="5"/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5">
        <v>0</v>
      </c>
      <c r="R128" s="5">
        <v>0</v>
      </c>
      <c r="S128" s="3">
        <f t="shared" si="11"/>
        <v>114.64968152866243</v>
      </c>
      <c r="T128" s="3">
        <f t="shared" si="14"/>
        <v>0.65416666666666667</v>
      </c>
    </row>
    <row r="129" spans="1:20" x14ac:dyDescent="0.25">
      <c r="A129" s="8" t="s">
        <v>130</v>
      </c>
      <c r="B129" s="13">
        <f t="shared" si="15"/>
        <v>6.9444444444444198E-4</v>
      </c>
      <c r="C129" s="4">
        <f t="shared" si="12"/>
        <v>0.54374999999999973</v>
      </c>
      <c r="D129" s="5">
        <f t="shared" si="16"/>
        <v>2.049999999999994</v>
      </c>
      <c r="E129" s="5">
        <v>50</v>
      </c>
      <c r="F129" s="5">
        <f t="shared" si="13"/>
        <v>3</v>
      </c>
      <c r="G129" s="3">
        <v>15</v>
      </c>
      <c r="H129" s="5">
        <f t="shared" si="10"/>
        <v>0.9</v>
      </c>
      <c r="I129" s="5"/>
      <c r="J129" s="5"/>
      <c r="K129" s="5"/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5">
        <v>0</v>
      </c>
      <c r="R129" s="5">
        <v>0</v>
      </c>
      <c r="S129" s="3">
        <f t="shared" si="11"/>
        <v>114.64968152866243</v>
      </c>
      <c r="T129" s="3">
        <f t="shared" si="14"/>
        <v>0.65416666666666667</v>
      </c>
    </row>
    <row r="130" spans="1:20" x14ac:dyDescent="0.25">
      <c r="A130" s="8" t="s">
        <v>131</v>
      </c>
      <c r="B130" s="13">
        <f t="shared" si="15"/>
        <v>6.9444444444444198E-4</v>
      </c>
      <c r="C130" s="4">
        <f t="shared" si="12"/>
        <v>0.54444444444444418</v>
      </c>
      <c r="D130" s="5">
        <f t="shared" si="16"/>
        <v>2.0666666666666607</v>
      </c>
      <c r="E130" s="5">
        <v>50</v>
      </c>
      <c r="F130" s="5">
        <f t="shared" si="13"/>
        <v>3</v>
      </c>
      <c r="G130" s="3">
        <v>15</v>
      </c>
      <c r="H130" s="5">
        <f t="shared" si="10"/>
        <v>0.9</v>
      </c>
      <c r="I130" s="5"/>
      <c r="J130" s="5"/>
      <c r="K130" s="5"/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5">
        <v>0</v>
      </c>
      <c r="R130" s="5">
        <v>0</v>
      </c>
      <c r="S130" s="3">
        <f t="shared" si="11"/>
        <v>114.64968152866243</v>
      </c>
      <c r="T130" s="3">
        <f t="shared" si="14"/>
        <v>0.65416666666666667</v>
      </c>
    </row>
    <row r="131" spans="1:20" x14ac:dyDescent="0.25">
      <c r="A131" s="8" t="s">
        <v>132</v>
      </c>
      <c r="B131" s="13">
        <f t="shared" si="15"/>
        <v>6.9444444444444198E-4</v>
      </c>
      <c r="C131" s="4">
        <f t="shared" si="12"/>
        <v>0.54513888888888862</v>
      </c>
      <c r="D131" s="5">
        <f t="shared" si="16"/>
        <v>2.0833333333333273</v>
      </c>
      <c r="E131" s="5">
        <v>50</v>
      </c>
      <c r="F131" s="5">
        <f t="shared" si="13"/>
        <v>3</v>
      </c>
      <c r="G131" s="3">
        <v>15</v>
      </c>
      <c r="H131" s="5">
        <f t="shared" si="10"/>
        <v>0.9</v>
      </c>
      <c r="I131" s="5"/>
      <c r="J131" s="5"/>
      <c r="K131" s="5"/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5">
        <v>0</v>
      </c>
      <c r="R131" s="5">
        <v>0</v>
      </c>
      <c r="S131" s="3">
        <f t="shared" si="11"/>
        <v>114.64968152866243</v>
      </c>
      <c r="T131" s="3">
        <f t="shared" si="14"/>
        <v>0.65416666666666667</v>
      </c>
    </row>
    <row r="132" spans="1:20" x14ac:dyDescent="0.25">
      <c r="A132" s="8" t="s">
        <v>133</v>
      </c>
      <c r="B132" s="13">
        <f t="shared" si="15"/>
        <v>6.9444444444444198E-4</v>
      </c>
      <c r="C132" s="4">
        <f t="shared" si="12"/>
        <v>0.54583333333333306</v>
      </c>
      <c r="D132" s="5">
        <f t="shared" si="16"/>
        <v>2.0999999999999939</v>
      </c>
      <c r="E132" s="5">
        <v>50</v>
      </c>
      <c r="F132" s="5">
        <f t="shared" si="13"/>
        <v>3</v>
      </c>
      <c r="G132" s="3">
        <v>12</v>
      </c>
      <c r="H132" s="5">
        <f t="shared" si="10"/>
        <v>0.72</v>
      </c>
      <c r="I132" s="5"/>
      <c r="J132" s="5"/>
      <c r="K132" s="5"/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5">
        <v>0</v>
      </c>
      <c r="R132" s="5">
        <v>0</v>
      </c>
      <c r="S132" s="3">
        <f t="shared" si="11"/>
        <v>91.719745222929944</v>
      </c>
      <c r="T132" s="3">
        <f t="shared" si="14"/>
        <v>0.81770833333333326</v>
      </c>
    </row>
    <row r="133" spans="1:20" x14ac:dyDescent="0.25">
      <c r="A133" s="8" t="s">
        <v>134</v>
      </c>
      <c r="B133" s="13">
        <f t="shared" si="15"/>
        <v>6.9444444444444198E-4</v>
      </c>
      <c r="C133" s="4">
        <f t="shared" si="12"/>
        <v>0.5465277777777775</v>
      </c>
      <c r="D133" s="5">
        <f t="shared" si="16"/>
        <v>2.1166666666666605</v>
      </c>
      <c r="E133" s="5">
        <v>50</v>
      </c>
      <c r="F133" s="5">
        <f t="shared" si="13"/>
        <v>3</v>
      </c>
      <c r="G133" s="3">
        <v>15</v>
      </c>
      <c r="H133" s="5">
        <f t="shared" si="10"/>
        <v>0.9</v>
      </c>
      <c r="I133" s="5"/>
      <c r="J133" s="5"/>
      <c r="K133" s="5"/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5">
        <v>0</v>
      </c>
      <c r="R133" s="5">
        <v>0</v>
      </c>
      <c r="S133" s="3">
        <f t="shared" si="11"/>
        <v>114.64968152866243</v>
      </c>
      <c r="T133" s="3">
        <f t="shared" si="14"/>
        <v>0.65416666666666667</v>
      </c>
    </row>
    <row r="134" spans="1:20" x14ac:dyDescent="0.25">
      <c r="A134" s="8" t="s">
        <v>135</v>
      </c>
      <c r="B134" s="13">
        <f t="shared" si="15"/>
        <v>6.9444444444444198E-4</v>
      </c>
      <c r="C134" s="4">
        <f t="shared" si="12"/>
        <v>0.54722222222222194</v>
      </c>
      <c r="D134" s="5">
        <f t="shared" si="16"/>
        <v>2.1333333333333271</v>
      </c>
      <c r="E134" s="5">
        <v>50</v>
      </c>
      <c r="F134" s="5">
        <f t="shared" si="13"/>
        <v>3</v>
      </c>
      <c r="G134" s="3">
        <v>15</v>
      </c>
      <c r="H134" s="5">
        <f t="shared" ref="H134:H197" si="17">G134*60/1000</f>
        <v>0.9</v>
      </c>
      <c r="I134" s="5"/>
      <c r="J134" s="5"/>
      <c r="K134" s="5"/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5">
        <v>0</v>
      </c>
      <c r="R134" s="5">
        <v>0</v>
      </c>
      <c r="S134" s="3">
        <f t="shared" ref="S134:S197" si="18">H134/(0.00785)</f>
        <v>114.64968152866243</v>
      </c>
      <c r="T134" s="3">
        <f t="shared" si="14"/>
        <v>0.65416666666666667</v>
      </c>
    </row>
    <row r="135" spans="1:20" x14ac:dyDescent="0.25">
      <c r="A135" s="8" t="s">
        <v>136</v>
      </c>
      <c r="B135" s="13">
        <f t="shared" si="15"/>
        <v>6.9444444444444198E-4</v>
      </c>
      <c r="C135" s="4">
        <f t="shared" ref="C135:C198" si="19">C134+TIME(0,1,0)</f>
        <v>0.54791666666666639</v>
      </c>
      <c r="D135" s="5">
        <f t="shared" si="16"/>
        <v>2.1499999999999937</v>
      </c>
      <c r="E135" s="5">
        <v>50</v>
      </c>
      <c r="F135" s="5">
        <f t="shared" ref="F135:F198" si="20">E135*60/1000</f>
        <v>3</v>
      </c>
      <c r="G135" s="3">
        <v>15</v>
      </c>
      <c r="H135" s="5">
        <f t="shared" si="17"/>
        <v>0.9</v>
      </c>
      <c r="I135" s="5"/>
      <c r="J135" s="5"/>
      <c r="K135" s="5"/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5">
        <v>0</v>
      </c>
      <c r="R135" s="5">
        <v>0</v>
      </c>
      <c r="S135" s="3">
        <f t="shared" si="18"/>
        <v>114.64968152866243</v>
      </c>
      <c r="T135" s="3">
        <f t="shared" ref="T135:T198" si="21">IFERROR($T$4/S135,0)</f>
        <v>0.65416666666666667</v>
      </c>
    </row>
    <row r="136" spans="1:20" x14ac:dyDescent="0.25">
      <c r="A136" s="8" t="s">
        <v>137</v>
      </c>
      <c r="B136" s="13">
        <f t="shared" ref="B136:B199" si="22">C136-C135</f>
        <v>6.9444444444444198E-4</v>
      </c>
      <c r="C136" s="4">
        <f t="shared" si="19"/>
        <v>0.54861111111111083</v>
      </c>
      <c r="D136" s="5">
        <f t="shared" ref="D136:D199" si="23">(C136-$C$6)*24</f>
        <v>2.1666666666666603</v>
      </c>
      <c r="E136" s="5">
        <v>50</v>
      </c>
      <c r="F136" s="5">
        <f t="shared" si="20"/>
        <v>3</v>
      </c>
      <c r="G136" s="3">
        <v>12</v>
      </c>
      <c r="H136" s="5">
        <f t="shared" si="17"/>
        <v>0.72</v>
      </c>
      <c r="I136" s="5"/>
      <c r="J136" s="5"/>
      <c r="K136" s="5"/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5">
        <v>0</v>
      </c>
      <c r="R136" s="5">
        <v>0</v>
      </c>
      <c r="S136" s="3">
        <f t="shared" si="18"/>
        <v>91.719745222929944</v>
      </c>
      <c r="T136" s="3">
        <f t="shared" si="21"/>
        <v>0.81770833333333326</v>
      </c>
    </row>
    <row r="137" spans="1:20" x14ac:dyDescent="0.25">
      <c r="A137" s="8" t="s">
        <v>138</v>
      </c>
      <c r="B137" s="13">
        <f t="shared" si="22"/>
        <v>6.9444444444444198E-4</v>
      </c>
      <c r="C137" s="4">
        <f t="shared" si="19"/>
        <v>0.54930555555555527</v>
      </c>
      <c r="D137" s="5">
        <f t="shared" si="23"/>
        <v>2.1833333333333269</v>
      </c>
      <c r="E137" s="5">
        <v>50</v>
      </c>
      <c r="F137" s="5">
        <f t="shared" si="20"/>
        <v>3</v>
      </c>
      <c r="G137" s="3">
        <v>15</v>
      </c>
      <c r="H137" s="5">
        <f t="shared" si="17"/>
        <v>0.9</v>
      </c>
      <c r="I137" s="5"/>
      <c r="J137" s="5"/>
      <c r="K137" s="5"/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5">
        <v>0</v>
      </c>
      <c r="R137" s="5">
        <v>0</v>
      </c>
      <c r="S137" s="3">
        <f t="shared" si="18"/>
        <v>114.64968152866243</v>
      </c>
      <c r="T137" s="3">
        <f t="shared" si="21"/>
        <v>0.65416666666666667</v>
      </c>
    </row>
    <row r="138" spans="1:20" x14ac:dyDescent="0.25">
      <c r="A138" s="8" t="s">
        <v>139</v>
      </c>
      <c r="B138" s="13">
        <f t="shared" si="22"/>
        <v>6.9444444444444198E-4</v>
      </c>
      <c r="C138" s="4">
        <f t="shared" si="19"/>
        <v>0.54999999999999971</v>
      </c>
      <c r="D138" s="5">
        <f t="shared" si="23"/>
        <v>2.1999999999999935</v>
      </c>
      <c r="E138" s="5">
        <v>50</v>
      </c>
      <c r="F138" s="5">
        <f t="shared" si="20"/>
        <v>3</v>
      </c>
      <c r="G138" s="3">
        <v>15</v>
      </c>
      <c r="H138" s="5">
        <f t="shared" si="17"/>
        <v>0.9</v>
      </c>
      <c r="I138" s="5"/>
      <c r="J138" s="5"/>
      <c r="K138" s="5"/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5">
        <v>0</v>
      </c>
      <c r="R138" s="5">
        <v>0</v>
      </c>
      <c r="S138" s="3">
        <f t="shared" si="18"/>
        <v>114.64968152866243</v>
      </c>
      <c r="T138" s="3">
        <f t="shared" si="21"/>
        <v>0.65416666666666667</v>
      </c>
    </row>
    <row r="139" spans="1:20" x14ac:dyDescent="0.25">
      <c r="A139" s="8" t="s">
        <v>140</v>
      </c>
      <c r="B139" s="13">
        <f t="shared" si="22"/>
        <v>6.9444444444444198E-4</v>
      </c>
      <c r="C139" s="4">
        <f t="shared" si="19"/>
        <v>0.55069444444444415</v>
      </c>
      <c r="D139" s="5">
        <f t="shared" si="23"/>
        <v>2.2166666666666601</v>
      </c>
      <c r="E139" s="5">
        <v>50</v>
      </c>
      <c r="F139" s="5">
        <f t="shared" si="20"/>
        <v>3</v>
      </c>
      <c r="G139" s="3">
        <v>12</v>
      </c>
      <c r="H139" s="5">
        <f t="shared" si="17"/>
        <v>0.72</v>
      </c>
      <c r="I139" s="5"/>
      <c r="J139" s="5"/>
      <c r="K139" s="5"/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5">
        <v>0</v>
      </c>
      <c r="R139" s="5">
        <v>0</v>
      </c>
      <c r="S139" s="3">
        <f t="shared" si="18"/>
        <v>91.719745222929944</v>
      </c>
      <c r="T139" s="3">
        <f t="shared" si="21"/>
        <v>0.81770833333333326</v>
      </c>
    </row>
    <row r="140" spans="1:20" x14ac:dyDescent="0.25">
      <c r="A140" s="8" t="s">
        <v>141</v>
      </c>
      <c r="B140" s="13">
        <f t="shared" si="22"/>
        <v>6.9444444444444198E-4</v>
      </c>
      <c r="C140" s="4">
        <f t="shared" si="19"/>
        <v>0.5513888888888886</v>
      </c>
      <c r="D140" s="5">
        <f t="shared" si="23"/>
        <v>2.2333333333333267</v>
      </c>
      <c r="E140" s="5">
        <v>50</v>
      </c>
      <c r="F140" s="5">
        <f t="shared" si="20"/>
        <v>3</v>
      </c>
      <c r="G140" s="3">
        <v>15</v>
      </c>
      <c r="H140" s="5">
        <f t="shared" si="17"/>
        <v>0.9</v>
      </c>
      <c r="I140" s="5"/>
      <c r="J140" s="5"/>
      <c r="K140" s="5"/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5">
        <v>0</v>
      </c>
      <c r="R140" s="5">
        <v>0</v>
      </c>
      <c r="S140" s="3">
        <f t="shared" si="18"/>
        <v>114.64968152866243</v>
      </c>
      <c r="T140" s="3">
        <f t="shared" si="21"/>
        <v>0.65416666666666667</v>
      </c>
    </row>
    <row r="141" spans="1:20" x14ac:dyDescent="0.25">
      <c r="A141" s="8" t="s">
        <v>142</v>
      </c>
      <c r="B141" s="13">
        <f t="shared" si="22"/>
        <v>6.9444444444444198E-4</v>
      </c>
      <c r="C141" s="4">
        <f t="shared" si="19"/>
        <v>0.55208333333333304</v>
      </c>
      <c r="D141" s="5">
        <f t="shared" si="23"/>
        <v>2.2499999999999933</v>
      </c>
      <c r="E141" s="5">
        <v>50</v>
      </c>
      <c r="F141" s="5">
        <f t="shared" si="20"/>
        <v>3</v>
      </c>
      <c r="G141" s="3">
        <v>15</v>
      </c>
      <c r="H141" s="5">
        <f t="shared" si="17"/>
        <v>0.9</v>
      </c>
      <c r="I141" s="5"/>
      <c r="J141" s="5"/>
      <c r="K141" s="5"/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5">
        <v>0</v>
      </c>
      <c r="R141" s="5">
        <v>0</v>
      </c>
      <c r="S141" s="3">
        <f t="shared" si="18"/>
        <v>114.64968152866243</v>
      </c>
      <c r="T141" s="3">
        <f t="shared" si="21"/>
        <v>0.65416666666666667</v>
      </c>
    </row>
    <row r="142" spans="1:20" x14ac:dyDescent="0.25">
      <c r="A142" s="8" t="s">
        <v>143</v>
      </c>
      <c r="B142" s="13">
        <f t="shared" si="22"/>
        <v>6.9444444444444198E-4</v>
      </c>
      <c r="C142" s="4">
        <f t="shared" si="19"/>
        <v>0.55277777777777748</v>
      </c>
      <c r="D142" s="5">
        <f t="shared" si="23"/>
        <v>2.2666666666666599</v>
      </c>
      <c r="E142" s="5">
        <v>50</v>
      </c>
      <c r="F142" s="5">
        <f t="shared" si="20"/>
        <v>3</v>
      </c>
      <c r="G142" s="3">
        <v>12</v>
      </c>
      <c r="H142" s="5">
        <f t="shared" si="17"/>
        <v>0.72</v>
      </c>
      <c r="I142" s="5"/>
      <c r="J142" s="5"/>
      <c r="K142" s="5"/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5">
        <v>0</v>
      </c>
      <c r="R142" s="5">
        <v>0</v>
      </c>
      <c r="S142" s="3">
        <f t="shared" si="18"/>
        <v>91.719745222929944</v>
      </c>
      <c r="T142" s="3">
        <f t="shared" si="21"/>
        <v>0.81770833333333326</v>
      </c>
    </row>
    <row r="143" spans="1:20" x14ac:dyDescent="0.25">
      <c r="A143" s="8" t="s">
        <v>144</v>
      </c>
      <c r="B143" s="13">
        <f t="shared" si="22"/>
        <v>6.9444444444444198E-4</v>
      </c>
      <c r="C143" s="4">
        <f t="shared" si="19"/>
        <v>0.55347222222222192</v>
      </c>
      <c r="D143" s="5">
        <f t="shared" si="23"/>
        <v>2.2833333333333266</v>
      </c>
      <c r="E143" s="5">
        <v>50</v>
      </c>
      <c r="F143" s="5">
        <f t="shared" si="20"/>
        <v>3</v>
      </c>
      <c r="G143" s="3">
        <v>15</v>
      </c>
      <c r="H143" s="5">
        <f t="shared" si="17"/>
        <v>0.9</v>
      </c>
      <c r="I143" s="5"/>
      <c r="J143" s="5"/>
      <c r="K143" s="5"/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5">
        <v>0</v>
      </c>
      <c r="R143" s="5">
        <v>0</v>
      </c>
      <c r="S143" s="3">
        <f t="shared" si="18"/>
        <v>114.64968152866243</v>
      </c>
      <c r="T143" s="3">
        <f t="shared" si="21"/>
        <v>0.65416666666666667</v>
      </c>
    </row>
    <row r="144" spans="1:20" x14ac:dyDescent="0.25">
      <c r="A144" s="8" t="s">
        <v>145</v>
      </c>
      <c r="B144" s="13">
        <f t="shared" si="22"/>
        <v>6.9444444444444198E-4</v>
      </c>
      <c r="C144" s="4">
        <f t="shared" si="19"/>
        <v>0.55416666666666636</v>
      </c>
      <c r="D144" s="5">
        <f t="shared" si="23"/>
        <v>2.2999999999999932</v>
      </c>
      <c r="E144" s="5">
        <v>50</v>
      </c>
      <c r="F144" s="5">
        <f t="shared" si="20"/>
        <v>3</v>
      </c>
      <c r="G144" s="3">
        <v>15</v>
      </c>
      <c r="H144" s="5">
        <f t="shared" si="17"/>
        <v>0.9</v>
      </c>
      <c r="I144" s="5"/>
      <c r="J144" s="5"/>
      <c r="K144" s="5"/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5">
        <v>0</v>
      </c>
      <c r="R144" s="5">
        <v>0</v>
      </c>
      <c r="S144" s="3">
        <f t="shared" si="18"/>
        <v>114.64968152866243</v>
      </c>
      <c r="T144" s="3">
        <f t="shared" si="21"/>
        <v>0.65416666666666667</v>
      </c>
    </row>
    <row r="145" spans="1:20" x14ac:dyDescent="0.25">
      <c r="A145" s="8" t="s">
        <v>146</v>
      </c>
      <c r="B145" s="13">
        <f t="shared" si="22"/>
        <v>6.9444444444444198E-4</v>
      </c>
      <c r="C145" s="4">
        <f t="shared" si="19"/>
        <v>0.55486111111111081</v>
      </c>
      <c r="D145" s="5">
        <f t="shared" si="23"/>
        <v>2.3166666666666598</v>
      </c>
      <c r="E145" s="5">
        <v>50</v>
      </c>
      <c r="F145" s="5">
        <f t="shared" si="20"/>
        <v>3</v>
      </c>
      <c r="G145" s="3">
        <v>12</v>
      </c>
      <c r="H145" s="5">
        <f t="shared" si="17"/>
        <v>0.72</v>
      </c>
      <c r="I145" s="5"/>
      <c r="J145" s="5"/>
      <c r="K145" s="5"/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5">
        <v>0</v>
      </c>
      <c r="R145" s="5">
        <v>0</v>
      </c>
      <c r="S145" s="3">
        <f t="shared" si="18"/>
        <v>91.719745222929944</v>
      </c>
      <c r="T145" s="3">
        <f t="shared" si="21"/>
        <v>0.81770833333333326</v>
      </c>
    </row>
    <row r="146" spans="1:20" x14ac:dyDescent="0.25">
      <c r="A146" s="8" t="s">
        <v>147</v>
      </c>
      <c r="B146" s="13">
        <f t="shared" si="22"/>
        <v>6.9444444444444198E-4</v>
      </c>
      <c r="C146" s="4">
        <f t="shared" si="19"/>
        <v>0.55555555555555525</v>
      </c>
      <c r="D146" s="5">
        <f t="shared" si="23"/>
        <v>2.3333333333333264</v>
      </c>
      <c r="E146" s="5">
        <v>50</v>
      </c>
      <c r="F146" s="5">
        <f t="shared" si="20"/>
        <v>3</v>
      </c>
      <c r="G146" s="3">
        <v>15</v>
      </c>
      <c r="H146" s="5">
        <f t="shared" si="17"/>
        <v>0.9</v>
      </c>
      <c r="I146" s="5"/>
      <c r="J146" s="5"/>
      <c r="K146" s="5"/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5">
        <v>0</v>
      </c>
      <c r="R146" s="5">
        <v>0</v>
      </c>
      <c r="S146" s="3">
        <f t="shared" si="18"/>
        <v>114.64968152866243</v>
      </c>
      <c r="T146" s="3">
        <f t="shared" si="21"/>
        <v>0.65416666666666667</v>
      </c>
    </row>
    <row r="147" spans="1:20" x14ac:dyDescent="0.25">
      <c r="A147" s="8" t="s">
        <v>148</v>
      </c>
      <c r="B147" s="13">
        <f t="shared" si="22"/>
        <v>6.9444444444444198E-4</v>
      </c>
      <c r="C147" s="4">
        <f t="shared" si="19"/>
        <v>0.55624999999999969</v>
      </c>
      <c r="D147" s="5">
        <f t="shared" si="23"/>
        <v>2.349999999999993</v>
      </c>
      <c r="E147" s="5">
        <v>50</v>
      </c>
      <c r="F147" s="5">
        <f t="shared" si="20"/>
        <v>3</v>
      </c>
      <c r="G147" s="3">
        <v>15</v>
      </c>
      <c r="H147" s="5">
        <f t="shared" si="17"/>
        <v>0.9</v>
      </c>
      <c r="I147" s="5"/>
      <c r="J147" s="5"/>
      <c r="K147" s="5"/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5">
        <v>0</v>
      </c>
      <c r="R147" s="5">
        <v>0</v>
      </c>
      <c r="S147" s="3">
        <f t="shared" si="18"/>
        <v>114.64968152866243</v>
      </c>
      <c r="T147" s="3">
        <f t="shared" si="21"/>
        <v>0.65416666666666667</v>
      </c>
    </row>
    <row r="148" spans="1:20" x14ac:dyDescent="0.25">
      <c r="A148" s="8" t="s">
        <v>149</v>
      </c>
      <c r="B148" s="13">
        <f t="shared" si="22"/>
        <v>6.9444444444444198E-4</v>
      </c>
      <c r="C148" s="4">
        <f t="shared" si="19"/>
        <v>0.55694444444444413</v>
      </c>
      <c r="D148" s="5">
        <f t="shared" si="23"/>
        <v>2.3666666666666596</v>
      </c>
      <c r="E148" s="5">
        <v>50</v>
      </c>
      <c r="F148" s="5">
        <f t="shared" si="20"/>
        <v>3</v>
      </c>
      <c r="G148" s="3">
        <v>12</v>
      </c>
      <c r="H148" s="5">
        <f t="shared" si="17"/>
        <v>0.72</v>
      </c>
      <c r="I148" s="5"/>
      <c r="J148" s="5"/>
      <c r="K148" s="5"/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5">
        <v>0</v>
      </c>
      <c r="R148" s="5">
        <v>0</v>
      </c>
      <c r="S148" s="3">
        <f t="shared" si="18"/>
        <v>91.719745222929944</v>
      </c>
      <c r="T148" s="3">
        <f t="shared" si="21"/>
        <v>0.81770833333333326</v>
      </c>
    </row>
    <row r="149" spans="1:20" x14ac:dyDescent="0.25">
      <c r="A149" s="8" t="s">
        <v>150</v>
      </c>
      <c r="B149" s="13">
        <f t="shared" si="22"/>
        <v>6.9444444444444198E-4</v>
      </c>
      <c r="C149" s="4">
        <f t="shared" si="19"/>
        <v>0.55763888888888857</v>
      </c>
      <c r="D149" s="5">
        <f t="shared" si="23"/>
        <v>2.3833333333333262</v>
      </c>
      <c r="E149" s="5">
        <v>50</v>
      </c>
      <c r="F149" s="5">
        <f t="shared" si="20"/>
        <v>3</v>
      </c>
      <c r="G149" s="3">
        <v>15</v>
      </c>
      <c r="H149" s="5">
        <f t="shared" si="17"/>
        <v>0.9</v>
      </c>
      <c r="I149" s="5"/>
      <c r="J149" s="5"/>
      <c r="K149" s="5"/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5">
        <v>0</v>
      </c>
      <c r="R149" s="5">
        <v>0</v>
      </c>
      <c r="S149" s="3">
        <f t="shared" si="18"/>
        <v>114.64968152866243</v>
      </c>
      <c r="T149" s="3">
        <f t="shared" si="21"/>
        <v>0.65416666666666667</v>
      </c>
    </row>
    <row r="150" spans="1:20" x14ac:dyDescent="0.25">
      <c r="A150" s="8" t="s">
        <v>151</v>
      </c>
      <c r="B150" s="13">
        <f t="shared" si="22"/>
        <v>6.9444444444444198E-4</v>
      </c>
      <c r="C150" s="4">
        <f t="shared" si="19"/>
        <v>0.55833333333333302</v>
      </c>
      <c r="D150" s="5">
        <f t="shared" si="23"/>
        <v>2.3999999999999928</v>
      </c>
      <c r="E150" s="5">
        <v>50</v>
      </c>
      <c r="F150" s="5">
        <f t="shared" si="20"/>
        <v>3</v>
      </c>
      <c r="G150" s="3">
        <v>12</v>
      </c>
      <c r="H150" s="5">
        <f t="shared" si="17"/>
        <v>0.72</v>
      </c>
      <c r="I150" s="5"/>
      <c r="J150" s="5"/>
      <c r="K150" s="5"/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5">
        <v>0</v>
      </c>
      <c r="R150" s="5">
        <v>0</v>
      </c>
      <c r="S150" s="3">
        <f t="shared" si="18"/>
        <v>91.719745222929944</v>
      </c>
      <c r="T150" s="3">
        <f t="shared" si="21"/>
        <v>0.81770833333333326</v>
      </c>
    </row>
    <row r="151" spans="1:20" x14ac:dyDescent="0.25">
      <c r="A151" s="8" t="s">
        <v>152</v>
      </c>
      <c r="B151" s="13">
        <f t="shared" si="22"/>
        <v>6.9444444444444198E-4</v>
      </c>
      <c r="C151" s="4">
        <f t="shared" si="19"/>
        <v>0.55902777777777746</v>
      </c>
      <c r="D151" s="5">
        <f t="shared" si="23"/>
        <v>2.4166666666666594</v>
      </c>
      <c r="E151" s="5">
        <v>50</v>
      </c>
      <c r="F151" s="5">
        <f t="shared" si="20"/>
        <v>3</v>
      </c>
      <c r="G151" s="3">
        <v>15</v>
      </c>
      <c r="H151" s="5">
        <f t="shared" si="17"/>
        <v>0.9</v>
      </c>
      <c r="I151" s="5"/>
      <c r="J151" s="5"/>
      <c r="K151" s="5"/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5">
        <v>0</v>
      </c>
      <c r="R151" s="5">
        <v>0</v>
      </c>
      <c r="S151" s="3">
        <f t="shared" si="18"/>
        <v>114.64968152866243</v>
      </c>
      <c r="T151" s="3">
        <f t="shared" si="21"/>
        <v>0.65416666666666667</v>
      </c>
    </row>
    <row r="152" spans="1:20" x14ac:dyDescent="0.25">
      <c r="A152" s="8" t="s">
        <v>153</v>
      </c>
      <c r="B152" s="13">
        <f t="shared" si="22"/>
        <v>6.9444444444444198E-4</v>
      </c>
      <c r="C152" s="4">
        <f t="shared" si="19"/>
        <v>0.5597222222222219</v>
      </c>
      <c r="D152" s="5">
        <f t="shared" si="23"/>
        <v>2.433333333333326</v>
      </c>
      <c r="E152" s="5">
        <v>50</v>
      </c>
      <c r="F152" s="5">
        <f t="shared" si="20"/>
        <v>3</v>
      </c>
      <c r="G152" s="3">
        <v>12</v>
      </c>
      <c r="H152" s="5">
        <f t="shared" si="17"/>
        <v>0.72</v>
      </c>
      <c r="I152" s="5"/>
      <c r="J152" s="5"/>
      <c r="K152" s="5"/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5">
        <v>0</v>
      </c>
      <c r="R152" s="5">
        <v>0</v>
      </c>
      <c r="S152" s="3">
        <f t="shared" si="18"/>
        <v>91.719745222929944</v>
      </c>
      <c r="T152" s="3">
        <f t="shared" si="21"/>
        <v>0.81770833333333326</v>
      </c>
    </row>
    <row r="153" spans="1:20" x14ac:dyDescent="0.25">
      <c r="A153" s="8" t="s">
        <v>154</v>
      </c>
      <c r="B153" s="13">
        <f t="shared" si="22"/>
        <v>6.9444444444444198E-4</v>
      </c>
      <c r="C153" s="4">
        <f t="shared" si="19"/>
        <v>0.56041666666666634</v>
      </c>
      <c r="D153" s="5">
        <f t="shared" si="23"/>
        <v>2.4499999999999926</v>
      </c>
      <c r="E153" s="5">
        <v>50</v>
      </c>
      <c r="F153" s="5">
        <f t="shared" si="20"/>
        <v>3</v>
      </c>
      <c r="G153" s="3">
        <v>15</v>
      </c>
      <c r="H153" s="5">
        <f t="shared" si="17"/>
        <v>0.9</v>
      </c>
      <c r="I153" s="5"/>
      <c r="J153" s="5"/>
      <c r="K153" s="5"/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5">
        <v>0</v>
      </c>
      <c r="R153" s="5">
        <v>0</v>
      </c>
      <c r="S153" s="3">
        <f t="shared" si="18"/>
        <v>114.64968152866243</v>
      </c>
      <c r="T153" s="3">
        <f t="shared" si="21"/>
        <v>0.65416666666666667</v>
      </c>
    </row>
    <row r="154" spans="1:20" x14ac:dyDescent="0.25">
      <c r="A154" s="8" t="s">
        <v>155</v>
      </c>
      <c r="B154" s="13">
        <f t="shared" si="22"/>
        <v>6.9444444444444198E-4</v>
      </c>
      <c r="C154" s="4">
        <f t="shared" si="19"/>
        <v>0.56111111111111078</v>
      </c>
      <c r="D154" s="5">
        <f t="shared" si="23"/>
        <v>2.4666666666666592</v>
      </c>
      <c r="E154" s="5">
        <v>50</v>
      </c>
      <c r="F154" s="5">
        <f t="shared" si="20"/>
        <v>3</v>
      </c>
      <c r="G154" s="3">
        <v>12</v>
      </c>
      <c r="H154" s="5">
        <f t="shared" si="17"/>
        <v>0.72</v>
      </c>
      <c r="I154" s="5"/>
      <c r="J154" s="5"/>
      <c r="K154" s="5"/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5">
        <v>0</v>
      </c>
      <c r="R154" s="5">
        <v>0</v>
      </c>
      <c r="S154" s="3">
        <f t="shared" si="18"/>
        <v>91.719745222929944</v>
      </c>
      <c r="T154" s="3">
        <f t="shared" si="21"/>
        <v>0.81770833333333326</v>
      </c>
    </row>
    <row r="155" spans="1:20" x14ac:dyDescent="0.25">
      <c r="A155" s="8" t="s">
        <v>156</v>
      </c>
      <c r="B155" s="13">
        <f t="shared" si="22"/>
        <v>6.9444444444444198E-4</v>
      </c>
      <c r="C155" s="4">
        <f t="shared" si="19"/>
        <v>0.56180555555555522</v>
      </c>
      <c r="D155" s="5">
        <f t="shared" si="23"/>
        <v>2.4833333333333258</v>
      </c>
      <c r="E155" s="5">
        <v>50</v>
      </c>
      <c r="F155" s="5">
        <f t="shared" si="20"/>
        <v>3</v>
      </c>
      <c r="G155" s="3">
        <v>15</v>
      </c>
      <c r="H155" s="5">
        <f t="shared" si="17"/>
        <v>0.9</v>
      </c>
      <c r="I155" s="5"/>
      <c r="J155" s="5"/>
      <c r="K155" s="5"/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5">
        <v>0</v>
      </c>
      <c r="R155" s="5">
        <v>0</v>
      </c>
      <c r="S155" s="3">
        <f t="shared" si="18"/>
        <v>114.64968152866243</v>
      </c>
      <c r="T155" s="3">
        <f t="shared" si="21"/>
        <v>0.65416666666666667</v>
      </c>
    </row>
    <row r="156" spans="1:20" x14ac:dyDescent="0.25">
      <c r="A156" s="8" t="s">
        <v>157</v>
      </c>
      <c r="B156" s="13">
        <f t="shared" si="22"/>
        <v>6.9444444444444198E-4</v>
      </c>
      <c r="C156" s="4">
        <f t="shared" si="19"/>
        <v>0.56249999999999967</v>
      </c>
      <c r="D156" s="5">
        <f t="shared" si="23"/>
        <v>2.4999999999999925</v>
      </c>
      <c r="E156" s="5">
        <v>50</v>
      </c>
      <c r="F156" s="5">
        <f t="shared" si="20"/>
        <v>3</v>
      </c>
      <c r="G156" s="3">
        <v>12</v>
      </c>
      <c r="H156" s="5">
        <f t="shared" si="17"/>
        <v>0.72</v>
      </c>
      <c r="I156" s="5"/>
      <c r="J156" s="5"/>
      <c r="K156" s="5"/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5">
        <v>0</v>
      </c>
      <c r="R156" s="5">
        <v>0</v>
      </c>
      <c r="S156" s="3">
        <f t="shared" si="18"/>
        <v>91.719745222929944</v>
      </c>
      <c r="T156" s="3">
        <f t="shared" si="21"/>
        <v>0.81770833333333326</v>
      </c>
    </row>
    <row r="157" spans="1:20" x14ac:dyDescent="0.25">
      <c r="A157" s="8" t="s">
        <v>158</v>
      </c>
      <c r="B157" s="13">
        <f t="shared" si="22"/>
        <v>6.9444444444444198E-4</v>
      </c>
      <c r="C157" s="4">
        <f t="shared" si="19"/>
        <v>0.56319444444444411</v>
      </c>
      <c r="D157" s="5">
        <f t="shared" si="23"/>
        <v>2.5166666666666591</v>
      </c>
      <c r="E157" s="5">
        <v>50</v>
      </c>
      <c r="F157" s="5">
        <f t="shared" si="20"/>
        <v>3</v>
      </c>
      <c r="G157" s="3">
        <v>15</v>
      </c>
      <c r="H157" s="5">
        <f t="shared" si="17"/>
        <v>0.9</v>
      </c>
      <c r="I157" s="5"/>
      <c r="J157" s="5"/>
      <c r="K157" s="5"/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5">
        <v>0</v>
      </c>
      <c r="R157" s="5">
        <v>0</v>
      </c>
      <c r="S157" s="3">
        <f t="shared" si="18"/>
        <v>114.64968152866243</v>
      </c>
      <c r="T157" s="3">
        <f t="shared" si="21"/>
        <v>0.65416666666666667</v>
      </c>
    </row>
    <row r="158" spans="1:20" x14ac:dyDescent="0.25">
      <c r="A158" s="8" t="s">
        <v>159</v>
      </c>
      <c r="B158" s="13">
        <f t="shared" si="22"/>
        <v>6.9444444444444198E-4</v>
      </c>
      <c r="C158" s="4">
        <f t="shared" si="19"/>
        <v>0.56388888888888855</v>
      </c>
      <c r="D158" s="5">
        <f t="shared" si="23"/>
        <v>2.5333333333333257</v>
      </c>
      <c r="E158" s="5">
        <v>50</v>
      </c>
      <c r="F158" s="5">
        <f t="shared" si="20"/>
        <v>3</v>
      </c>
      <c r="G158" s="3">
        <v>12</v>
      </c>
      <c r="H158" s="5">
        <f t="shared" si="17"/>
        <v>0.72</v>
      </c>
      <c r="I158" s="5"/>
      <c r="J158" s="5"/>
      <c r="K158" s="5"/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5">
        <v>0</v>
      </c>
      <c r="R158" s="5">
        <v>0</v>
      </c>
      <c r="S158" s="3">
        <f t="shared" si="18"/>
        <v>91.719745222929944</v>
      </c>
      <c r="T158" s="3">
        <f t="shared" si="21"/>
        <v>0.81770833333333326</v>
      </c>
    </row>
    <row r="159" spans="1:20" x14ac:dyDescent="0.25">
      <c r="A159" s="8" t="s">
        <v>160</v>
      </c>
      <c r="B159" s="13">
        <f t="shared" si="22"/>
        <v>6.9444444444444198E-4</v>
      </c>
      <c r="C159" s="4">
        <f t="shared" si="19"/>
        <v>0.56458333333333299</v>
      </c>
      <c r="D159" s="5">
        <f t="shared" si="23"/>
        <v>2.5499999999999923</v>
      </c>
      <c r="E159" s="5">
        <v>50</v>
      </c>
      <c r="F159" s="5">
        <f t="shared" si="20"/>
        <v>3</v>
      </c>
      <c r="G159" s="3">
        <v>15</v>
      </c>
      <c r="H159" s="5">
        <f t="shared" si="17"/>
        <v>0.9</v>
      </c>
      <c r="I159" s="5"/>
      <c r="J159" s="5"/>
      <c r="K159" s="5"/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5">
        <v>0</v>
      </c>
      <c r="R159" s="5">
        <v>0</v>
      </c>
      <c r="S159" s="3">
        <f t="shared" si="18"/>
        <v>114.64968152866243</v>
      </c>
      <c r="T159" s="3">
        <f t="shared" si="21"/>
        <v>0.65416666666666667</v>
      </c>
    </row>
    <row r="160" spans="1:20" x14ac:dyDescent="0.25">
      <c r="A160" s="8" t="s">
        <v>161</v>
      </c>
      <c r="B160" s="13">
        <f t="shared" si="22"/>
        <v>6.9444444444444198E-4</v>
      </c>
      <c r="C160" s="4">
        <f t="shared" si="19"/>
        <v>0.56527777777777743</v>
      </c>
      <c r="D160" s="5">
        <f t="shared" si="23"/>
        <v>2.5666666666666589</v>
      </c>
      <c r="E160" s="5">
        <v>50</v>
      </c>
      <c r="F160" s="5">
        <f t="shared" si="20"/>
        <v>3</v>
      </c>
      <c r="G160" s="3">
        <v>12</v>
      </c>
      <c r="H160" s="5">
        <f t="shared" si="17"/>
        <v>0.72</v>
      </c>
      <c r="I160" s="5"/>
      <c r="J160" s="5"/>
      <c r="K160" s="5"/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5">
        <v>0</v>
      </c>
      <c r="R160" s="5">
        <v>0</v>
      </c>
      <c r="S160" s="3">
        <f t="shared" si="18"/>
        <v>91.719745222929944</v>
      </c>
      <c r="T160" s="3">
        <f t="shared" si="21"/>
        <v>0.81770833333333326</v>
      </c>
    </row>
    <row r="161" spans="1:20" x14ac:dyDescent="0.25">
      <c r="A161" s="8" t="s">
        <v>162</v>
      </c>
      <c r="B161" s="13">
        <f t="shared" si="22"/>
        <v>6.9444444444444198E-4</v>
      </c>
      <c r="C161" s="4">
        <f t="shared" si="19"/>
        <v>0.56597222222222188</v>
      </c>
      <c r="D161" s="5">
        <f t="shared" si="23"/>
        <v>2.5833333333333255</v>
      </c>
      <c r="E161" s="5">
        <v>50</v>
      </c>
      <c r="F161" s="5">
        <f t="shared" si="20"/>
        <v>3</v>
      </c>
      <c r="G161" s="3">
        <v>12</v>
      </c>
      <c r="H161" s="5">
        <f t="shared" si="17"/>
        <v>0.72</v>
      </c>
      <c r="I161" s="5"/>
      <c r="J161" s="5"/>
      <c r="K161" s="5"/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5">
        <v>0</v>
      </c>
      <c r="R161" s="5">
        <v>0</v>
      </c>
      <c r="S161" s="3">
        <f t="shared" si="18"/>
        <v>91.719745222929944</v>
      </c>
      <c r="T161" s="3">
        <f t="shared" si="21"/>
        <v>0.81770833333333326</v>
      </c>
    </row>
    <row r="162" spans="1:20" x14ac:dyDescent="0.25">
      <c r="A162" s="8" t="s">
        <v>163</v>
      </c>
      <c r="B162" s="13">
        <f t="shared" si="22"/>
        <v>6.9444444444444198E-4</v>
      </c>
      <c r="C162" s="4">
        <f t="shared" si="19"/>
        <v>0.56666666666666632</v>
      </c>
      <c r="D162" s="5">
        <f t="shared" si="23"/>
        <v>2.5999999999999921</v>
      </c>
      <c r="E162" s="5">
        <v>50</v>
      </c>
      <c r="F162" s="5">
        <f t="shared" si="20"/>
        <v>3</v>
      </c>
      <c r="G162" s="3">
        <v>15</v>
      </c>
      <c r="H162" s="5">
        <f t="shared" si="17"/>
        <v>0.9</v>
      </c>
      <c r="I162" s="5"/>
      <c r="J162" s="5"/>
      <c r="K162" s="5"/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5">
        <v>0</v>
      </c>
      <c r="R162" s="5">
        <v>0</v>
      </c>
      <c r="S162" s="3">
        <f t="shared" si="18"/>
        <v>114.64968152866243</v>
      </c>
      <c r="T162" s="3">
        <f t="shared" si="21"/>
        <v>0.65416666666666667</v>
      </c>
    </row>
    <row r="163" spans="1:20" x14ac:dyDescent="0.25">
      <c r="A163" s="8" t="s">
        <v>164</v>
      </c>
      <c r="B163" s="13">
        <f t="shared" si="22"/>
        <v>6.9444444444444198E-4</v>
      </c>
      <c r="C163" s="4">
        <f t="shared" si="19"/>
        <v>0.56736111111111076</v>
      </c>
      <c r="D163" s="5">
        <f t="shared" si="23"/>
        <v>2.6166666666666587</v>
      </c>
      <c r="E163" s="5">
        <v>50</v>
      </c>
      <c r="F163" s="5">
        <f t="shared" si="20"/>
        <v>3</v>
      </c>
      <c r="G163" s="3">
        <v>12</v>
      </c>
      <c r="H163" s="5">
        <f t="shared" si="17"/>
        <v>0.72</v>
      </c>
      <c r="I163" s="5"/>
      <c r="J163" s="5"/>
      <c r="K163" s="5"/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5">
        <v>0</v>
      </c>
      <c r="R163" s="5">
        <v>0</v>
      </c>
      <c r="S163" s="3">
        <f t="shared" si="18"/>
        <v>91.719745222929944</v>
      </c>
      <c r="T163" s="3">
        <f t="shared" si="21"/>
        <v>0.81770833333333326</v>
      </c>
    </row>
    <row r="164" spans="1:20" x14ac:dyDescent="0.25">
      <c r="A164" s="8" t="s">
        <v>165</v>
      </c>
      <c r="B164" s="13">
        <f t="shared" si="22"/>
        <v>6.9444444444444198E-4</v>
      </c>
      <c r="C164" s="4">
        <f t="shared" si="19"/>
        <v>0.5680555555555552</v>
      </c>
      <c r="D164" s="5">
        <f t="shared" si="23"/>
        <v>2.6333333333333253</v>
      </c>
      <c r="E164" s="5">
        <v>50</v>
      </c>
      <c r="F164" s="5">
        <f t="shared" si="20"/>
        <v>3</v>
      </c>
      <c r="G164" s="3">
        <v>15</v>
      </c>
      <c r="H164" s="5">
        <f t="shared" si="17"/>
        <v>0.9</v>
      </c>
      <c r="I164" s="5"/>
      <c r="J164" s="5"/>
      <c r="K164" s="5"/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5">
        <v>0</v>
      </c>
      <c r="R164" s="5">
        <v>0</v>
      </c>
      <c r="S164" s="3">
        <f t="shared" si="18"/>
        <v>114.64968152866243</v>
      </c>
      <c r="T164" s="3">
        <f t="shared" si="21"/>
        <v>0.65416666666666667</v>
      </c>
    </row>
    <row r="165" spans="1:20" x14ac:dyDescent="0.25">
      <c r="A165" s="8" t="s">
        <v>166</v>
      </c>
      <c r="B165" s="13">
        <f t="shared" si="22"/>
        <v>6.9444444444444198E-4</v>
      </c>
      <c r="C165" s="4">
        <f t="shared" si="19"/>
        <v>0.56874999999999964</v>
      </c>
      <c r="D165" s="5">
        <f t="shared" si="23"/>
        <v>2.6499999999999919</v>
      </c>
      <c r="E165" s="5">
        <v>50</v>
      </c>
      <c r="F165" s="5">
        <f t="shared" si="20"/>
        <v>3</v>
      </c>
      <c r="G165" s="3">
        <v>12</v>
      </c>
      <c r="H165" s="5">
        <f t="shared" si="17"/>
        <v>0.72</v>
      </c>
      <c r="I165" s="5"/>
      <c r="J165" s="5"/>
      <c r="K165" s="5"/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5">
        <v>0</v>
      </c>
      <c r="R165" s="5">
        <v>0</v>
      </c>
      <c r="S165" s="3">
        <f t="shared" si="18"/>
        <v>91.719745222929944</v>
      </c>
      <c r="T165" s="3">
        <f t="shared" si="21"/>
        <v>0.81770833333333326</v>
      </c>
    </row>
    <row r="166" spans="1:20" x14ac:dyDescent="0.25">
      <c r="A166" s="8" t="s">
        <v>167</v>
      </c>
      <c r="B166" s="13">
        <f t="shared" si="22"/>
        <v>6.9444444444444198E-4</v>
      </c>
      <c r="C166" s="4">
        <f t="shared" si="19"/>
        <v>0.56944444444444409</v>
      </c>
      <c r="D166" s="5">
        <f t="shared" si="23"/>
        <v>2.6666666666666585</v>
      </c>
      <c r="E166" s="5">
        <v>50</v>
      </c>
      <c r="F166" s="5">
        <f t="shared" si="20"/>
        <v>3</v>
      </c>
      <c r="G166" s="3">
        <v>15</v>
      </c>
      <c r="H166" s="5">
        <f t="shared" si="17"/>
        <v>0.9</v>
      </c>
      <c r="I166" s="5"/>
      <c r="J166" s="5"/>
      <c r="K166" s="5"/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5">
        <v>0</v>
      </c>
      <c r="R166" s="5">
        <v>0</v>
      </c>
      <c r="S166" s="3">
        <f t="shared" si="18"/>
        <v>114.64968152866243</v>
      </c>
      <c r="T166" s="3">
        <f t="shared" si="21"/>
        <v>0.65416666666666667</v>
      </c>
    </row>
    <row r="167" spans="1:20" x14ac:dyDescent="0.25">
      <c r="A167" s="8" t="s">
        <v>168</v>
      </c>
      <c r="B167" s="13">
        <f t="shared" si="22"/>
        <v>6.9444444444444198E-4</v>
      </c>
      <c r="C167" s="4">
        <f t="shared" si="19"/>
        <v>0.57013888888888853</v>
      </c>
      <c r="D167" s="5">
        <f t="shared" si="23"/>
        <v>2.6833333333333251</v>
      </c>
      <c r="E167" s="5">
        <v>50</v>
      </c>
      <c r="F167" s="5">
        <f t="shared" si="20"/>
        <v>3</v>
      </c>
      <c r="G167" s="3">
        <v>12</v>
      </c>
      <c r="H167" s="5">
        <f t="shared" si="17"/>
        <v>0.72</v>
      </c>
      <c r="I167" s="5"/>
      <c r="J167" s="5"/>
      <c r="K167" s="5"/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5">
        <v>0</v>
      </c>
      <c r="R167" s="5">
        <v>0</v>
      </c>
      <c r="S167" s="3">
        <f t="shared" si="18"/>
        <v>91.719745222929944</v>
      </c>
      <c r="T167" s="3">
        <f t="shared" si="21"/>
        <v>0.81770833333333326</v>
      </c>
    </row>
    <row r="168" spans="1:20" x14ac:dyDescent="0.25">
      <c r="A168" s="8" t="s">
        <v>169</v>
      </c>
      <c r="B168" s="13">
        <f t="shared" si="22"/>
        <v>6.9444444444444198E-4</v>
      </c>
      <c r="C168" s="4">
        <f t="shared" si="19"/>
        <v>0.57083333333333297</v>
      </c>
      <c r="D168" s="5">
        <f t="shared" si="23"/>
        <v>2.6999999999999917</v>
      </c>
      <c r="E168" s="5">
        <v>50</v>
      </c>
      <c r="F168" s="5">
        <f t="shared" si="20"/>
        <v>3</v>
      </c>
      <c r="G168" s="3">
        <v>15</v>
      </c>
      <c r="H168" s="5">
        <f t="shared" si="17"/>
        <v>0.9</v>
      </c>
      <c r="I168" s="5"/>
      <c r="J168" s="5"/>
      <c r="K168" s="5"/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5">
        <v>0</v>
      </c>
      <c r="R168" s="5">
        <v>0</v>
      </c>
      <c r="S168" s="3">
        <f t="shared" si="18"/>
        <v>114.64968152866243</v>
      </c>
      <c r="T168" s="3">
        <f t="shared" si="21"/>
        <v>0.65416666666666667</v>
      </c>
    </row>
    <row r="169" spans="1:20" x14ac:dyDescent="0.25">
      <c r="A169" s="8" t="s">
        <v>170</v>
      </c>
      <c r="B169" s="13">
        <f t="shared" si="22"/>
        <v>6.9444444444444198E-4</v>
      </c>
      <c r="C169" s="4">
        <f t="shared" si="19"/>
        <v>0.57152777777777741</v>
      </c>
      <c r="D169" s="5">
        <f t="shared" si="23"/>
        <v>2.7166666666666583</v>
      </c>
      <c r="E169" s="5">
        <v>50</v>
      </c>
      <c r="F169" s="5">
        <f t="shared" si="20"/>
        <v>3</v>
      </c>
      <c r="G169" s="3">
        <v>15</v>
      </c>
      <c r="H169" s="5">
        <f t="shared" si="17"/>
        <v>0.9</v>
      </c>
      <c r="I169" s="5"/>
      <c r="J169" s="5"/>
      <c r="K169" s="5"/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5">
        <v>0</v>
      </c>
      <c r="R169" s="5">
        <v>0</v>
      </c>
      <c r="S169" s="3">
        <f t="shared" si="18"/>
        <v>114.64968152866243</v>
      </c>
      <c r="T169" s="3">
        <f t="shared" si="21"/>
        <v>0.65416666666666667</v>
      </c>
    </row>
    <row r="170" spans="1:20" x14ac:dyDescent="0.25">
      <c r="A170" s="8" t="s">
        <v>171</v>
      </c>
      <c r="B170" s="13">
        <f t="shared" si="22"/>
        <v>6.9444444444444198E-4</v>
      </c>
      <c r="C170" s="4">
        <f t="shared" si="19"/>
        <v>0.57222222222222185</v>
      </c>
      <c r="D170" s="5">
        <f t="shared" si="23"/>
        <v>2.733333333333325</v>
      </c>
      <c r="E170" s="5">
        <v>50</v>
      </c>
      <c r="F170" s="5">
        <f t="shared" si="20"/>
        <v>3</v>
      </c>
      <c r="G170" s="3">
        <v>12</v>
      </c>
      <c r="H170" s="5">
        <f t="shared" si="17"/>
        <v>0.72</v>
      </c>
      <c r="I170" s="5"/>
      <c r="J170" s="5"/>
      <c r="K170" s="5"/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5">
        <v>0</v>
      </c>
      <c r="R170" s="5">
        <v>0</v>
      </c>
      <c r="S170" s="3">
        <f t="shared" si="18"/>
        <v>91.719745222929944</v>
      </c>
      <c r="T170" s="3">
        <f t="shared" si="21"/>
        <v>0.81770833333333326</v>
      </c>
    </row>
    <row r="171" spans="1:20" x14ac:dyDescent="0.25">
      <c r="A171" s="8" t="s">
        <v>172</v>
      </c>
      <c r="B171" s="13">
        <f t="shared" si="22"/>
        <v>6.9444444444444198E-4</v>
      </c>
      <c r="C171" s="4">
        <f t="shared" si="19"/>
        <v>0.5729166666666663</v>
      </c>
      <c r="D171" s="5">
        <f t="shared" si="23"/>
        <v>2.7499999999999916</v>
      </c>
      <c r="E171" s="5">
        <v>50</v>
      </c>
      <c r="F171" s="5">
        <f t="shared" si="20"/>
        <v>3</v>
      </c>
      <c r="G171" s="3">
        <v>15</v>
      </c>
      <c r="H171" s="5">
        <f t="shared" si="17"/>
        <v>0.9</v>
      </c>
      <c r="I171" s="5"/>
      <c r="J171" s="5"/>
      <c r="K171" s="5"/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5">
        <v>0</v>
      </c>
      <c r="R171" s="5">
        <v>0</v>
      </c>
      <c r="S171" s="3">
        <f t="shared" si="18"/>
        <v>114.64968152866243</v>
      </c>
      <c r="T171" s="3">
        <f t="shared" si="21"/>
        <v>0.65416666666666667</v>
      </c>
    </row>
    <row r="172" spans="1:20" x14ac:dyDescent="0.25">
      <c r="A172" s="8" t="s">
        <v>173</v>
      </c>
      <c r="B172" s="13">
        <f t="shared" si="22"/>
        <v>6.9444444444444198E-4</v>
      </c>
      <c r="C172" s="4">
        <f t="shared" si="19"/>
        <v>0.57361111111111074</v>
      </c>
      <c r="D172" s="5">
        <f t="shared" si="23"/>
        <v>2.7666666666666582</v>
      </c>
      <c r="E172" s="5">
        <v>50</v>
      </c>
      <c r="F172" s="5">
        <f t="shared" si="20"/>
        <v>3</v>
      </c>
      <c r="G172" s="3">
        <v>15</v>
      </c>
      <c r="H172" s="5">
        <f t="shared" si="17"/>
        <v>0.9</v>
      </c>
      <c r="I172" s="5"/>
      <c r="J172" s="5"/>
      <c r="K172" s="5"/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5">
        <v>0</v>
      </c>
      <c r="R172" s="5">
        <v>0</v>
      </c>
      <c r="S172" s="3">
        <f t="shared" si="18"/>
        <v>114.64968152866243</v>
      </c>
      <c r="T172" s="3">
        <f t="shared" si="21"/>
        <v>0.65416666666666667</v>
      </c>
    </row>
    <row r="173" spans="1:20" x14ac:dyDescent="0.25">
      <c r="A173" s="8" t="s">
        <v>174</v>
      </c>
      <c r="B173" s="13">
        <f t="shared" si="22"/>
        <v>6.9444444444444198E-4</v>
      </c>
      <c r="C173" s="4">
        <f t="shared" si="19"/>
        <v>0.57430555555555518</v>
      </c>
      <c r="D173" s="5">
        <f t="shared" si="23"/>
        <v>2.7833333333333248</v>
      </c>
      <c r="E173" s="5">
        <v>50</v>
      </c>
      <c r="F173" s="5">
        <f t="shared" si="20"/>
        <v>3</v>
      </c>
      <c r="G173" s="3">
        <v>15</v>
      </c>
      <c r="H173" s="5">
        <f t="shared" si="17"/>
        <v>0.9</v>
      </c>
      <c r="I173" s="5"/>
      <c r="J173" s="5"/>
      <c r="K173" s="5"/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5">
        <v>0</v>
      </c>
      <c r="R173" s="5">
        <v>0</v>
      </c>
      <c r="S173" s="3">
        <f t="shared" si="18"/>
        <v>114.64968152866243</v>
      </c>
      <c r="T173" s="3">
        <f t="shared" si="21"/>
        <v>0.65416666666666667</v>
      </c>
    </row>
    <row r="174" spans="1:20" x14ac:dyDescent="0.25">
      <c r="A174" s="8" t="s">
        <v>175</v>
      </c>
      <c r="B174" s="13">
        <f t="shared" si="22"/>
        <v>6.9444444444444198E-4</v>
      </c>
      <c r="C174" s="4">
        <f t="shared" si="19"/>
        <v>0.57499999999999962</v>
      </c>
      <c r="D174" s="5">
        <f t="shared" si="23"/>
        <v>2.7999999999999914</v>
      </c>
      <c r="E174" s="5">
        <v>50</v>
      </c>
      <c r="F174" s="5">
        <f t="shared" si="20"/>
        <v>3</v>
      </c>
      <c r="G174" s="3">
        <v>15</v>
      </c>
      <c r="H174" s="5">
        <f t="shared" si="17"/>
        <v>0.9</v>
      </c>
      <c r="I174" s="5"/>
      <c r="J174" s="5"/>
      <c r="K174" s="5"/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5">
        <v>0</v>
      </c>
      <c r="R174" s="5">
        <v>0</v>
      </c>
      <c r="S174" s="3">
        <f t="shared" si="18"/>
        <v>114.64968152866243</v>
      </c>
      <c r="T174" s="3">
        <f t="shared" si="21"/>
        <v>0.65416666666666667</v>
      </c>
    </row>
    <row r="175" spans="1:20" x14ac:dyDescent="0.25">
      <c r="A175" s="8" t="s">
        <v>176</v>
      </c>
      <c r="B175" s="13">
        <f t="shared" si="22"/>
        <v>6.9444444444444198E-4</v>
      </c>
      <c r="C175" s="4">
        <f t="shared" si="19"/>
        <v>0.57569444444444406</v>
      </c>
      <c r="D175" s="5">
        <f t="shared" si="23"/>
        <v>2.816666666666658</v>
      </c>
      <c r="E175" s="5">
        <v>50</v>
      </c>
      <c r="F175" s="5">
        <f t="shared" si="20"/>
        <v>3</v>
      </c>
      <c r="G175" s="3">
        <v>15</v>
      </c>
      <c r="H175" s="5">
        <f t="shared" si="17"/>
        <v>0.9</v>
      </c>
      <c r="I175" s="5"/>
      <c r="J175" s="5"/>
      <c r="K175" s="5"/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5">
        <v>0</v>
      </c>
      <c r="R175" s="5">
        <v>0</v>
      </c>
      <c r="S175" s="3">
        <f t="shared" si="18"/>
        <v>114.64968152866243</v>
      </c>
      <c r="T175" s="3">
        <f t="shared" si="21"/>
        <v>0.65416666666666667</v>
      </c>
    </row>
    <row r="176" spans="1:20" x14ac:dyDescent="0.25">
      <c r="A176" s="8" t="s">
        <v>177</v>
      </c>
      <c r="B176" s="13">
        <f t="shared" si="22"/>
        <v>6.9444444444444198E-4</v>
      </c>
      <c r="C176" s="4">
        <f t="shared" si="19"/>
        <v>0.57638888888888851</v>
      </c>
      <c r="D176" s="5">
        <f t="shared" si="23"/>
        <v>2.8333333333333246</v>
      </c>
      <c r="E176" s="5">
        <v>50</v>
      </c>
      <c r="F176" s="5">
        <f t="shared" si="20"/>
        <v>3</v>
      </c>
      <c r="G176" s="3">
        <v>15</v>
      </c>
      <c r="H176" s="5">
        <f t="shared" si="17"/>
        <v>0.9</v>
      </c>
      <c r="I176" s="5"/>
      <c r="J176" s="5"/>
      <c r="K176" s="5"/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5">
        <v>0</v>
      </c>
      <c r="R176" s="5">
        <v>0</v>
      </c>
      <c r="S176" s="3">
        <f t="shared" si="18"/>
        <v>114.64968152866243</v>
      </c>
      <c r="T176" s="3">
        <f t="shared" si="21"/>
        <v>0.65416666666666667</v>
      </c>
    </row>
    <row r="177" spans="1:20" x14ac:dyDescent="0.25">
      <c r="A177" s="8" t="s">
        <v>178</v>
      </c>
      <c r="B177" s="13">
        <f t="shared" si="22"/>
        <v>6.9444444444444198E-4</v>
      </c>
      <c r="C177" s="4">
        <f t="shared" si="19"/>
        <v>0.57708333333333295</v>
      </c>
      <c r="D177" s="5">
        <f t="shared" si="23"/>
        <v>2.8499999999999912</v>
      </c>
      <c r="E177" s="5">
        <v>50</v>
      </c>
      <c r="F177" s="5">
        <f t="shared" si="20"/>
        <v>3</v>
      </c>
      <c r="G177" s="3">
        <v>15</v>
      </c>
      <c r="H177" s="5">
        <f t="shared" si="17"/>
        <v>0.9</v>
      </c>
      <c r="I177" s="5"/>
      <c r="J177" s="5"/>
      <c r="K177" s="5"/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5">
        <v>0</v>
      </c>
      <c r="R177" s="5">
        <v>0</v>
      </c>
      <c r="S177" s="3">
        <f t="shared" si="18"/>
        <v>114.64968152866243</v>
      </c>
      <c r="T177" s="3">
        <f t="shared" si="21"/>
        <v>0.65416666666666667</v>
      </c>
    </row>
    <row r="178" spans="1:20" x14ac:dyDescent="0.25">
      <c r="A178" s="8" t="s">
        <v>179</v>
      </c>
      <c r="B178" s="13">
        <f t="shared" si="22"/>
        <v>6.9444444444444198E-4</v>
      </c>
      <c r="C178" s="4">
        <f t="shared" si="19"/>
        <v>0.57777777777777739</v>
      </c>
      <c r="D178" s="5">
        <f t="shared" si="23"/>
        <v>2.8666666666666578</v>
      </c>
      <c r="E178" s="5">
        <v>50</v>
      </c>
      <c r="F178" s="5">
        <f t="shared" si="20"/>
        <v>3</v>
      </c>
      <c r="G178" s="3">
        <v>15</v>
      </c>
      <c r="H178" s="5">
        <f t="shared" si="17"/>
        <v>0.9</v>
      </c>
      <c r="I178" s="5"/>
      <c r="J178" s="5"/>
      <c r="K178" s="5"/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5">
        <v>0</v>
      </c>
      <c r="R178" s="5">
        <v>0</v>
      </c>
      <c r="S178" s="3">
        <f t="shared" si="18"/>
        <v>114.64968152866243</v>
      </c>
      <c r="T178" s="3">
        <f t="shared" si="21"/>
        <v>0.65416666666666667</v>
      </c>
    </row>
    <row r="179" spans="1:20" x14ac:dyDescent="0.25">
      <c r="A179" s="8" t="s">
        <v>180</v>
      </c>
      <c r="B179" s="13">
        <f t="shared" si="22"/>
        <v>6.9444444444444198E-4</v>
      </c>
      <c r="C179" s="4">
        <f t="shared" si="19"/>
        <v>0.57847222222222183</v>
      </c>
      <c r="D179" s="5">
        <f t="shared" si="23"/>
        <v>2.8833333333333244</v>
      </c>
      <c r="E179" s="5">
        <v>50</v>
      </c>
      <c r="F179" s="5">
        <f t="shared" si="20"/>
        <v>3</v>
      </c>
      <c r="G179" s="3">
        <v>18</v>
      </c>
      <c r="H179" s="5">
        <f t="shared" si="17"/>
        <v>1.08</v>
      </c>
      <c r="I179" s="5"/>
      <c r="J179" s="5"/>
      <c r="K179" s="5"/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5">
        <v>0</v>
      </c>
      <c r="R179" s="5">
        <v>0</v>
      </c>
      <c r="S179" s="3">
        <f t="shared" si="18"/>
        <v>137.57961783439492</v>
      </c>
      <c r="T179" s="3">
        <f t="shared" si="21"/>
        <v>0.54513888888888884</v>
      </c>
    </row>
    <row r="180" spans="1:20" x14ac:dyDescent="0.25">
      <c r="A180" s="8" t="s">
        <v>181</v>
      </c>
      <c r="B180" s="13">
        <f t="shared" si="22"/>
        <v>6.9444444444444198E-4</v>
      </c>
      <c r="C180" s="4">
        <f t="shared" si="19"/>
        <v>0.57916666666666627</v>
      </c>
      <c r="D180" s="5">
        <f t="shared" si="23"/>
        <v>2.899999999999991</v>
      </c>
      <c r="E180" s="5">
        <v>50</v>
      </c>
      <c r="F180" s="5">
        <f t="shared" si="20"/>
        <v>3</v>
      </c>
      <c r="G180" s="3">
        <v>15</v>
      </c>
      <c r="H180" s="5">
        <f t="shared" si="17"/>
        <v>0.9</v>
      </c>
      <c r="I180" s="5"/>
      <c r="J180" s="5"/>
      <c r="K180" s="5"/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5">
        <v>0</v>
      </c>
      <c r="R180" s="5">
        <v>0</v>
      </c>
      <c r="S180" s="3">
        <f t="shared" si="18"/>
        <v>114.64968152866243</v>
      </c>
      <c r="T180" s="3">
        <f t="shared" si="21"/>
        <v>0.65416666666666667</v>
      </c>
    </row>
    <row r="181" spans="1:20" x14ac:dyDescent="0.25">
      <c r="A181" s="8" t="s">
        <v>182</v>
      </c>
      <c r="B181" s="13">
        <f t="shared" si="22"/>
        <v>6.9444444444444198E-4</v>
      </c>
      <c r="C181" s="4">
        <f t="shared" si="19"/>
        <v>0.57986111111111072</v>
      </c>
      <c r="D181" s="5">
        <f t="shared" si="23"/>
        <v>2.9166666666666576</v>
      </c>
      <c r="E181" s="5">
        <v>50</v>
      </c>
      <c r="F181" s="5">
        <f t="shared" si="20"/>
        <v>3</v>
      </c>
      <c r="G181" s="3">
        <v>15</v>
      </c>
      <c r="H181" s="5">
        <f t="shared" si="17"/>
        <v>0.9</v>
      </c>
      <c r="I181" s="5"/>
      <c r="J181" s="5"/>
      <c r="K181" s="5"/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5">
        <v>0</v>
      </c>
      <c r="R181" s="5">
        <v>0</v>
      </c>
      <c r="S181" s="3">
        <f t="shared" si="18"/>
        <v>114.64968152866243</v>
      </c>
      <c r="T181" s="3">
        <f t="shared" si="21"/>
        <v>0.65416666666666667</v>
      </c>
    </row>
    <row r="182" spans="1:20" x14ac:dyDescent="0.25">
      <c r="A182" s="8" t="s">
        <v>183</v>
      </c>
      <c r="B182" s="13">
        <f t="shared" si="22"/>
        <v>6.9444444444444198E-4</v>
      </c>
      <c r="C182" s="4">
        <f t="shared" si="19"/>
        <v>0.58055555555555516</v>
      </c>
      <c r="D182" s="5">
        <f t="shared" si="23"/>
        <v>2.9333333333333242</v>
      </c>
      <c r="E182" s="5">
        <v>50</v>
      </c>
      <c r="F182" s="5">
        <f t="shared" si="20"/>
        <v>3</v>
      </c>
      <c r="G182" s="3">
        <v>18</v>
      </c>
      <c r="H182" s="5">
        <f t="shared" si="17"/>
        <v>1.08</v>
      </c>
      <c r="I182" s="5"/>
      <c r="J182" s="5"/>
      <c r="K182" s="5"/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5">
        <v>0</v>
      </c>
      <c r="R182" s="5">
        <v>0</v>
      </c>
      <c r="S182" s="3">
        <f t="shared" si="18"/>
        <v>137.57961783439492</v>
      </c>
      <c r="T182" s="3">
        <f t="shared" si="21"/>
        <v>0.54513888888888884</v>
      </c>
    </row>
    <row r="183" spans="1:20" x14ac:dyDescent="0.25">
      <c r="A183" s="8" t="s">
        <v>184</v>
      </c>
      <c r="B183" s="13">
        <f t="shared" si="22"/>
        <v>6.9444444444444198E-4</v>
      </c>
      <c r="C183" s="4">
        <f t="shared" si="19"/>
        <v>0.5812499999999996</v>
      </c>
      <c r="D183" s="5">
        <f t="shared" si="23"/>
        <v>2.9499999999999909</v>
      </c>
      <c r="E183" s="5">
        <v>50</v>
      </c>
      <c r="F183" s="5">
        <f t="shared" si="20"/>
        <v>3</v>
      </c>
      <c r="G183" s="3">
        <v>15</v>
      </c>
      <c r="H183" s="5">
        <f t="shared" si="17"/>
        <v>0.9</v>
      </c>
      <c r="I183" s="5"/>
      <c r="J183" s="5"/>
      <c r="K183" s="5"/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5">
        <v>0</v>
      </c>
      <c r="R183" s="5">
        <v>0</v>
      </c>
      <c r="S183" s="3">
        <f t="shared" si="18"/>
        <v>114.64968152866243</v>
      </c>
      <c r="T183" s="3">
        <f t="shared" si="21"/>
        <v>0.65416666666666667</v>
      </c>
    </row>
    <row r="184" spans="1:20" x14ac:dyDescent="0.25">
      <c r="A184" s="8" t="s">
        <v>185</v>
      </c>
      <c r="B184" s="13">
        <f t="shared" si="22"/>
        <v>6.9444444444444198E-4</v>
      </c>
      <c r="C184" s="4">
        <f t="shared" si="19"/>
        <v>0.58194444444444404</v>
      </c>
      <c r="D184" s="5">
        <f t="shared" si="23"/>
        <v>2.9666666666666575</v>
      </c>
      <c r="E184" s="5">
        <v>50</v>
      </c>
      <c r="F184" s="5">
        <f t="shared" si="20"/>
        <v>3</v>
      </c>
      <c r="G184" s="3">
        <v>15</v>
      </c>
      <c r="H184" s="5">
        <f t="shared" si="17"/>
        <v>0.9</v>
      </c>
      <c r="I184" s="5"/>
      <c r="J184" s="5"/>
      <c r="K184" s="5"/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5">
        <v>0</v>
      </c>
      <c r="R184" s="5">
        <v>0</v>
      </c>
      <c r="S184" s="3">
        <f t="shared" si="18"/>
        <v>114.64968152866243</v>
      </c>
      <c r="T184" s="3">
        <f t="shared" si="21"/>
        <v>0.65416666666666667</v>
      </c>
    </row>
    <row r="185" spans="1:20" x14ac:dyDescent="0.25">
      <c r="A185" s="8" t="s">
        <v>186</v>
      </c>
      <c r="B185" s="13">
        <f t="shared" si="22"/>
        <v>6.9444444444444198E-4</v>
      </c>
      <c r="C185" s="4">
        <f t="shared" si="19"/>
        <v>0.58263888888888848</v>
      </c>
      <c r="D185" s="5">
        <f t="shared" si="23"/>
        <v>2.9833333333333241</v>
      </c>
      <c r="E185" s="5">
        <v>50</v>
      </c>
      <c r="F185" s="5">
        <f t="shared" si="20"/>
        <v>3</v>
      </c>
      <c r="G185" s="3">
        <v>18</v>
      </c>
      <c r="H185" s="5">
        <f t="shared" si="17"/>
        <v>1.08</v>
      </c>
      <c r="I185" s="5"/>
      <c r="J185" s="5"/>
      <c r="K185" s="5"/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5">
        <v>0</v>
      </c>
      <c r="R185" s="5">
        <v>0</v>
      </c>
      <c r="S185" s="3">
        <f t="shared" si="18"/>
        <v>137.57961783439492</v>
      </c>
      <c r="T185" s="3">
        <f t="shared" si="21"/>
        <v>0.54513888888888884</v>
      </c>
    </row>
    <row r="186" spans="1:20" x14ac:dyDescent="0.25">
      <c r="A186" s="8" t="s">
        <v>187</v>
      </c>
      <c r="B186" s="13">
        <f t="shared" si="22"/>
        <v>6.9444444444444198E-4</v>
      </c>
      <c r="C186" s="4">
        <f t="shared" si="19"/>
        <v>0.58333333333333293</v>
      </c>
      <c r="D186" s="5">
        <f t="shared" si="23"/>
        <v>2.9999999999999907</v>
      </c>
      <c r="E186" s="5">
        <v>50</v>
      </c>
      <c r="F186" s="5">
        <f t="shared" si="20"/>
        <v>3</v>
      </c>
      <c r="G186" s="3">
        <v>15</v>
      </c>
      <c r="H186" s="5">
        <f t="shared" si="17"/>
        <v>0.9</v>
      </c>
      <c r="I186" s="5"/>
      <c r="J186" s="5"/>
      <c r="K186" s="5"/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5">
        <v>0</v>
      </c>
      <c r="R186" s="5">
        <v>0</v>
      </c>
      <c r="S186" s="3">
        <f t="shared" si="18"/>
        <v>114.64968152866243</v>
      </c>
      <c r="T186" s="3">
        <f t="shared" si="21"/>
        <v>0.65416666666666667</v>
      </c>
    </row>
    <row r="187" spans="1:20" x14ac:dyDescent="0.25">
      <c r="A187" s="8" t="s">
        <v>188</v>
      </c>
      <c r="B187" s="13">
        <f t="shared" si="22"/>
        <v>6.9444444444444198E-4</v>
      </c>
      <c r="C187" s="4">
        <f t="shared" si="19"/>
        <v>0.58402777777777737</v>
      </c>
      <c r="D187" s="5">
        <f t="shared" si="23"/>
        <v>3.0166666666666573</v>
      </c>
      <c r="E187" s="5">
        <v>50</v>
      </c>
      <c r="F187" s="5">
        <f t="shared" si="20"/>
        <v>3</v>
      </c>
      <c r="G187" s="3">
        <v>18</v>
      </c>
      <c r="H187" s="5">
        <f t="shared" si="17"/>
        <v>1.08</v>
      </c>
      <c r="I187" s="5"/>
      <c r="J187" s="5"/>
      <c r="K187" s="5"/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5">
        <v>0</v>
      </c>
      <c r="R187" s="5">
        <v>0</v>
      </c>
      <c r="S187" s="3">
        <f t="shared" si="18"/>
        <v>137.57961783439492</v>
      </c>
      <c r="T187" s="3">
        <f t="shared" si="21"/>
        <v>0.54513888888888884</v>
      </c>
    </row>
    <row r="188" spans="1:20" x14ac:dyDescent="0.25">
      <c r="A188" s="8" t="s">
        <v>189</v>
      </c>
      <c r="B188" s="13">
        <f t="shared" si="22"/>
        <v>6.9444444444444198E-4</v>
      </c>
      <c r="C188" s="4">
        <f t="shared" si="19"/>
        <v>0.58472222222222181</v>
      </c>
      <c r="D188" s="5">
        <f t="shared" si="23"/>
        <v>3.0333333333333239</v>
      </c>
      <c r="E188" s="5">
        <v>50</v>
      </c>
      <c r="F188" s="5">
        <f t="shared" si="20"/>
        <v>3</v>
      </c>
      <c r="G188" s="3">
        <v>18</v>
      </c>
      <c r="H188" s="5">
        <f t="shared" si="17"/>
        <v>1.08</v>
      </c>
      <c r="I188" s="5"/>
      <c r="J188" s="5"/>
      <c r="K188" s="5"/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5">
        <v>0</v>
      </c>
      <c r="R188" s="5">
        <v>0</v>
      </c>
      <c r="S188" s="3">
        <f t="shared" si="18"/>
        <v>137.57961783439492</v>
      </c>
      <c r="T188" s="3">
        <f t="shared" si="21"/>
        <v>0.54513888888888884</v>
      </c>
    </row>
    <row r="189" spans="1:20" x14ac:dyDescent="0.25">
      <c r="A189" s="8" t="s">
        <v>190</v>
      </c>
      <c r="B189" s="13">
        <f t="shared" si="22"/>
        <v>6.9444444444444198E-4</v>
      </c>
      <c r="C189" s="4">
        <f t="shared" si="19"/>
        <v>0.58541666666666625</v>
      </c>
      <c r="D189" s="5">
        <f t="shared" si="23"/>
        <v>3.0499999999999905</v>
      </c>
      <c r="E189" s="5">
        <v>50</v>
      </c>
      <c r="F189" s="5">
        <f t="shared" si="20"/>
        <v>3</v>
      </c>
      <c r="G189" s="3">
        <v>15</v>
      </c>
      <c r="H189" s="5">
        <f t="shared" si="17"/>
        <v>0.9</v>
      </c>
      <c r="I189" s="5"/>
      <c r="J189" s="5"/>
      <c r="K189" s="5"/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5">
        <v>0</v>
      </c>
      <c r="R189" s="5">
        <v>0</v>
      </c>
      <c r="S189" s="3">
        <f t="shared" si="18"/>
        <v>114.64968152866243</v>
      </c>
      <c r="T189" s="3">
        <f t="shared" si="21"/>
        <v>0.65416666666666667</v>
      </c>
    </row>
    <row r="190" spans="1:20" x14ac:dyDescent="0.25">
      <c r="A190" s="8" t="s">
        <v>191</v>
      </c>
      <c r="B190" s="13">
        <f t="shared" si="22"/>
        <v>6.9444444444444198E-4</v>
      </c>
      <c r="C190" s="4">
        <f t="shared" si="19"/>
        <v>0.58611111111111069</v>
      </c>
      <c r="D190" s="5">
        <f t="shared" si="23"/>
        <v>3.0666666666666571</v>
      </c>
      <c r="E190" s="5">
        <v>50</v>
      </c>
      <c r="F190" s="5">
        <f t="shared" si="20"/>
        <v>3</v>
      </c>
      <c r="G190" s="3">
        <v>18</v>
      </c>
      <c r="H190" s="5">
        <f t="shared" si="17"/>
        <v>1.08</v>
      </c>
      <c r="I190" s="5"/>
      <c r="J190" s="5"/>
      <c r="K190" s="5"/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5">
        <v>0</v>
      </c>
      <c r="R190" s="5">
        <v>0</v>
      </c>
      <c r="S190" s="3">
        <f t="shared" si="18"/>
        <v>137.57961783439492</v>
      </c>
      <c r="T190" s="3">
        <f t="shared" si="21"/>
        <v>0.54513888888888884</v>
      </c>
    </row>
    <row r="191" spans="1:20" x14ac:dyDescent="0.25">
      <c r="A191" s="8" t="s">
        <v>192</v>
      </c>
      <c r="B191" s="13">
        <f t="shared" si="22"/>
        <v>6.9444444444444198E-4</v>
      </c>
      <c r="C191" s="4">
        <f t="shared" si="19"/>
        <v>0.58680555555555514</v>
      </c>
      <c r="D191" s="5">
        <f t="shared" si="23"/>
        <v>3.0833333333333237</v>
      </c>
      <c r="E191" s="5">
        <v>50</v>
      </c>
      <c r="F191" s="5">
        <f t="shared" si="20"/>
        <v>3</v>
      </c>
      <c r="G191" s="3">
        <v>18</v>
      </c>
      <c r="H191" s="5">
        <f t="shared" si="17"/>
        <v>1.08</v>
      </c>
      <c r="I191" s="5"/>
      <c r="J191" s="5"/>
      <c r="K191" s="5"/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5">
        <v>0</v>
      </c>
      <c r="R191" s="5">
        <v>0</v>
      </c>
      <c r="S191" s="3">
        <f t="shared" si="18"/>
        <v>137.57961783439492</v>
      </c>
      <c r="T191" s="3">
        <f t="shared" si="21"/>
        <v>0.54513888888888884</v>
      </c>
    </row>
    <row r="192" spans="1:20" x14ac:dyDescent="0.25">
      <c r="A192" s="8" t="s">
        <v>193</v>
      </c>
      <c r="B192" s="13">
        <f t="shared" si="22"/>
        <v>6.9444444444444198E-4</v>
      </c>
      <c r="C192" s="4">
        <f t="shared" si="19"/>
        <v>0.58749999999999958</v>
      </c>
      <c r="D192" s="5">
        <f t="shared" si="23"/>
        <v>3.0999999999999903</v>
      </c>
      <c r="E192" s="5">
        <v>50</v>
      </c>
      <c r="F192" s="5">
        <f t="shared" si="20"/>
        <v>3</v>
      </c>
      <c r="G192" s="3">
        <v>15</v>
      </c>
      <c r="H192" s="5">
        <f t="shared" si="17"/>
        <v>0.9</v>
      </c>
      <c r="I192" s="5"/>
      <c r="J192" s="5"/>
      <c r="K192" s="5"/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5">
        <v>0</v>
      </c>
      <c r="R192" s="5">
        <v>0</v>
      </c>
      <c r="S192" s="3">
        <f t="shared" si="18"/>
        <v>114.64968152866243</v>
      </c>
      <c r="T192" s="3">
        <f t="shared" si="21"/>
        <v>0.65416666666666667</v>
      </c>
    </row>
    <row r="193" spans="1:20" x14ac:dyDescent="0.25">
      <c r="A193" s="8" t="s">
        <v>194</v>
      </c>
      <c r="B193" s="13">
        <f t="shared" si="22"/>
        <v>6.9444444444444198E-4</v>
      </c>
      <c r="C193" s="4">
        <f t="shared" si="19"/>
        <v>0.58819444444444402</v>
      </c>
      <c r="D193" s="5">
        <f t="shared" si="23"/>
        <v>3.1166666666666569</v>
      </c>
      <c r="E193" s="5">
        <v>50</v>
      </c>
      <c r="F193" s="5">
        <f t="shared" si="20"/>
        <v>3</v>
      </c>
      <c r="G193" s="3">
        <v>18</v>
      </c>
      <c r="H193" s="5">
        <f t="shared" si="17"/>
        <v>1.08</v>
      </c>
      <c r="I193" s="5"/>
      <c r="J193" s="5"/>
      <c r="K193" s="5"/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5">
        <v>0</v>
      </c>
      <c r="R193" s="5">
        <v>0</v>
      </c>
      <c r="S193" s="3">
        <f t="shared" si="18"/>
        <v>137.57961783439492</v>
      </c>
      <c r="T193" s="3">
        <f t="shared" si="21"/>
        <v>0.54513888888888884</v>
      </c>
    </row>
    <row r="194" spans="1:20" x14ac:dyDescent="0.25">
      <c r="A194" s="8" t="s">
        <v>195</v>
      </c>
      <c r="B194" s="13">
        <f t="shared" si="22"/>
        <v>6.9444444444444198E-4</v>
      </c>
      <c r="C194" s="4">
        <f t="shared" si="19"/>
        <v>0.58888888888888846</v>
      </c>
      <c r="D194" s="5">
        <f t="shared" si="23"/>
        <v>3.1333333333333235</v>
      </c>
      <c r="E194" s="5">
        <v>50</v>
      </c>
      <c r="F194" s="5">
        <f t="shared" si="20"/>
        <v>3</v>
      </c>
      <c r="G194" s="3">
        <v>15</v>
      </c>
      <c r="H194" s="5">
        <f t="shared" si="17"/>
        <v>0.9</v>
      </c>
      <c r="I194" s="5"/>
      <c r="J194" s="5"/>
      <c r="K194" s="5"/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5">
        <v>0</v>
      </c>
      <c r="R194" s="5">
        <v>0</v>
      </c>
      <c r="S194" s="3">
        <f t="shared" si="18"/>
        <v>114.64968152866243</v>
      </c>
      <c r="T194" s="3">
        <f t="shared" si="21"/>
        <v>0.65416666666666667</v>
      </c>
    </row>
    <row r="195" spans="1:20" x14ac:dyDescent="0.25">
      <c r="A195" s="8" t="s">
        <v>196</v>
      </c>
      <c r="B195" s="13">
        <f t="shared" si="22"/>
        <v>6.9444444444444198E-4</v>
      </c>
      <c r="C195" s="4">
        <f t="shared" si="19"/>
        <v>0.5895833333333329</v>
      </c>
      <c r="D195" s="5">
        <f t="shared" si="23"/>
        <v>3.1499999999999901</v>
      </c>
      <c r="E195" s="5">
        <v>50</v>
      </c>
      <c r="F195" s="5">
        <f t="shared" si="20"/>
        <v>3</v>
      </c>
      <c r="G195" s="3">
        <v>18</v>
      </c>
      <c r="H195" s="5">
        <f t="shared" si="17"/>
        <v>1.08</v>
      </c>
      <c r="I195" s="5"/>
      <c r="J195" s="5"/>
      <c r="K195" s="5"/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5">
        <v>0</v>
      </c>
      <c r="R195" s="5">
        <v>0</v>
      </c>
      <c r="S195" s="3">
        <f t="shared" si="18"/>
        <v>137.57961783439492</v>
      </c>
      <c r="T195" s="3">
        <f t="shared" si="21"/>
        <v>0.54513888888888884</v>
      </c>
    </row>
    <row r="196" spans="1:20" x14ac:dyDescent="0.25">
      <c r="A196" s="8" t="s">
        <v>197</v>
      </c>
      <c r="B196" s="13">
        <f t="shared" si="22"/>
        <v>6.9444444444444198E-4</v>
      </c>
      <c r="C196" s="4">
        <f t="shared" si="19"/>
        <v>0.59027777777777735</v>
      </c>
      <c r="D196" s="5">
        <f t="shared" si="23"/>
        <v>3.1666666666666567</v>
      </c>
      <c r="E196" s="5">
        <v>50</v>
      </c>
      <c r="F196" s="5">
        <f t="shared" si="20"/>
        <v>3</v>
      </c>
      <c r="G196" s="3">
        <v>18</v>
      </c>
      <c r="H196" s="5">
        <f t="shared" si="17"/>
        <v>1.08</v>
      </c>
      <c r="I196" s="5"/>
      <c r="J196" s="5"/>
      <c r="K196" s="5"/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5">
        <v>0</v>
      </c>
      <c r="R196" s="5">
        <v>0</v>
      </c>
      <c r="S196" s="3">
        <f t="shared" si="18"/>
        <v>137.57961783439492</v>
      </c>
      <c r="T196" s="3">
        <f t="shared" si="21"/>
        <v>0.54513888888888884</v>
      </c>
    </row>
    <row r="197" spans="1:20" x14ac:dyDescent="0.25">
      <c r="A197" s="8" t="s">
        <v>198</v>
      </c>
      <c r="B197" s="13">
        <f t="shared" si="22"/>
        <v>6.9444444444444198E-4</v>
      </c>
      <c r="C197" s="4">
        <f t="shared" si="19"/>
        <v>0.59097222222222179</v>
      </c>
      <c r="D197" s="5">
        <f t="shared" si="23"/>
        <v>3.1833333333333234</v>
      </c>
      <c r="E197" s="5">
        <v>50</v>
      </c>
      <c r="F197" s="5">
        <f t="shared" si="20"/>
        <v>3</v>
      </c>
      <c r="G197" s="3">
        <v>15</v>
      </c>
      <c r="H197" s="5">
        <f t="shared" si="17"/>
        <v>0.9</v>
      </c>
      <c r="I197" s="5"/>
      <c r="J197" s="5"/>
      <c r="K197" s="5"/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5">
        <v>0</v>
      </c>
      <c r="R197" s="5">
        <v>0</v>
      </c>
      <c r="S197" s="3">
        <f t="shared" si="18"/>
        <v>114.64968152866243</v>
      </c>
      <c r="T197" s="3">
        <f t="shared" si="21"/>
        <v>0.65416666666666667</v>
      </c>
    </row>
    <row r="198" spans="1:20" x14ac:dyDescent="0.25">
      <c r="A198" s="8" t="s">
        <v>199</v>
      </c>
      <c r="B198" s="13">
        <f t="shared" si="22"/>
        <v>6.9444444444444198E-4</v>
      </c>
      <c r="C198" s="4">
        <f t="shared" si="19"/>
        <v>0.59166666666666623</v>
      </c>
      <c r="D198" s="5">
        <f t="shared" si="23"/>
        <v>3.19999999999999</v>
      </c>
      <c r="E198" s="5">
        <v>50</v>
      </c>
      <c r="F198" s="5">
        <f t="shared" si="20"/>
        <v>3</v>
      </c>
      <c r="G198" s="3">
        <v>18</v>
      </c>
      <c r="H198" s="5">
        <f t="shared" ref="H198:H261" si="24">G198*60/1000</f>
        <v>1.08</v>
      </c>
      <c r="I198" s="5"/>
      <c r="J198" s="5"/>
      <c r="K198" s="5"/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5">
        <v>0</v>
      </c>
      <c r="R198" s="5">
        <v>0</v>
      </c>
      <c r="S198" s="3">
        <f t="shared" ref="S198:S261" si="25">H198/(0.00785)</f>
        <v>137.57961783439492</v>
      </c>
      <c r="T198" s="3">
        <f t="shared" si="21"/>
        <v>0.54513888888888884</v>
      </c>
    </row>
    <row r="199" spans="1:20" x14ac:dyDescent="0.25">
      <c r="A199" s="8" t="s">
        <v>200</v>
      </c>
      <c r="B199" s="13">
        <f t="shared" si="22"/>
        <v>6.9444444444444198E-4</v>
      </c>
      <c r="C199" s="4">
        <f t="shared" ref="C199:C262" si="26">C198+TIME(0,1,0)</f>
        <v>0.59236111111111067</v>
      </c>
      <c r="D199" s="5">
        <f t="shared" si="23"/>
        <v>3.2166666666666566</v>
      </c>
      <c r="E199" s="5">
        <v>50</v>
      </c>
      <c r="F199" s="5">
        <f t="shared" ref="F199:F262" si="27">E199*60/1000</f>
        <v>3</v>
      </c>
      <c r="G199" s="3">
        <v>15</v>
      </c>
      <c r="H199" s="5">
        <f t="shared" si="24"/>
        <v>0.9</v>
      </c>
      <c r="I199" s="5"/>
      <c r="J199" s="5"/>
      <c r="K199" s="5"/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5">
        <v>0</v>
      </c>
      <c r="R199" s="5">
        <v>0</v>
      </c>
      <c r="S199" s="3">
        <f t="shared" si="25"/>
        <v>114.64968152866243</v>
      </c>
      <c r="T199" s="3">
        <f t="shared" ref="T199:T262" si="28">IFERROR($T$4/S199,0)</f>
        <v>0.65416666666666667</v>
      </c>
    </row>
    <row r="200" spans="1:20" x14ac:dyDescent="0.25">
      <c r="A200" s="8" t="s">
        <v>201</v>
      </c>
      <c r="B200" s="13">
        <f t="shared" ref="B200:B263" si="29">C200-C199</f>
        <v>6.9444444444444198E-4</v>
      </c>
      <c r="C200" s="4">
        <f t="shared" si="26"/>
        <v>0.59305555555555511</v>
      </c>
      <c r="D200" s="5">
        <f t="shared" ref="D200:D263" si="30">(C200-$C$6)*24</f>
        <v>3.2333333333333232</v>
      </c>
      <c r="E200" s="5">
        <v>50</v>
      </c>
      <c r="F200" s="5">
        <f t="shared" si="27"/>
        <v>3</v>
      </c>
      <c r="G200" s="3">
        <v>18</v>
      </c>
      <c r="H200" s="5">
        <f t="shared" si="24"/>
        <v>1.08</v>
      </c>
      <c r="I200" s="5"/>
      <c r="J200" s="5"/>
      <c r="K200" s="5"/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5">
        <v>0</v>
      </c>
      <c r="R200" s="5">
        <v>0</v>
      </c>
      <c r="S200" s="3">
        <f t="shared" si="25"/>
        <v>137.57961783439492</v>
      </c>
      <c r="T200" s="3">
        <f t="shared" si="28"/>
        <v>0.54513888888888884</v>
      </c>
    </row>
    <row r="201" spans="1:20" x14ac:dyDescent="0.25">
      <c r="A201" s="8" t="s">
        <v>202</v>
      </c>
      <c r="B201" s="13">
        <f t="shared" si="29"/>
        <v>6.9444444444444198E-4</v>
      </c>
      <c r="C201" s="4">
        <f t="shared" si="26"/>
        <v>0.59374999999999956</v>
      </c>
      <c r="D201" s="5">
        <f t="shared" si="30"/>
        <v>3.2499999999999898</v>
      </c>
      <c r="E201" s="5">
        <v>50</v>
      </c>
      <c r="F201" s="5">
        <f t="shared" si="27"/>
        <v>3</v>
      </c>
      <c r="G201" s="3">
        <v>15</v>
      </c>
      <c r="H201" s="5">
        <f t="shared" si="24"/>
        <v>0.9</v>
      </c>
      <c r="I201" s="5"/>
      <c r="J201" s="5"/>
      <c r="K201" s="5"/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5">
        <v>0</v>
      </c>
      <c r="R201" s="5">
        <v>0</v>
      </c>
      <c r="S201" s="3">
        <f t="shared" si="25"/>
        <v>114.64968152866243</v>
      </c>
      <c r="T201" s="3">
        <f t="shared" si="28"/>
        <v>0.65416666666666667</v>
      </c>
    </row>
    <row r="202" spans="1:20" x14ac:dyDescent="0.25">
      <c r="A202" s="8" t="s">
        <v>203</v>
      </c>
      <c r="B202" s="13">
        <f t="shared" si="29"/>
        <v>6.9444444444444198E-4</v>
      </c>
      <c r="C202" s="4">
        <f t="shared" si="26"/>
        <v>0.594444444444444</v>
      </c>
      <c r="D202" s="5">
        <f t="shared" si="30"/>
        <v>3.2666666666666564</v>
      </c>
      <c r="E202" s="5">
        <v>50</v>
      </c>
      <c r="F202" s="5">
        <f t="shared" si="27"/>
        <v>3</v>
      </c>
      <c r="G202" s="3">
        <v>18</v>
      </c>
      <c r="H202" s="5">
        <f t="shared" si="24"/>
        <v>1.08</v>
      </c>
      <c r="I202" s="5"/>
      <c r="J202" s="5"/>
      <c r="K202" s="5"/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5">
        <v>0</v>
      </c>
      <c r="R202" s="5">
        <v>0</v>
      </c>
      <c r="S202" s="3">
        <f t="shared" si="25"/>
        <v>137.57961783439492</v>
      </c>
      <c r="T202" s="3">
        <f t="shared" si="28"/>
        <v>0.54513888888888884</v>
      </c>
    </row>
    <row r="203" spans="1:20" x14ac:dyDescent="0.25">
      <c r="A203" s="8" t="s">
        <v>204</v>
      </c>
      <c r="B203" s="13">
        <f t="shared" si="29"/>
        <v>6.9444444444444198E-4</v>
      </c>
      <c r="C203" s="4">
        <f t="shared" si="26"/>
        <v>0.59513888888888844</v>
      </c>
      <c r="D203" s="5">
        <f t="shared" si="30"/>
        <v>3.283333333333323</v>
      </c>
      <c r="E203" s="5">
        <v>50</v>
      </c>
      <c r="F203" s="5">
        <f t="shared" si="27"/>
        <v>3</v>
      </c>
      <c r="G203" s="3">
        <v>15</v>
      </c>
      <c r="H203" s="5">
        <f t="shared" si="24"/>
        <v>0.9</v>
      </c>
      <c r="I203" s="5"/>
      <c r="J203" s="5"/>
      <c r="K203" s="5"/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5">
        <v>0</v>
      </c>
      <c r="R203" s="5">
        <v>0</v>
      </c>
      <c r="S203" s="3">
        <f t="shared" si="25"/>
        <v>114.64968152866243</v>
      </c>
      <c r="T203" s="3">
        <f t="shared" si="28"/>
        <v>0.65416666666666667</v>
      </c>
    </row>
    <row r="204" spans="1:20" x14ac:dyDescent="0.25">
      <c r="A204" s="8" t="s">
        <v>205</v>
      </c>
      <c r="B204" s="13">
        <f t="shared" si="29"/>
        <v>6.9444444444444198E-4</v>
      </c>
      <c r="C204" s="4">
        <f t="shared" si="26"/>
        <v>0.59583333333333288</v>
      </c>
      <c r="D204" s="5">
        <f t="shared" si="30"/>
        <v>3.2999999999999896</v>
      </c>
      <c r="E204" s="5">
        <v>50</v>
      </c>
      <c r="F204" s="5">
        <f t="shared" si="27"/>
        <v>3</v>
      </c>
      <c r="G204" s="3">
        <v>15</v>
      </c>
      <c r="H204" s="5">
        <f t="shared" si="24"/>
        <v>0.9</v>
      </c>
      <c r="I204" s="5"/>
      <c r="J204" s="5"/>
      <c r="K204" s="5"/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5">
        <v>0</v>
      </c>
      <c r="R204" s="5">
        <v>0</v>
      </c>
      <c r="S204" s="3">
        <f t="shared" si="25"/>
        <v>114.64968152866243</v>
      </c>
      <c r="T204" s="3">
        <f t="shared" si="28"/>
        <v>0.65416666666666667</v>
      </c>
    </row>
    <row r="205" spans="1:20" x14ac:dyDescent="0.25">
      <c r="A205" s="8" t="s">
        <v>206</v>
      </c>
      <c r="B205" s="13">
        <f t="shared" si="29"/>
        <v>6.9444444444444198E-4</v>
      </c>
      <c r="C205" s="4">
        <f t="shared" si="26"/>
        <v>0.59652777777777732</v>
      </c>
      <c r="D205" s="5">
        <f t="shared" si="30"/>
        <v>3.3166666666666562</v>
      </c>
      <c r="E205" s="5">
        <v>50</v>
      </c>
      <c r="F205" s="5">
        <f t="shared" si="27"/>
        <v>3</v>
      </c>
      <c r="G205" s="3">
        <v>15</v>
      </c>
      <c r="H205" s="5">
        <f t="shared" si="24"/>
        <v>0.9</v>
      </c>
      <c r="I205" s="5"/>
      <c r="J205" s="5"/>
      <c r="K205" s="5"/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5">
        <v>0</v>
      </c>
      <c r="R205" s="5">
        <v>0</v>
      </c>
      <c r="S205" s="3">
        <f t="shared" si="25"/>
        <v>114.64968152866243</v>
      </c>
      <c r="T205" s="3">
        <f t="shared" si="28"/>
        <v>0.65416666666666667</v>
      </c>
    </row>
    <row r="206" spans="1:20" x14ac:dyDescent="0.25">
      <c r="A206" s="8" t="s">
        <v>207</v>
      </c>
      <c r="B206" s="13">
        <f t="shared" si="29"/>
        <v>6.9444444444444198E-4</v>
      </c>
      <c r="C206" s="4">
        <f t="shared" si="26"/>
        <v>0.59722222222222177</v>
      </c>
      <c r="D206" s="5">
        <f t="shared" si="30"/>
        <v>3.3333333333333228</v>
      </c>
      <c r="E206" s="5">
        <v>50</v>
      </c>
      <c r="F206" s="5">
        <f t="shared" si="27"/>
        <v>3</v>
      </c>
      <c r="G206" s="3">
        <v>15</v>
      </c>
      <c r="H206" s="5">
        <f t="shared" si="24"/>
        <v>0.9</v>
      </c>
      <c r="I206" s="5"/>
      <c r="J206" s="5"/>
      <c r="K206" s="5"/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5">
        <v>0</v>
      </c>
      <c r="R206" s="5">
        <v>0</v>
      </c>
      <c r="S206" s="3">
        <f t="shared" si="25"/>
        <v>114.64968152866243</v>
      </c>
      <c r="T206" s="3">
        <f t="shared" si="28"/>
        <v>0.65416666666666667</v>
      </c>
    </row>
    <row r="207" spans="1:20" x14ac:dyDescent="0.25">
      <c r="A207" s="8" t="s">
        <v>208</v>
      </c>
      <c r="B207" s="13">
        <f t="shared" si="29"/>
        <v>6.9444444444444198E-4</v>
      </c>
      <c r="C207" s="4">
        <f t="shared" si="26"/>
        <v>0.59791666666666621</v>
      </c>
      <c r="D207" s="5">
        <f t="shared" si="30"/>
        <v>3.3499999999999894</v>
      </c>
      <c r="E207" s="5">
        <v>50</v>
      </c>
      <c r="F207" s="5">
        <f t="shared" si="27"/>
        <v>3</v>
      </c>
      <c r="G207" s="3">
        <v>15</v>
      </c>
      <c r="H207" s="5">
        <f t="shared" si="24"/>
        <v>0.9</v>
      </c>
      <c r="I207" s="5"/>
      <c r="J207" s="5"/>
      <c r="K207" s="5"/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5">
        <v>0</v>
      </c>
      <c r="R207" s="5">
        <v>0</v>
      </c>
      <c r="S207" s="3">
        <f t="shared" si="25"/>
        <v>114.64968152866243</v>
      </c>
      <c r="T207" s="3">
        <f t="shared" si="28"/>
        <v>0.65416666666666667</v>
      </c>
    </row>
    <row r="208" spans="1:20" x14ac:dyDescent="0.25">
      <c r="A208" s="8" t="s">
        <v>209</v>
      </c>
      <c r="B208" s="13">
        <f t="shared" si="29"/>
        <v>6.9444444444444198E-4</v>
      </c>
      <c r="C208" s="4">
        <f t="shared" si="26"/>
        <v>0.59861111111111065</v>
      </c>
      <c r="D208" s="5">
        <f t="shared" si="30"/>
        <v>3.366666666666656</v>
      </c>
      <c r="E208" s="5">
        <v>50</v>
      </c>
      <c r="F208" s="5">
        <f t="shared" si="27"/>
        <v>3</v>
      </c>
      <c r="G208" s="3">
        <v>18</v>
      </c>
      <c r="H208" s="5">
        <f t="shared" si="24"/>
        <v>1.08</v>
      </c>
      <c r="I208" s="5"/>
      <c r="J208" s="5"/>
      <c r="K208" s="5"/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5">
        <v>0</v>
      </c>
      <c r="R208" s="5">
        <v>0</v>
      </c>
      <c r="S208" s="3">
        <f t="shared" si="25"/>
        <v>137.57961783439492</v>
      </c>
      <c r="T208" s="3">
        <f t="shared" si="28"/>
        <v>0.54513888888888884</v>
      </c>
    </row>
    <row r="209" spans="1:20" x14ac:dyDescent="0.25">
      <c r="A209" s="8" t="s">
        <v>210</v>
      </c>
      <c r="B209" s="13">
        <f t="shared" si="29"/>
        <v>6.9444444444444198E-4</v>
      </c>
      <c r="C209" s="4">
        <f t="shared" si="26"/>
        <v>0.59930555555555509</v>
      </c>
      <c r="D209" s="5">
        <f t="shared" si="30"/>
        <v>3.3833333333333226</v>
      </c>
      <c r="E209" s="5">
        <v>50</v>
      </c>
      <c r="F209" s="5">
        <f t="shared" si="27"/>
        <v>3</v>
      </c>
      <c r="G209" s="3">
        <v>18</v>
      </c>
      <c r="H209" s="5">
        <f t="shared" si="24"/>
        <v>1.08</v>
      </c>
      <c r="I209" s="5"/>
      <c r="J209" s="5"/>
      <c r="K209" s="5"/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5">
        <v>0</v>
      </c>
      <c r="R209" s="5">
        <v>0</v>
      </c>
      <c r="S209" s="3">
        <f t="shared" si="25"/>
        <v>137.57961783439492</v>
      </c>
      <c r="T209" s="3">
        <f t="shared" si="28"/>
        <v>0.54513888888888884</v>
      </c>
    </row>
    <row r="210" spans="1:20" x14ac:dyDescent="0.25">
      <c r="A210" s="8" t="s">
        <v>211</v>
      </c>
      <c r="B210" s="13">
        <f t="shared" si="29"/>
        <v>6.9444444444444198E-4</v>
      </c>
      <c r="C210" s="4">
        <f t="shared" si="26"/>
        <v>0.59999999999999953</v>
      </c>
      <c r="D210" s="5">
        <f t="shared" si="30"/>
        <v>3.3999999999999893</v>
      </c>
      <c r="E210" s="5">
        <v>50</v>
      </c>
      <c r="F210" s="5">
        <f t="shared" si="27"/>
        <v>3</v>
      </c>
      <c r="G210" s="3">
        <v>18</v>
      </c>
      <c r="H210" s="5">
        <f t="shared" si="24"/>
        <v>1.08</v>
      </c>
      <c r="I210" s="5"/>
      <c r="J210" s="5"/>
      <c r="K210" s="5"/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5">
        <v>0</v>
      </c>
      <c r="R210" s="5">
        <v>0</v>
      </c>
      <c r="S210" s="3">
        <f t="shared" si="25"/>
        <v>137.57961783439492</v>
      </c>
      <c r="T210" s="3">
        <f t="shared" si="28"/>
        <v>0.54513888888888884</v>
      </c>
    </row>
    <row r="211" spans="1:20" x14ac:dyDescent="0.25">
      <c r="A211" s="8" t="s">
        <v>212</v>
      </c>
      <c r="B211" s="13">
        <f t="shared" si="29"/>
        <v>6.9444444444444198E-4</v>
      </c>
      <c r="C211" s="4">
        <f t="shared" si="26"/>
        <v>0.60069444444444398</v>
      </c>
      <c r="D211" s="5">
        <f t="shared" si="30"/>
        <v>3.4166666666666559</v>
      </c>
      <c r="E211" s="5">
        <v>50</v>
      </c>
      <c r="F211" s="5">
        <f t="shared" si="27"/>
        <v>3</v>
      </c>
      <c r="G211" s="3">
        <v>18</v>
      </c>
      <c r="H211" s="5">
        <f t="shared" si="24"/>
        <v>1.08</v>
      </c>
      <c r="I211" s="5"/>
      <c r="J211" s="5"/>
      <c r="K211" s="5"/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5">
        <v>0</v>
      </c>
      <c r="R211" s="5">
        <v>0</v>
      </c>
      <c r="S211" s="3">
        <f t="shared" si="25"/>
        <v>137.57961783439492</v>
      </c>
      <c r="T211" s="3">
        <f t="shared" si="28"/>
        <v>0.54513888888888884</v>
      </c>
    </row>
    <row r="212" spans="1:20" x14ac:dyDescent="0.25">
      <c r="A212" s="8" t="s">
        <v>213</v>
      </c>
      <c r="B212" s="13">
        <f t="shared" si="29"/>
        <v>6.9444444444444198E-4</v>
      </c>
      <c r="C212" s="4">
        <f t="shared" si="26"/>
        <v>0.60138888888888842</v>
      </c>
      <c r="D212" s="5">
        <f t="shared" si="30"/>
        <v>3.4333333333333225</v>
      </c>
      <c r="E212" s="5">
        <v>50</v>
      </c>
      <c r="F212" s="5">
        <f t="shared" si="27"/>
        <v>3</v>
      </c>
      <c r="G212" s="3">
        <v>21</v>
      </c>
      <c r="H212" s="5">
        <f t="shared" si="24"/>
        <v>1.26</v>
      </c>
      <c r="I212" s="5"/>
      <c r="J212" s="5"/>
      <c r="K212" s="5"/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5">
        <v>0</v>
      </c>
      <c r="R212" s="5">
        <v>0</v>
      </c>
      <c r="S212" s="3">
        <f t="shared" si="25"/>
        <v>160.50955414012739</v>
      </c>
      <c r="T212" s="3">
        <f t="shared" si="28"/>
        <v>0.46726190476190477</v>
      </c>
    </row>
    <row r="213" spans="1:20" x14ac:dyDescent="0.25">
      <c r="A213" s="8" t="s">
        <v>214</v>
      </c>
      <c r="B213" s="13">
        <f t="shared" si="29"/>
        <v>6.9444444444444198E-4</v>
      </c>
      <c r="C213" s="4">
        <f t="shared" si="26"/>
        <v>0.60208333333333286</v>
      </c>
      <c r="D213" s="5">
        <f t="shared" si="30"/>
        <v>3.4499999999999891</v>
      </c>
      <c r="E213" s="5">
        <v>50</v>
      </c>
      <c r="F213" s="5">
        <f t="shared" si="27"/>
        <v>3</v>
      </c>
      <c r="G213" s="3">
        <v>21</v>
      </c>
      <c r="H213" s="5">
        <f t="shared" si="24"/>
        <v>1.26</v>
      </c>
      <c r="I213" s="5"/>
      <c r="J213" s="5"/>
      <c r="K213" s="5"/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5">
        <v>0</v>
      </c>
      <c r="R213" s="5">
        <v>0</v>
      </c>
      <c r="S213" s="3">
        <f t="shared" si="25"/>
        <v>160.50955414012739</v>
      </c>
      <c r="T213" s="3">
        <f t="shared" si="28"/>
        <v>0.46726190476190477</v>
      </c>
    </row>
    <row r="214" spans="1:20" x14ac:dyDescent="0.25">
      <c r="A214" s="8" t="s">
        <v>215</v>
      </c>
      <c r="B214" s="13">
        <f t="shared" si="29"/>
        <v>6.9444444444444198E-4</v>
      </c>
      <c r="C214" s="4">
        <f t="shared" si="26"/>
        <v>0.6027777777777773</v>
      </c>
      <c r="D214" s="5">
        <f t="shared" si="30"/>
        <v>3.4666666666666557</v>
      </c>
      <c r="E214" s="5">
        <v>50</v>
      </c>
      <c r="F214" s="5">
        <f t="shared" si="27"/>
        <v>3</v>
      </c>
      <c r="G214" s="3">
        <v>24</v>
      </c>
      <c r="H214" s="5">
        <f t="shared" si="24"/>
        <v>1.44</v>
      </c>
      <c r="I214" s="5"/>
      <c r="J214" s="5"/>
      <c r="K214" s="5"/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5">
        <v>0</v>
      </c>
      <c r="R214" s="5">
        <v>0</v>
      </c>
      <c r="S214" s="3">
        <f t="shared" si="25"/>
        <v>183.43949044585989</v>
      </c>
      <c r="T214" s="3">
        <f t="shared" si="28"/>
        <v>0.40885416666666663</v>
      </c>
    </row>
    <row r="215" spans="1:20" x14ac:dyDescent="0.25">
      <c r="A215" s="8" t="s">
        <v>216</v>
      </c>
      <c r="B215" s="13">
        <f t="shared" si="29"/>
        <v>6.9444444444444198E-4</v>
      </c>
      <c r="C215" s="4">
        <f t="shared" si="26"/>
        <v>0.60347222222222174</v>
      </c>
      <c r="D215" s="5">
        <f t="shared" si="30"/>
        <v>3.4833333333333223</v>
      </c>
      <c r="E215" s="5">
        <v>50</v>
      </c>
      <c r="F215" s="5">
        <f t="shared" si="27"/>
        <v>3</v>
      </c>
      <c r="G215" s="3">
        <v>24</v>
      </c>
      <c r="H215" s="5">
        <f t="shared" si="24"/>
        <v>1.44</v>
      </c>
      <c r="I215" s="5"/>
      <c r="J215" s="5"/>
      <c r="K215" s="5"/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5">
        <v>0</v>
      </c>
      <c r="R215" s="5">
        <v>0</v>
      </c>
      <c r="S215" s="3">
        <f t="shared" si="25"/>
        <v>183.43949044585989</v>
      </c>
      <c r="T215" s="3">
        <f t="shared" si="28"/>
        <v>0.40885416666666663</v>
      </c>
    </row>
    <row r="216" spans="1:20" x14ac:dyDescent="0.25">
      <c r="A216" s="8" t="s">
        <v>217</v>
      </c>
      <c r="B216" s="13">
        <f t="shared" si="29"/>
        <v>6.9444444444444198E-4</v>
      </c>
      <c r="C216" s="4">
        <f t="shared" si="26"/>
        <v>0.60416666666666619</v>
      </c>
      <c r="D216" s="5">
        <f t="shared" si="30"/>
        <v>3.4999999999999889</v>
      </c>
      <c r="E216" s="5">
        <v>50</v>
      </c>
      <c r="F216" s="5">
        <f t="shared" si="27"/>
        <v>3</v>
      </c>
      <c r="G216" s="3">
        <v>24</v>
      </c>
      <c r="H216" s="5">
        <f t="shared" si="24"/>
        <v>1.44</v>
      </c>
      <c r="I216" s="5"/>
      <c r="J216" s="5"/>
      <c r="K216" s="5"/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5">
        <v>0</v>
      </c>
      <c r="R216" s="5">
        <v>0</v>
      </c>
      <c r="S216" s="3">
        <f t="shared" si="25"/>
        <v>183.43949044585989</v>
      </c>
      <c r="T216" s="3">
        <f t="shared" si="28"/>
        <v>0.40885416666666663</v>
      </c>
    </row>
    <row r="217" spans="1:20" x14ac:dyDescent="0.25">
      <c r="A217" s="8" t="s">
        <v>218</v>
      </c>
      <c r="B217" s="13">
        <f t="shared" si="29"/>
        <v>6.9444444444444198E-4</v>
      </c>
      <c r="C217" s="4">
        <f t="shared" si="26"/>
        <v>0.60486111111111063</v>
      </c>
      <c r="D217" s="5">
        <f t="shared" si="30"/>
        <v>3.5166666666666555</v>
      </c>
      <c r="E217" s="5">
        <v>50</v>
      </c>
      <c r="F217" s="5">
        <f t="shared" si="27"/>
        <v>3</v>
      </c>
      <c r="G217" s="3">
        <v>27</v>
      </c>
      <c r="H217" s="5">
        <f t="shared" si="24"/>
        <v>1.62</v>
      </c>
      <c r="I217" s="5"/>
      <c r="J217" s="5"/>
      <c r="K217" s="5"/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5">
        <v>0</v>
      </c>
      <c r="R217" s="5">
        <v>0</v>
      </c>
      <c r="S217" s="3">
        <f t="shared" si="25"/>
        <v>206.36942675159239</v>
      </c>
      <c r="T217" s="3">
        <f t="shared" si="28"/>
        <v>0.36342592592592587</v>
      </c>
    </row>
    <row r="218" spans="1:20" x14ac:dyDescent="0.25">
      <c r="A218" s="8" t="s">
        <v>219</v>
      </c>
      <c r="B218" s="13">
        <f t="shared" si="29"/>
        <v>6.9444444444444198E-4</v>
      </c>
      <c r="C218" s="4">
        <f t="shared" si="26"/>
        <v>0.60555555555555507</v>
      </c>
      <c r="D218" s="5">
        <f t="shared" si="30"/>
        <v>3.5333333333333221</v>
      </c>
      <c r="E218" s="5">
        <v>50</v>
      </c>
      <c r="F218" s="5">
        <f t="shared" si="27"/>
        <v>3</v>
      </c>
      <c r="G218" s="3">
        <v>27</v>
      </c>
      <c r="H218" s="5">
        <f t="shared" si="24"/>
        <v>1.62</v>
      </c>
      <c r="I218" s="5"/>
      <c r="J218" s="5"/>
      <c r="K218" s="5"/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5">
        <v>0</v>
      </c>
      <c r="R218" s="5">
        <v>0</v>
      </c>
      <c r="S218" s="3">
        <f t="shared" si="25"/>
        <v>206.36942675159239</v>
      </c>
      <c r="T218" s="3">
        <f t="shared" si="28"/>
        <v>0.36342592592592587</v>
      </c>
    </row>
    <row r="219" spans="1:20" x14ac:dyDescent="0.25">
      <c r="A219" s="8" t="s">
        <v>220</v>
      </c>
      <c r="B219" s="13">
        <f t="shared" si="29"/>
        <v>6.9444444444444198E-4</v>
      </c>
      <c r="C219" s="4">
        <f t="shared" si="26"/>
        <v>0.60624999999999951</v>
      </c>
      <c r="D219" s="5">
        <f t="shared" si="30"/>
        <v>3.5499999999999887</v>
      </c>
      <c r="E219" s="5">
        <v>50</v>
      </c>
      <c r="F219" s="5">
        <f t="shared" si="27"/>
        <v>3</v>
      </c>
      <c r="G219" s="3">
        <v>27</v>
      </c>
      <c r="H219" s="5">
        <f t="shared" si="24"/>
        <v>1.62</v>
      </c>
      <c r="I219" s="5"/>
      <c r="J219" s="5"/>
      <c r="K219" s="5"/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5">
        <v>0</v>
      </c>
      <c r="R219" s="5">
        <v>0</v>
      </c>
      <c r="S219" s="3">
        <f t="shared" si="25"/>
        <v>206.36942675159239</v>
      </c>
      <c r="T219" s="3">
        <f t="shared" si="28"/>
        <v>0.36342592592592587</v>
      </c>
    </row>
    <row r="220" spans="1:20" x14ac:dyDescent="0.25">
      <c r="A220" s="8" t="s">
        <v>221</v>
      </c>
      <c r="B220" s="13">
        <f t="shared" si="29"/>
        <v>6.9444444444444198E-4</v>
      </c>
      <c r="C220" s="4">
        <f t="shared" si="26"/>
        <v>0.60694444444444395</v>
      </c>
      <c r="D220" s="5">
        <f t="shared" si="30"/>
        <v>3.5666666666666553</v>
      </c>
      <c r="E220" s="5">
        <v>50</v>
      </c>
      <c r="F220" s="5">
        <f t="shared" si="27"/>
        <v>3</v>
      </c>
      <c r="G220" s="3">
        <v>30</v>
      </c>
      <c r="H220" s="5">
        <f t="shared" si="24"/>
        <v>1.8</v>
      </c>
      <c r="I220" s="5"/>
      <c r="J220" s="5"/>
      <c r="K220" s="5"/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5">
        <v>0</v>
      </c>
      <c r="R220" s="5">
        <v>0</v>
      </c>
      <c r="S220" s="3">
        <f t="shared" si="25"/>
        <v>229.29936305732485</v>
      </c>
      <c r="T220" s="3">
        <f t="shared" si="28"/>
        <v>0.32708333333333334</v>
      </c>
    </row>
    <row r="221" spans="1:20" x14ac:dyDescent="0.25">
      <c r="A221" s="8" t="s">
        <v>222</v>
      </c>
      <c r="B221" s="13">
        <f t="shared" si="29"/>
        <v>6.9444444444444198E-4</v>
      </c>
      <c r="C221" s="4">
        <f t="shared" si="26"/>
        <v>0.6076388888888884</v>
      </c>
      <c r="D221" s="5">
        <f t="shared" si="30"/>
        <v>3.5833333333333219</v>
      </c>
      <c r="E221" s="5">
        <v>50</v>
      </c>
      <c r="F221" s="5">
        <f t="shared" si="27"/>
        <v>3</v>
      </c>
      <c r="G221" s="3">
        <v>27</v>
      </c>
      <c r="H221" s="5">
        <f t="shared" si="24"/>
        <v>1.62</v>
      </c>
      <c r="I221" s="5"/>
      <c r="J221" s="5"/>
      <c r="K221" s="5"/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5">
        <v>0</v>
      </c>
      <c r="R221" s="5">
        <v>0</v>
      </c>
      <c r="S221" s="3">
        <f t="shared" si="25"/>
        <v>206.36942675159239</v>
      </c>
      <c r="T221" s="3">
        <f t="shared" si="28"/>
        <v>0.36342592592592587</v>
      </c>
    </row>
    <row r="222" spans="1:20" x14ac:dyDescent="0.25">
      <c r="A222" s="8" t="s">
        <v>223</v>
      </c>
      <c r="B222" s="13">
        <f t="shared" si="29"/>
        <v>6.9444444444444198E-4</v>
      </c>
      <c r="C222" s="4">
        <f t="shared" si="26"/>
        <v>0.60833333333333284</v>
      </c>
      <c r="D222" s="5">
        <f t="shared" si="30"/>
        <v>3.5999999999999885</v>
      </c>
      <c r="E222" s="5">
        <v>50</v>
      </c>
      <c r="F222" s="5">
        <f t="shared" si="27"/>
        <v>3</v>
      </c>
      <c r="G222" s="3">
        <v>27</v>
      </c>
      <c r="H222" s="5">
        <f t="shared" si="24"/>
        <v>1.62</v>
      </c>
      <c r="I222" s="5"/>
      <c r="J222" s="5"/>
      <c r="K222" s="5"/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5">
        <v>0</v>
      </c>
      <c r="R222" s="5">
        <v>0</v>
      </c>
      <c r="S222" s="3">
        <f t="shared" si="25"/>
        <v>206.36942675159239</v>
      </c>
      <c r="T222" s="3">
        <f t="shared" si="28"/>
        <v>0.36342592592592587</v>
      </c>
    </row>
    <row r="223" spans="1:20" x14ac:dyDescent="0.25">
      <c r="A223" s="8" t="s">
        <v>224</v>
      </c>
      <c r="B223" s="13">
        <f t="shared" si="29"/>
        <v>6.9444444444444198E-4</v>
      </c>
      <c r="C223" s="4">
        <f t="shared" si="26"/>
        <v>0.60902777777777728</v>
      </c>
      <c r="D223" s="5">
        <f t="shared" si="30"/>
        <v>3.6166666666666551</v>
      </c>
      <c r="E223" s="5">
        <v>50</v>
      </c>
      <c r="F223" s="5">
        <f t="shared" si="27"/>
        <v>3</v>
      </c>
      <c r="G223" s="3">
        <v>30</v>
      </c>
      <c r="H223" s="5">
        <f t="shared" si="24"/>
        <v>1.8</v>
      </c>
      <c r="I223" s="5"/>
      <c r="J223" s="5"/>
      <c r="K223" s="5"/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5">
        <v>0</v>
      </c>
      <c r="R223" s="5">
        <v>0</v>
      </c>
      <c r="S223" s="3">
        <f t="shared" si="25"/>
        <v>229.29936305732485</v>
      </c>
      <c r="T223" s="3">
        <f t="shared" si="28"/>
        <v>0.32708333333333334</v>
      </c>
    </row>
    <row r="224" spans="1:20" x14ac:dyDescent="0.25">
      <c r="A224" s="8" t="s">
        <v>225</v>
      </c>
      <c r="B224" s="13">
        <f t="shared" si="29"/>
        <v>6.9444444444444198E-4</v>
      </c>
      <c r="C224" s="4">
        <f t="shared" si="26"/>
        <v>0.60972222222222172</v>
      </c>
      <c r="D224" s="5">
        <f t="shared" si="30"/>
        <v>3.6333333333333218</v>
      </c>
      <c r="E224" s="5">
        <v>50</v>
      </c>
      <c r="F224" s="5">
        <f t="shared" si="27"/>
        <v>3</v>
      </c>
      <c r="G224" s="3">
        <v>27</v>
      </c>
      <c r="H224" s="5">
        <f t="shared" si="24"/>
        <v>1.62</v>
      </c>
      <c r="I224" s="5"/>
      <c r="J224" s="5"/>
      <c r="K224" s="5"/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5">
        <v>0</v>
      </c>
      <c r="R224" s="5">
        <v>0</v>
      </c>
      <c r="S224" s="3">
        <f t="shared" si="25"/>
        <v>206.36942675159239</v>
      </c>
      <c r="T224" s="3">
        <f t="shared" si="28"/>
        <v>0.36342592592592587</v>
      </c>
    </row>
    <row r="225" spans="1:20" x14ac:dyDescent="0.25">
      <c r="A225" s="8" t="s">
        <v>226</v>
      </c>
      <c r="B225" s="13">
        <f t="shared" si="29"/>
        <v>6.9444444444444198E-4</v>
      </c>
      <c r="C225" s="4">
        <f t="shared" si="26"/>
        <v>0.61041666666666616</v>
      </c>
      <c r="D225" s="5">
        <f t="shared" si="30"/>
        <v>3.6499999999999884</v>
      </c>
      <c r="E225" s="5">
        <v>50</v>
      </c>
      <c r="F225" s="5">
        <f t="shared" si="27"/>
        <v>3</v>
      </c>
      <c r="G225" s="3">
        <v>30</v>
      </c>
      <c r="H225" s="5">
        <f t="shared" si="24"/>
        <v>1.8</v>
      </c>
      <c r="I225" s="5"/>
      <c r="J225" s="5"/>
      <c r="K225" s="5"/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5">
        <v>0</v>
      </c>
      <c r="R225" s="5">
        <v>0</v>
      </c>
      <c r="S225" s="3">
        <f t="shared" si="25"/>
        <v>229.29936305732485</v>
      </c>
      <c r="T225" s="3">
        <f t="shared" si="28"/>
        <v>0.32708333333333334</v>
      </c>
    </row>
    <row r="226" spans="1:20" x14ac:dyDescent="0.25">
      <c r="A226" s="8" t="s">
        <v>227</v>
      </c>
      <c r="B226" s="13">
        <f t="shared" si="29"/>
        <v>6.9444444444444198E-4</v>
      </c>
      <c r="C226" s="4">
        <f t="shared" si="26"/>
        <v>0.61111111111111061</v>
      </c>
      <c r="D226" s="5">
        <f t="shared" si="30"/>
        <v>3.666666666666655</v>
      </c>
      <c r="E226" s="5">
        <v>50</v>
      </c>
      <c r="F226" s="5">
        <f t="shared" si="27"/>
        <v>3</v>
      </c>
      <c r="G226" s="3">
        <v>30</v>
      </c>
      <c r="H226" s="5">
        <f t="shared" si="24"/>
        <v>1.8</v>
      </c>
      <c r="I226" s="5"/>
      <c r="J226" s="5"/>
      <c r="K226" s="5"/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5">
        <v>0</v>
      </c>
      <c r="R226" s="5">
        <v>0</v>
      </c>
      <c r="S226" s="3">
        <f t="shared" si="25"/>
        <v>229.29936305732485</v>
      </c>
      <c r="T226" s="3">
        <f t="shared" si="28"/>
        <v>0.32708333333333334</v>
      </c>
    </row>
    <row r="227" spans="1:20" x14ac:dyDescent="0.25">
      <c r="A227" s="8" t="s">
        <v>228</v>
      </c>
      <c r="B227" s="13">
        <f t="shared" si="29"/>
        <v>6.9444444444444198E-4</v>
      </c>
      <c r="C227" s="4">
        <f t="shared" si="26"/>
        <v>0.61180555555555505</v>
      </c>
      <c r="D227" s="5">
        <f t="shared" si="30"/>
        <v>3.6833333333333216</v>
      </c>
      <c r="E227" s="5">
        <v>50</v>
      </c>
      <c r="F227" s="5">
        <f t="shared" si="27"/>
        <v>3</v>
      </c>
      <c r="G227" s="3">
        <v>27</v>
      </c>
      <c r="H227" s="5">
        <f t="shared" si="24"/>
        <v>1.62</v>
      </c>
      <c r="I227" s="5"/>
      <c r="J227" s="5"/>
      <c r="K227" s="5"/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5">
        <v>0</v>
      </c>
      <c r="R227" s="5">
        <v>0</v>
      </c>
      <c r="S227" s="3">
        <f t="shared" si="25"/>
        <v>206.36942675159239</v>
      </c>
      <c r="T227" s="3">
        <f t="shared" si="28"/>
        <v>0.36342592592592587</v>
      </c>
    </row>
    <row r="228" spans="1:20" x14ac:dyDescent="0.25">
      <c r="A228" s="8" t="s">
        <v>229</v>
      </c>
      <c r="B228" s="13">
        <f t="shared" si="29"/>
        <v>6.9444444444444198E-4</v>
      </c>
      <c r="C228" s="4">
        <f t="shared" si="26"/>
        <v>0.61249999999999949</v>
      </c>
      <c r="D228" s="5">
        <f t="shared" si="30"/>
        <v>3.6999999999999882</v>
      </c>
      <c r="E228" s="5">
        <v>50</v>
      </c>
      <c r="F228" s="5">
        <f t="shared" si="27"/>
        <v>3</v>
      </c>
      <c r="G228" s="3">
        <v>30</v>
      </c>
      <c r="H228" s="5">
        <f t="shared" si="24"/>
        <v>1.8</v>
      </c>
      <c r="I228" s="5"/>
      <c r="J228" s="5"/>
      <c r="K228" s="5"/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5">
        <v>0</v>
      </c>
      <c r="R228" s="5">
        <v>0</v>
      </c>
      <c r="S228" s="3">
        <f t="shared" si="25"/>
        <v>229.29936305732485</v>
      </c>
      <c r="T228" s="3">
        <f t="shared" si="28"/>
        <v>0.32708333333333334</v>
      </c>
    </row>
    <row r="229" spans="1:20" x14ac:dyDescent="0.25">
      <c r="A229" s="8" t="s">
        <v>230</v>
      </c>
      <c r="B229" s="13">
        <f t="shared" si="29"/>
        <v>6.9444444444444198E-4</v>
      </c>
      <c r="C229" s="4">
        <f t="shared" si="26"/>
        <v>0.61319444444444393</v>
      </c>
      <c r="D229" s="5">
        <f t="shared" si="30"/>
        <v>3.7166666666666548</v>
      </c>
      <c r="E229" s="5">
        <v>50</v>
      </c>
      <c r="F229" s="5">
        <f t="shared" si="27"/>
        <v>3</v>
      </c>
      <c r="G229" s="3">
        <v>27</v>
      </c>
      <c r="H229" s="5">
        <f t="shared" si="24"/>
        <v>1.62</v>
      </c>
      <c r="I229" s="5"/>
      <c r="J229" s="5"/>
      <c r="K229" s="5"/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5">
        <v>0</v>
      </c>
      <c r="R229" s="5">
        <v>0</v>
      </c>
      <c r="S229" s="3">
        <f t="shared" si="25"/>
        <v>206.36942675159239</v>
      </c>
      <c r="T229" s="3">
        <f t="shared" si="28"/>
        <v>0.36342592592592587</v>
      </c>
    </row>
    <row r="230" spans="1:20" x14ac:dyDescent="0.25">
      <c r="A230" s="8" t="s">
        <v>231</v>
      </c>
      <c r="B230" s="13">
        <f t="shared" si="29"/>
        <v>6.9444444444444198E-4</v>
      </c>
      <c r="C230" s="4">
        <f t="shared" si="26"/>
        <v>0.61388888888888837</v>
      </c>
      <c r="D230" s="5">
        <f t="shared" si="30"/>
        <v>3.7333333333333214</v>
      </c>
      <c r="E230" s="5">
        <v>50</v>
      </c>
      <c r="F230" s="5">
        <f t="shared" si="27"/>
        <v>3</v>
      </c>
      <c r="G230" s="3">
        <v>30</v>
      </c>
      <c r="H230" s="5">
        <f t="shared" si="24"/>
        <v>1.8</v>
      </c>
      <c r="I230" s="5"/>
      <c r="J230" s="5"/>
      <c r="K230" s="5"/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5">
        <v>0</v>
      </c>
      <c r="R230" s="5">
        <v>0</v>
      </c>
      <c r="S230" s="3">
        <f t="shared" si="25"/>
        <v>229.29936305732485</v>
      </c>
      <c r="T230" s="3">
        <f t="shared" si="28"/>
        <v>0.32708333333333334</v>
      </c>
    </row>
    <row r="231" spans="1:20" x14ac:dyDescent="0.25">
      <c r="A231" s="8" t="s">
        <v>232</v>
      </c>
      <c r="B231" s="13">
        <f t="shared" si="29"/>
        <v>6.9444444444444198E-4</v>
      </c>
      <c r="C231" s="4">
        <f t="shared" si="26"/>
        <v>0.61458333333333282</v>
      </c>
      <c r="D231" s="5">
        <f t="shared" si="30"/>
        <v>3.749999999999988</v>
      </c>
      <c r="E231" s="5">
        <v>50</v>
      </c>
      <c r="F231" s="5">
        <f t="shared" si="27"/>
        <v>3</v>
      </c>
      <c r="G231" s="3">
        <v>27</v>
      </c>
      <c r="H231" s="5">
        <f t="shared" si="24"/>
        <v>1.62</v>
      </c>
      <c r="I231" s="5"/>
      <c r="J231" s="5"/>
      <c r="K231" s="5"/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5">
        <v>0</v>
      </c>
      <c r="R231" s="5">
        <v>0</v>
      </c>
      <c r="S231" s="3">
        <f t="shared" si="25"/>
        <v>206.36942675159239</v>
      </c>
      <c r="T231" s="3">
        <f t="shared" si="28"/>
        <v>0.36342592592592587</v>
      </c>
    </row>
    <row r="232" spans="1:20" x14ac:dyDescent="0.25">
      <c r="A232" s="8" t="s">
        <v>233</v>
      </c>
      <c r="B232" s="13">
        <f t="shared" si="29"/>
        <v>6.9444444444444198E-4</v>
      </c>
      <c r="C232" s="4">
        <f t="shared" si="26"/>
        <v>0.61527777777777726</v>
      </c>
      <c r="D232" s="5">
        <f t="shared" si="30"/>
        <v>3.7666666666666546</v>
      </c>
      <c r="E232" s="5">
        <v>50</v>
      </c>
      <c r="F232" s="5">
        <f t="shared" si="27"/>
        <v>3</v>
      </c>
      <c r="G232" s="3">
        <v>27</v>
      </c>
      <c r="H232" s="5">
        <f t="shared" si="24"/>
        <v>1.62</v>
      </c>
      <c r="I232" s="5"/>
      <c r="J232" s="5"/>
      <c r="K232" s="5"/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5">
        <v>0</v>
      </c>
      <c r="R232" s="5">
        <v>0</v>
      </c>
      <c r="S232" s="3">
        <f t="shared" si="25"/>
        <v>206.36942675159239</v>
      </c>
      <c r="T232" s="3">
        <f t="shared" si="28"/>
        <v>0.36342592592592587</v>
      </c>
    </row>
    <row r="233" spans="1:20" x14ac:dyDescent="0.25">
      <c r="A233" s="8" t="s">
        <v>234</v>
      </c>
      <c r="B233" s="13">
        <f t="shared" si="29"/>
        <v>6.9444444444444198E-4</v>
      </c>
      <c r="C233" s="4">
        <f t="shared" si="26"/>
        <v>0.6159722222222217</v>
      </c>
      <c r="D233" s="5">
        <f t="shared" si="30"/>
        <v>3.7833333333333212</v>
      </c>
      <c r="E233" s="5">
        <v>50</v>
      </c>
      <c r="F233" s="5">
        <f t="shared" si="27"/>
        <v>3</v>
      </c>
      <c r="G233" s="3">
        <v>30</v>
      </c>
      <c r="H233" s="5">
        <f t="shared" si="24"/>
        <v>1.8</v>
      </c>
      <c r="I233" s="5"/>
      <c r="J233" s="5"/>
      <c r="K233" s="5"/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5">
        <v>0</v>
      </c>
      <c r="R233" s="5">
        <v>0</v>
      </c>
      <c r="S233" s="3">
        <f t="shared" si="25"/>
        <v>229.29936305732485</v>
      </c>
      <c r="T233" s="3">
        <f t="shared" si="28"/>
        <v>0.32708333333333334</v>
      </c>
    </row>
    <row r="234" spans="1:20" x14ac:dyDescent="0.25">
      <c r="A234" s="8" t="s">
        <v>235</v>
      </c>
      <c r="B234" s="13">
        <f t="shared" si="29"/>
        <v>6.9444444444444198E-4</v>
      </c>
      <c r="C234" s="4">
        <f t="shared" si="26"/>
        <v>0.61666666666666614</v>
      </c>
      <c r="D234" s="5">
        <f t="shared" si="30"/>
        <v>3.7999999999999878</v>
      </c>
      <c r="E234" s="5">
        <v>50</v>
      </c>
      <c r="F234" s="5">
        <f t="shared" si="27"/>
        <v>3</v>
      </c>
      <c r="G234" s="3">
        <v>27</v>
      </c>
      <c r="H234" s="5">
        <f t="shared" si="24"/>
        <v>1.62</v>
      </c>
      <c r="I234" s="5"/>
      <c r="J234" s="5"/>
      <c r="K234" s="5"/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5">
        <v>0</v>
      </c>
      <c r="R234" s="5">
        <v>0</v>
      </c>
      <c r="S234" s="3">
        <f t="shared" si="25"/>
        <v>206.36942675159239</v>
      </c>
      <c r="T234" s="3">
        <f t="shared" si="28"/>
        <v>0.36342592592592587</v>
      </c>
    </row>
    <row r="235" spans="1:20" x14ac:dyDescent="0.25">
      <c r="A235" s="8" t="s">
        <v>236</v>
      </c>
      <c r="B235" s="13">
        <f t="shared" si="29"/>
        <v>6.9444444444444198E-4</v>
      </c>
      <c r="C235" s="4">
        <f t="shared" si="26"/>
        <v>0.61736111111111058</v>
      </c>
      <c r="D235" s="5">
        <f t="shared" si="30"/>
        <v>3.8166666666666544</v>
      </c>
      <c r="E235" s="5">
        <v>50</v>
      </c>
      <c r="F235" s="5">
        <f t="shared" si="27"/>
        <v>3</v>
      </c>
      <c r="G235" s="3">
        <v>27</v>
      </c>
      <c r="H235" s="5">
        <f t="shared" si="24"/>
        <v>1.62</v>
      </c>
      <c r="I235" s="5"/>
      <c r="J235" s="5"/>
      <c r="K235" s="5"/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5">
        <v>0</v>
      </c>
      <c r="R235" s="5">
        <v>0</v>
      </c>
      <c r="S235" s="3">
        <f t="shared" si="25"/>
        <v>206.36942675159239</v>
      </c>
      <c r="T235" s="3">
        <f t="shared" si="28"/>
        <v>0.36342592592592587</v>
      </c>
    </row>
    <row r="236" spans="1:20" x14ac:dyDescent="0.25">
      <c r="A236" s="8" t="s">
        <v>237</v>
      </c>
      <c r="B236" s="13">
        <f t="shared" si="29"/>
        <v>6.9444444444444198E-4</v>
      </c>
      <c r="C236" s="4">
        <f t="shared" si="26"/>
        <v>0.61805555555555503</v>
      </c>
      <c r="D236" s="5">
        <f t="shared" si="30"/>
        <v>3.833333333333321</v>
      </c>
      <c r="E236" s="5">
        <v>50</v>
      </c>
      <c r="F236" s="5">
        <f t="shared" si="27"/>
        <v>3</v>
      </c>
      <c r="G236" s="3">
        <v>27</v>
      </c>
      <c r="H236" s="5">
        <f t="shared" si="24"/>
        <v>1.62</v>
      </c>
      <c r="I236" s="5"/>
      <c r="J236" s="5"/>
      <c r="K236" s="5"/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5">
        <v>0</v>
      </c>
      <c r="R236" s="5">
        <v>0</v>
      </c>
      <c r="S236" s="3">
        <f t="shared" si="25"/>
        <v>206.36942675159239</v>
      </c>
      <c r="T236" s="3">
        <f t="shared" si="28"/>
        <v>0.36342592592592587</v>
      </c>
    </row>
    <row r="237" spans="1:20" x14ac:dyDescent="0.25">
      <c r="A237" s="8" t="s">
        <v>238</v>
      </c>
      <c r="B237" s="13">
        <f t="shared" si="29"/>
        <v>6.9444444444444198E-4</v>
      </c>
      <c r="C237" s="4">
        <f t="shared" si="26"/>
        <v>0.61874999999999947</v>
      </c>
      <c r="D237" s="5">
        <f t="shared" si="30"/>
        <v>3.8499999999999877</v>
      </c>
      <c r="E237" s="5">
        <v>50</v>
      </c>
      <c r="F237" s="5">
        <f t="shared" si="27"/>
        <v>3</v>
      </c>
      <c r="G237" s="3">
        <v>27</v>
      </c>
      <c r="H237" s="5">
        <f t="shared" si="24"/>
        <v>1.62</v>
      </c>
      <c r="I237" s="5"/>
      <c r="J237" s="5"/>
      <c r="K237" s="5"/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5">
        <v>0</v>
      </c>
      <c r="R237" s="5">
        <v>0</v>
      </c>
      <c r="S237" s="3">
        <f t="shared" si="25"/>
        <v>206.36942675159239</v>
      </c>
      <c r="T237" s="3">
        <f t="shared" si="28"/>
        <v>0.36342592592592587</v>
      </c>
    </row>
    <row r="238" spans="1:20" x14ac:dyDescent="0.25">
      <c r="A238" s="8" t="s">
        <v>239</v>
      </c>
      <c r="B238" s="13">
        <f t="shared" si="29"/>
        <v>6.9444444444444198E-4</v>
      </c>
      <c r="C238" s="4">
        <f t="shared" si="26"/>
        <v>0.61944444444444391</v>
      </c>
      <c r="D238" s="5">
        <f t="shared" si="30"/>
        <v>3.8666666666666543</v>
      </c>
      <c r="E238" s="5">
        <v>50</v>
      </c>
      <c r="F238" s="5">
        <f t="shared" si="27"/>
        <v>3</v>
      </c>
      <c r="G238" s="3">
        <v>24</v>
      </c>
      <c r="H238" s="5">
        <f t="shared" si="24"/>
        <v>1.44</v>
      </c>
      <c r="I238" s="5"/>
      <c r="J238" s="5"/>
      <c r="K238" s="5"/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5">
        <v>0</v>
      </c>
      <c r="R238" s="5">
        <v>0</v>
      </c>
      <c r="S238" s="3">
        <f t="shared" si="25"/>
        <v>183.43949044585989</v>
      </c>
      <c r="T238" s="3">
        <f t="shared" si="28"/>
        <v>0.40885416666666663</v>
      </c>
    </row>
    <row r="239" spans="1:20" x14ac:dyDescent="0.25">
      <c r="A239" s="8" t="s">
        <v>240</v>
      </c>
      <c r="B239" s="13">
        <f t="shared" si="29"/>
        <v>6.9444444444444198E-4</v>
      </c>
      <c r="C239" s="4">
        <f t="shared" si="26"/>
        <v>0.62013888888888835</v>
      </c>
      <c r="D239" s="5">
        <f t="shared" si="30"/>
        <v>3.8833333333333209</v>
      </c>
      <c r="E239" s="5">
        <v>50</v>
      </c>
      <c r="F239" s="5">
        <f t="shared" si="27"/>
        <v>3</v>
      </c>
      <c r="G239" s="3">
        <v>24</v>
      </c>
      <c r="H239" s="5">
        <f t="shared" si="24"/>
        <v>1.44</v>
      </c>
      <c r="I239" s="5"/>
      <c r="J239" s="5"/>
      <c r="K239" s="5"/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5">
        <v>0</v>
      </c>
      <c r="R239" s="5">
        <v>0</v>
      </c>
      <c r="S239" s="3">
        <f t="shared" si="25"/>
        <v>183.43949044585989</v>
      </c>
      <c r="T239" s="3">
        <f t="shared" si="28"/>
        <v>0.40885416666666663</v>
      </c>
    </row>
    <row r="240" spans="1:20" x14ac:dyDescent="0.25">
      <c r="A240" s="8" t="s">
        <v>241</v>
      </c>
      <c r="B240" s="13">
        <f t="shared" si="29"/>
        <v>6.9444444444444198E-4</v>
      </c>
      <c r="C240" s="4">
        <f t="shared" si="26"/>
        <v>0.62083333333333279</v>
      </c>
      <c r="D240" s="5">
        <f t="shared" si="30"/>
        <v>3.8999999999999875</v>
      </c>
      <c r="E240" s="5">
        <v>50</v>
      </c>
      <c r="F240" s="5">
        <f t="shared" si="27"/>
        <v>3</v>
      </c>
      <c r="G240" s="3">
        <v>21</v>
      </c>
      <c r="H240" s="5">
        <f t="shared" si="24"/>
        <v>1.26</v>
      </c>
      <c r="I240" s="5"/>
      <c r="J240" s="5"/>
      <c r="K240" s="5"/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5">
        <v>0</v>
      </c>
      <c r="R240" s="5">
        <v>0</v>
      </c>
      <c r="S240" s="3">
        <f t="shared" si="25"/>
        <v>160.50955414012739</v>
      </c>
      <c r="T240" s="3">
        <f t="shared" si="28"/>
        <v>0.46726190476190477</v>
      </c>
    </row>
    <row r="241" spans="1:20" x14ac:dyDescent="0.25">
      <c r="A241" s="8" t="s">
        <v>242</v>
      </c>
      <c r="B241" s="13">
        <f t="shared" si="29"/>
        <v>6.9444444444444198E-4</v>
      </c>
      <c r="C241" s="4">
        <f t="shared" si="26"/>
        <v>0.62152777777777724</v>
      </c>
      <c r="D241" s="5">
        <f t="shared" si="30"/>
        <v>3.9166666666666541</v>
      </c>
      <c r="E241" s="5">
        <v>50</v>
      </c>
      <c r="F241" s="5">
        <f t="shared" si="27"/>
        <v>3</v>
      </c>
      <c r="G241" s="3">
        <v>21</v>
      </c>
      <c r="H241" s="5">
        <f t="shared" si="24"/>
        <v>1.26</v>
      </c>
      <c r="I241" s="5"/>
      <c r="J241" s="5"/>
      <c r="K241" s="5"/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5">
        <v>0</v>
      </c>
      <c r="R241" s="5">
        <v>0</v>
      </c>
      <c r="S241" s="3">
        <f t="shared" si="25"/>
        <v>160.50955414012739</v>
      </c>
      <c r="T241" s="3">
        <f t="shared" si="28"/>
        <v>0.46726190476190477</v>
      </c>
    </row>
    <row r="242" spans="1:20" x14ac:dyDescent="0.25">
      <c r="A242" s="8" t="s">
        <v>243</v>
      </c>
      <c r="B242" s="13">
        <f t="shared" si="29"/>
        <v>6.9444444444444198E-4</v>
      </c>
      <c r="C242" s="4">
        <f t="shared" si="26"/>
        <v>0.62222222222222168</v>
      </c>
      <c r="D242" s="5">
        <f t="shared" si="30"/>
        <v>3.9333333333333207</v>
      </c>
      <c r="E242" s="5">
        <v>50</v>
      </c>
      <c r="F242" s="5">
        <f t="shared" si="27"/>
        <v>3</v>
      </c>
      <c r="G242" s="3">
        <v>18</v>
      </c>
      <c r="H242" s="5">
        <f t="shared" si="24"/>
        <v>1.08</v>
      </c>
      <c r="I242" s="5"/>
      <c r="J242" s="5"/>
      <c r="K242" s="5"/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5">
        <v>0</v>
      </c>
      <c r="R242" s="5">
        <v>0</v>
      </c>
      <c r="S242" s="3">
        <f t="shared" si="25"/>
        <v>137.57961783439492</v>
      </c>
      <c r="T242" s="3">
        <f t="shared" si="28"/>
        <v>0.54513888888888884</v>
      </c>
    </row>
    <row r="243" spans="1:20" x14ac:dyDescent="0.25">
      <c r="A243" s="8" t="s">
        <v>244</v>
      </c>
      <c r="B243" s="13">
        <f t="shared" si="29"/>
        <v>6.9444444444444198E-4</v>
      </c>
      <c r="C243" s="4">
        <f t="shared" si="26"/>
        <v>0.62291666666666612</v>
      </c>
      <c r="D243" s="5">
        <f t="shared" si="30"/>
        <v>3.9499999999999873</v>
      </c>
      <c r="E243" s="5">
        <v>50</v>
      </c>
      <c r="F243" s="5">
        <f t="shared" si="27"/>
        <v>3</v>
      </c>
      <c r="G243" s="3">
        <v>15</v>
      </c>
      <c r="H243" s="5">
        <f t="shared" si="24"/>
        <v>0.9</v>
      </c>
      <c r="I243" s="5"/>
      <c r="J243" s="5"/>
      <c r="K243" s="5"/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5">
        <v>0</v>
      </c>
      <c r="R243" s="5">
        <v>0</v>
      </c>
      <c r="S243" s="3">
        <f t="shared" si="25"/>
        <v>114.64968152866243</v>
      </c>
      <c r="T243" s="3">
        <f t="shared" si="28"/>
        <v>0.65416666666666667</v>
      </c>
    </row>
    <row r="244" spans="1:20" x14ac:dyDescent="0.25">
      <c r="A244" s="8" t="s">
        <v>245</v>
      </c>
      <c r="B244" s="13">
        <f t="shared" si="29"/>
        <v>6.9444444444444198E-4</v>
      </c>
      <c r="C244" s="4">
        <f t="shared" si="26"/>
        <v>0.62361111111111056</v>
      </c>
      <c r="D244" s="5">
        <f t="shared" si="30"/>
        <v>3.9666666666666539</v>
      </c>
      <c r="E244" s="5">
        <v>50</v>
      </c>
      <c r="F244" s="5">
        <f t="shared" si="27"/>
        <v>3</v>
      </c>
      <c r="G244" s="3">
        <v>15</v>
      </c>
      <c r="H244" s="5">
        <f t="shared" si="24"/>
        <v>0.9</v>
      </c>
      <c r="I244" s="5"/>
      <c r="J244" s="5"/>
      <c r="K244" s="5"/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5">
        <v>0</v>
      </c>
      <c r="R244" s="5">
        <v>0</v>
      </c>
      <c r="S244" s="3">
        <f t="shared" si="25"/>
        <v>114.64968152866243</v>
      </c>
      <c r="T244" s="3">
        <f t="shared" si="28"/>
        <v>0.65416666666666667</v>
      </c>
    </row>
    <row r="245" spans="1:20" x14ac:dyDescent="0.25">
      <c r="A245" s="8" t="s">
        <v>246</v>
      </c>
      <c r="B245" s="13">
        <f t="shared" si="29"/>
        <v>6.9444444444444198E-4</v>
      </c>
      <c r="C245" s="4">
        <f t="shared" si="26"/>
        <v>0.624305555555555</v>
      </c>
      <c r="D245" s="5">
        <f t="shared" si="30"/>
        <v>3.9833333333333205</v>
      </c>
      <c r="E245" s="5">
        <v>50</v>
      </c>
      <c r="F245" s="5">
        <f t="shared" si="27"/>
        <v>3</v>
      </c>
      <c r="G245" s="3">
        <v>12</v>
      </c>
      <c r="H245" s="5">
        <f t="shared" si="24"/>
        <v>0.72</v>
      </c>
      <c r="I245" s="5"/>
      <c r="J245" s="5"/>
      <c r="K245" s="5"/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5">
        <v>0</v>
      </c>
      <c r="R245" s="5">
        <v>0</v>
      </c>
      <c r="S245" s="3">
        <f t="shared" si="25"/>
        <v>91.719745222929944</v>
      </c>
      <c r="T245" s="3">
        <f t="shared" si="28"/>
        <v>0.81770833333333326</v>
      </c>
    </row>
    <row r="246" spans="1:20" x14ac:dyDescent="0.25">
      <c r="A246" s="8" t="s">
        <v>247</v>
      </c>
      <c r="B246" s="13">
        <f t="shared" si="29"/>
        <v>6.9444444444444198E-4</v>
      </c>
      <c r="C246" s="4">
        <f t="shared" si="26"/>
        <v>0.62499999999999944</v>
      </c>
      <c r="D246" s="5">
        <f t="shared" si="30"/>
        <v>3.9999999999999871</v>
      </c>
      <c r="E246" s="5">
        <v>50</v>
      </c>
      <c r="F246" s="5">
        <f t="shared" si="27"/>
        <v>3</v>
      </c>
      <c r="G246" s="3">
        <v>12</v>
      </c>
      <c r="H246" s="5">
        <f t="shared" si="24"/>
        <v>0.72</v>
      </c>
      <c r="I246" s="5"/>
      <c r="J246" s="5"/>
      <c r="K246" s="5"/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5">
        <v>0</v>
      </c>
      <c r="R246" s="5">
        <v>0</v>
      </c>
      <c r="S246" s="3">
        <f t="shared" si="25"/>
        <v>91.719745222929944</v>
      </c>
      <c r="T246" s="3">
        <f t="shared" si="28"/>
        <v>0.81770833333333326</v>
      </c>
    </row>
    <row r="247" spans="1:20" x14ac:dyDescent="0.25">
      <c r="A247" s="8" t="s">
        <v>248</v>
      </c>
      <c r="B247" s="13">
        <f t="shared" si="29"/>
        <v>6.9444444444444198E-4</v>
      </c>
      <c r="C247" s="4">
        <f t="shared" si="26"/>
        <v>0.62569444444444389</v>
      </c>
      <c r="D247" s="5">
        <f t="shared" si="30"/>
        <v>4.0166666666666533</v>
      </c>
      <c r="E247" s="5">
        <v>50</v>
      </c>
      <c r="F247" s="5">
        <f t="shared" si="27"/>
        <v>3</v>
      </c>
      <c r="G247" s="3">
        <v>9</v>
      </c>
      <c r="H247" s="5">
        <f t="shared" si="24"/>
        <v>0.54</v>
      </c>
      <c r="I247" s="5"/>
      <c r="J247" s="5"/>
      <c r="K247" s="5"/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5">
        <v>0</v>
      </c>
      <c r="R247" s="5">
        <v>0</v>
      </c>
      <c r="S247" s="3">
        <f t="shared" si="25"/>
        <v>68.789808917197462</v>
      </c>
      <c r="T247" s="3">
        <f t="shared" si="28"/>
        <v>1.0902777777777777</v>
      </c>
    </row>
    <row r="248" spans="1:20" x14ac:dyDescent="0.25">
      <c r="A248" s="8" t="s">
        <v>249</v>
      </c>
      <c r="B248" s="13">
        <f t="shared" si="29"/>
        <v>6.9444444444444198E-4</v>
      </c>
      <c r="C248" s="4">
        <f t="shared" si="26"/>
        <v>0.62638888888888833</v>
      </c>
      <c r="D248" s="5">
        <f t="shared" si="30"/>
        <v>4.0333333333333208</v>
      </c>
      <c r="E248" s="5">
        <v>50</v>
      </c>
      <c r="F248" s="5">
        <f t="shared" si="27"/>
        <v>3</v>
      </c>
      <c r="G248" s="3">
        <v>12</v>
      </c>
      <c r="H248" s="5">
        <f t="shared" si="24"/>
        <v>0.72</v>
      </c>
      <c r="I248" s="5"/>
      <c r="J248" s="5"/>
      <c r="K248" s="5"/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5">
        <v>0</v>
      </c>
      <c r="R248" s="5">
        <v>0</v>
      </c>
      <c r="S248" s="3">
        <f t="shared" si="25"/>
        <v>91.719745222929944</v>
      </c>
      <c r="T248" s="3">
        <f t="shared" si="28"/>
        <v>0.81770833333333326</v>
      </c>
    </row>
    <row r="249" spans="1:20" x14ac:dyDescent="0.25">
      <c r="A249" s="8" t="s">
        <v>250</v>
      </c>
      <c r="B249" s="13">
        <f t="shared" si="29"/>
        <v>6.9444444444444198E-4</v>
      </c>
      <c r="C249" s="4">
        <f t="shared" si="26"/>
        <v>0.62708333333333277</v>
      </c>
      <c r="D249" s="5">
        <f t="shared" si="30"/>
        <v>4.0499999999999865</v>
      </c>
      <c r="E249" s="5">
        <v>50</v>
      </c>
      <c r="F249" s="5">
        <f t="shared" si="27"/>
        <v>3</v>
      </c>
      <c r="G249" s="3">
        <v>9</v>
      </c>
      <c r="H249" s="5">
        <f t="shared" si="24"/>
        <v>0.54</v>
      </c>
      <c r="I249" s="5"/>
      <c r="J249" s="5"/>
      <c r="K249" s="5"/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5">
        <v>0</v>
      </c>
      <c r="R249" s="5">
        <v>0</v>
      </c>
      <c r="S249" s="3">
        <f t="shared" si="25"/>
        <v>68.789808917197462</v>
      </c>
      <c r="T249" s="3">
        <f t="shared" si="28"/>
        <v>1.0902777777777777</v>
      </c>
    </row>
    <row r="250" spans="1:20" x14ac:dyDescent="0.25">
      <c r="A250" s="8" t="s">
        <v>251</v>
      </c>
      <c r="B250" s="13">
        <f t="shared" si="29"/>
        <v>6.9444444444444198E-4</v>
      </c>
      <c r="C250" s="4">
        <f t="shared" si="26"/>
        <v>0.62777777777777721</v>
      </c>
      <c r="D250" s="5">
        <f t="shared" si="30"/>
        <v>4.066666666666654</v>
      </c>
      <c r="E250" s="5">
        <v>50</v>
      </c>
      <c r="F250" s="5">
        <f t="shared" si="27"/>
        <v>3</v>
      </c>
      <c r="G250" s="3">
        <v>6</v>
      </c>
      <c r="H250" s="5">
        <f t="shared" si="24"/>
        <v>0.36</v>
      </c>
      <c r="I250" s="5"/>
      <c r="J250" s="5"/>
      <c r="K250" s="5"/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5">
        <v>0</v>
      </c>
      <c r="R250" s="5">
        <v>0</v>
      </c>
      <c r="S250" s="3">
        <f t="shared" si="25"/>
        <v>45.859872611464972</v>
      </c>
      <c r="T250" s="3">
        <f t="shared" si="28"/>
        <v>1.6354166666666665</v>
      </c>
    </row>
    <row r="251" spans="1:20" x14ac:dyDescent="0.25">
      <c r="A251" s="8" t="s">
        <v>252</v>
      </c>
      <c r="B251" s="13">
        <f t="shared" si="29"/>
        <v>6.9444444444444198E-4</v>
      </c>
      <c r="C251" s="4">
        <f t="shared" si="26"/>
        <v>0.62847222222222165</v>
      </c>
      <c r="D251" s="5">
        <f t="shared" si="30"/>
        <v>4.0833333333333197</v>
      </c>
      <c r="E251" s="5">
        <v>50</v>
      </c>
      <c r="F251" s="5">
        <f t="shared" si="27"/>
        <v>3</v>
      </c>
      <c r="G251" s="3">
        <v>9</v>
      </c>
      <c r="H251" s="5">
        <f t="shared" si="24"/>
        <v>0.54</v>
      </c>
      <c r="I251" s="5"/>
      <c r="J251" s="5"/>
      <c r="K251" s="5"/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5">
        <v>0</v>
      </c>
      <c r="R251" s="5">
        <v>0</v>
      </c>
      <c r="S251" s="3">
        <f t="shared" si="25"/>
        <v>68.789808917197462</v>
      </c>
      <c r="T251" s="3">
        <f t="shared" si="28"/>
        <v>1.0902777777777777</v>
      </c>
    </row>
    <row r="252" spans="1:20" x14ac:dyDescent="0.25">
      <c r="A252" s="8" t="s">
        <v>253</v>
      </c>
      <c r="B252" s="13">
        <f t="shared" si="29"/>
        <v>6.9444444444444198E-4</v>
      </c>
      <c r="C252" s="4">
        <f t="shared" si="26"/>
        <v>0.6291666666666661</v>
      </c>
      <c r="D252" s="5">
        <f t="shared" si="30"/>
        <v>4.0999999999999872</v>
      </c>
      <c r="E252" s="5">
        <v>50</v>
      </c>
      <c r="F252" s="5">
        <f t="shared" si="27"/>
        <v>3</v>
      </c>
      <c r="G252" s="3">
        <v>6</v>
      </c>
      <c r="H252" s="5">
        <f t="shared" si="24"/>
        <v>0.36</v>
      </c>
      <c r="I252" s="5"/>
      <c r="J252" s="5"/>
      <c r="K252" s="5"/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5">
        <v>0</v>
      </c>
      <c r="R252" s="5">
        <v>0</v>
      </c>
      <c r="S252" s="3">
        <f t="shared" si="25"/>
        <v>45.859872611464972</v>
      </c>
      <c r="T252" s="3">
        <f t="shared" si="28"/>
        <v>1.6354166666666665</v>
      </c>
    </row>
    <row r="253" spans="1:20" x14ac:dyDescent="0.25">
      <c r="A253" s="8" t="s">
        <v>254</v>
      </c>
      <c r="B253" s="13">
        <f t="shared" si="29"/>
        <v>6.9444444444444198E-4</v>
      </c>
      <c r="C253" s="4">
        <f t="shared" si="26"/>
        <v>0.62986111111111054</v>
      </c>
      <c r="D253" s="5">
        <f t="shared" si="30"/>
        <v>4.1166666666666529</v>
      </c>
      <c r="E253" s="5">
        <v>50</v>
      </c>
      <c r="F253" s="5">
        <f t="shared" si="27"/>
        <v>3</v>
      </c>
      <c r="G253" s="3">
        <v>6</v>
      </c>
      <c r="H253" s="5">
        <f t="shared" si="24"/>
        <v>0.36</v>
      </c>
      <c r="I253" s="5"/>
      <c r="J253" s="5"/>
      <c r="K253" s="5"/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5">
        <v>0</v>
      </c>
      <c r="R253" s="5">
        <v>0</v>
      </c>
      <c r="S253" s="3">
        <f t="shared" si="25"/>
        <v>45.859872611464972</v>
      </c>
      <c r="T253" s="3">
        <f t="shared" si="28"/>
        <v>1.6354166666666665</v>
      </c>
    </row>
    <row r="254" spans="1:20" x14ac:dyDescent="0.25">
      <c r="A254" s="8" t="s">
        <v>255</v>
      </c>
      <c r="B254" s="13">
        <f t="shared" si="29"/>
        <v>6.9444444444444198E-4</v>
      </c>
      <c r="C254" s="4">
        <f t="shared" si="26"/>
        <v>0.63055555555555498</v>
      </c>
      <c r="D254" s="5">
        <f t="shared" si="30"/>
        <v>4.1333333333333204</v>
      </c>
      <c r="E254" s="5">
        <v>50</v>
      </c>
      <c r="F254" s="5">
        <f t="shared" si="27"/>
        <v>3</v>
      </c>
      <c r="G254" s="3">
        <v>6</v>
      </c>
      <c r="H254" s="5">
        <f t="shared" si="24"/>
        <v>0.36</v>
      </c>
      <c r="I254" s="5"/>
      <c r="J254" s="5"/>
      <c r="K254" s="5"/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5">
        <v>0</v>
      </c>
      <c r="R254" s="5">
        <v>0</v>
      </c>
      <c r="S254" s="3">
        <f t="shared" si="25"/>
        <v>45.859872611464972</v>
      </c>
      <c r="T254" s="3">
        <f t="shared" si="28"/>
        <v>1.6354166666666665</v>
      </c>
    </row>
    <row r="255" spans="1:20" x14ac:dyDescent="0.25">
      <c r="A255" s="8" t="s">
        <v>256</v>
      </c>
      <c r="B255" s="13">
        <f t="shared" si="29"/>
        <v>6.9444444444444198E-4</v>
      </c>
      <c r="C255" s="4">
        <f t="shared" si="26"/>
        <v>0.63124999999999942</v>
      </c>
      <c r="D255" s="5">
        <f t="shared" si="30"/>
        <v>4.1499999999999861</v>
      </c>
      <c r="E255" s="5">
        <v>50</v>
      </c>
      <c r="F255" s="5">
        <f t="shared" si="27"/>
        <v>3</v>
      </c>
      <c r="G255" s="3">
        <v>6</v>
      </c>
      <c r="H255" s="5">
        <f t="shared" si="24"/>
        <v>0.36</v>
      </c>
      <c r="I255" s="5"/>
      <c r="J255" s="5"/>
      <c r="K255" s="5"/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5">
        <v>0</v>
      </c>
      <c r="R255" s="5">
        <v>0</v>
      </c>
      <c r="S255" s="3">
        <f t="shared" si="25"/>
        <v>45.859872611464972</v>
      </c>
      <c r="T255" s="3">
        <f t="shared" si="28"/>
        <v>1.6354166666666665</v>
      </c>
    </row>
    <row r="256" spans="1:20" x14ac:dyDescent="0.25">
      <c r="A256" s="8" t="s">
        <v>257</v>
      </c>
      <c r="B256" s="13">
        <f t="shared" si="29"/>
        <v>6.9444444444444198E-4</v>
      </c>
      <c r="C256" s="4">
        <f t="shared" si="26"/>
        <v>0.63194444444444386</v>
      </c>
      <c r="D256" s="5">
        <f t="shared" si="30"/>
        <v>4.1666666666666536</v>
      </c>
      <c r="E256" s="5">
        <v>50</v>
      </c>
      <c r="F256" s="5">
        <f t="shared" si="27"/>
        <v>3</v>
      </c>
      <c r="G256" s="3">
        <v>6</v>
      </c>
      <c r="H256" s="5">
        <f t="shared" si="24"/>
        <v>0.36</v>
      </c>
      <c r="I256" s="5"/>
      <c r="J256" s="5"/>
      <c r="K256" s="5"/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5">
        <v>0</v>
      </c>
      <c r="R256" s="5">
        <v>0</v>
      </c>
      <c r="S256" s="3">
        <f t="shared" si="25"/>
        <v>45.859872611464972</v>
      </c>
      <c r="T256" s="3">
        <f t="shared" si="28"/>
        <v>1.6354166666666665</v>
      </c>
    </row>
    <row r="257" spans="1:20" x14ac:dyDescent="0.25">
      <c r="A257" s="8" t="s">
        <v>258</v>
      </c>
      <c r="B257" s="13">
        <f t="shared" si="29"/>
        <v>6.9444444444444198E-4</v>
      </c>
      <c r="C257" s="4">
        <f t="shared" si="26"/>
        <v>0.63263888888888831</v>
      </c>
      <c r="D257" s="5">
        <f t="shared" si="30"/>
        <v>4.1833333333333194</v>
      </c>
      <c r="E257" s="5">
        <v>50</v>
      </c>
      <c r="F257" s="5">
        <f t="shared" si="27"/>
        <v>3</v>
      </c>
      <c r="G257" s="3">
        <v>6</v>
      </c>
      <c r="H257" s="5">
        <f t="shared" si="24"/>
        <v>0.36</v>
      </c>
      <c r="I257" s="5"/>
      <c r="J257" s="5"/>
      <c r="K257" s="5"/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5">
        <v>0</v>
      </c>
      <c r="R257" s="5">
        <v>0</v>
      </c>
      <c r="S257" s="3">
        <f t="shared" si="25"/>
        <v>45.859872611464972</v>
      </c>
      <c r="T257" s="3">
        <f t="shared" si="28"/>
        <v>1.6354166666666665</v>
      </c>
    </row>
    <row r="258" spans="1:20" x14ac:dyDescent="0.25">
      <c r="A258" s="8" t="s">
        <v>259</v>
      </c>
      <c r="B258" s="13">
        <f t="shared" si="29"/>
        <v>6.9444444444444198E-4</v>
      </c>
      <c r="C258" s="4">
        <f t="shared" si="26"/>
        <v>0.63333333333333275</v>
      </c>
      <c r="D258" s="5">
        <f t="shared" si="30"/>
        <v>4.1999999999999869</v>
      </c>
      <c r="E258" s="5">
        <v>50</v>
      </c>
      <c r="F258" s="5">
        <f t="shared" si="27"/>
        <v>3</v>
      </c>
      <c r="G258" s="3">
        <v>6</v>
      </c>
      <c r="H258" s="5">
        <f t="shared" si="24"/>
        <v>0.36</v>
      </c>
      <c r="I258" s="5"/>
      <c r="J258" s="5"/>
      <c r="K258" s="5"/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5">
        <v>0</v>
      </c>
      <c r="R258" s="5">
        <v>0</v>
      </c>
      <c r="S258" s="3">
        <f t="shared" si="25"/>
        <v>45.859872611464972</v>
      </c>
      <c r="T258" s="3">
        <f t="shared" si="28"/>
        <v>1.6354166666666665</v>
      </c>
    </row>
    <row r="259" spans="1:20" x14ac:dyDescent="0.25">
      <c r="A259" s="8" t="s">
        <v>260</v>
      </c>
      <c r="B259" s="13">
        <f t="shared" si="29"/>
        <v>6.9444444444444198E-4</v>
      </c>
      <c r="C259" s="4">
        <f t="shared" si="26"/>
        <v>0.63402777777777719</v>
      </c>
      <c r="D259" s="5">
        <f t="shared" si="30"/>
        <v>4.2166666666666526</v>
      </c>
      <c r="E259" s="5">
        <v>50</v>
      </c>
      <c r="F259" s="5">
        <f t="shared" si="27"/>
        <v>3</v>
      </c>
      <c r="G259" s="3">
        <v>3</v>
      </c>
      <c r="H259" s="5">
        <f t="shared" si="24"/>
        <v>0.18</v>
      </c>
      <c r="I259" s="5"/>
      <c r="J259" s="5"/>
      <c r="K259" s="5"/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5">
        <v>0</v>
      </c>
      <c r="R259" s="5">
        <v>0</v>
      </c>
      <c r="S259" s="3">
        <f t="shared" si="25"/>
        <v>22.929936305732486</v>
      </c>
      <c r="T259" s="3">
        <f t="shared" si="28"/>
        <v>3.270833333333333</v>
      </c>
    </row>
    <row r="260" spans="1:20" x14ac:dyDescent="0.25">
      <c r="A260" s="8" t="s">
        <v>261</v>
      </c>
      <c r="B260" s="13">
        <f t="shared" si="29"/>
        <v>6.9444444444444198E-4</v>
      </c>
      <c r="C260" s="4">
        <f t="shared" si="26"/>
        <v>0.63472222222222163</v>
      </c>
      <c r="D260" s="5">
        <f t="shared" si="30"/>
        <v>4.2333333333333201</v>
      </c>
      <c r="E260" s="5">
        <v>50</v>
      </c>
      <c r="F260" s="5">
        <f t="shared" si="27"/>
        <v>3</v>
      </c>
      <c r="G260" s="3">
        <v>6</v>
      </c>
      <c r="H260" s="5">
        <f t="shared" si="24"/>
        <v>0.36</v>
      </c>
      <c r="I260" s="5"/>
      <c r="J260" s="5"/>
      <c r="K260" s="5"/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5">
        <v>0</v>
      </c>
      <c r="R260" s="5">
        <v>0</v>
      </c>
      <c r="S260" s="3">
        <f t="shared" si="25"/>
        <v>45.859872611464972</v>
      </c>
      <c r="T260" s="3">
        <f t="shared" si="28"/>
        <v>1.6354166666666665</v>
      </c>
    </row>
    <row r="261" spans="1:20" x14ac:dyDescent="0.25">
      <c r="A261" s="8" t="s">
        <v>262</v>
      </c>
      <c r="B261" s="13">
        <f t="shared" si="29"/>
        <v>6.9444444444444198E-4</v>
      </c>
      <c r="C261" s="4">
        <f t="shared" si="26"/>
        <v>0.63541666666666607</v>
      </c>
      <c r="D261" s="5">
        <f t="shared" si="30"/>
        <v>4.2499999999999858</v>
      </c>
      <c r="E261" s="5">
        <v>50</v>
      </c>
      <c r="F261" s="5">
        <f t="shared" si="27"/>
        <v>3</v>
      </c>
      <c r="G261" s="3">
        <v>3</v>
      </c>
      <c r="H261" s="5">
        <f t="shared" si="24"/>
        <v>0.18</v>
      </c>
      <c r="I261" s="5"/>
      <c r="J261" s="5"/>
      <c r="K261" s="5"/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5">
        <v>0</v>
      </c>
      <c r="R261" s="5">
        <v>0</v>
      </c>
      <c r="S261" s="3">
        <f t="shared" si="25"/>
        <v>22.929936305732486</v>
      </c>
      <c r="T261" s="3">
        <f t="shared" si="28"/>
        <v>3.270833333333333</v>
      </c>
    </row>
    <row r="262" spans="1:20" x14ac:dyDescent="0.25">
      <c r="A262" s="8" t="s">
        <v>263</v>
      </c>
      <c r="B262" s="13">
        <f t="shared" si="29"/>
        <v>6.9444444444444198E-4</v>
      </c>
      <c r="C262" s="4">
        <f t="shared" si="26"/>
        <v>0.63611111111111052</v>
      </c>
      <c r="D262" s="5">
        <f t="shared" si="30"/>
        <v>4.2666666666666533</v>
      </c>
      <c r="E262" s="5">
        <v>50</v>
      </c>
      <c r="F262" s="5">
        <f t="shared" si="27"/>
        <v>3</v>
      </c>
      <c r="G262" s="3">
        <v>3</v>
      </c>
      <c r="H262" s="5">
        <f t="shared" ref="H262:H325" si="31">G262*60/1000</f>
        <v>0.18</v>
      </c>
      <c r="I262" s="5"/>
      <c r="J262" s="5"/>
      <c r="K262" s="5"/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5">
        <v>0</v>
      </c>
      <c r="R262" s="5">
        <v>0</v>
      </c>
      <c r="S262" s="3">
        <f t="shared" ref="S262:S325" si="32">H262/(0.00785)</f>
        <v>22.929936305732486</v>
      </c>
      <c r="T262" s="3">
        <f t="shared" si="28"/>
        <v>3.270833333333333</v>
      </c>
    </row>
    <row r="263" spans="1:20" x14ac:dyDescent="0.25">
      <c r="A263" s="8" t="s">
        <v>264</v>
      </c>
      <c r="B263" s="13">
        <f t="shared" si="29"/>
        <v>6.9444444444444198E-4</v>
      </c>
      <c r="C263" s="4">
        <f t="shared" ref="C263:C326" si="33">C262+TIME(0,1,0)</f>
        <v>0.63680555555555496</v>
      </c>
      <c r="D263" s="5">
        <f t="shared" si="30"/>
        <v>4.283333333333319</v>
      </c>
      <c r="E263" s="5">
        <v>50</v>
      </c>
      <c r="F263" s="5">
        <f t="shared" ref="F263:F326" si="34">E263*60/1000</f>
        <v>3</v>
      </c>
      <c r="G263" s="3">
        <v>6</v>
      </c>
      <c r="H263" s="5">
        <f t="shared" si="31"/>
        <v>0.36</v>
      </c>
      <c r="I263" s="5"/>
      <c r="J263" s="5"/>
      <c r="K263" s="5"/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5">
        <v>0</v>
      </c>
      <c r="R263" s="5">
        <v>0</v>
      </c>
      <c r="S263" s="3">
        <f t="shared" si="32"/>
        <v>45.859872611464972</v>
      </c>
      <c r="T263" s="3">
        <f t="shared" ref="T263:T326" si="35">IFERROR($T$4/S263,0)</f>
        <v>1.6354166666666665</v>
      </c>
    </row>
    <row r="264" spans="1:20" x14ac:dyDescent="0.25">
      <c r="A264" s="8" t="s">
        <v>265</v>
      </c>
      <c r="B264" s="13">
        <f t="shared" ref="B264:B327" si="36">C264-C263</f>
        <v>6.9444444444444198E-4</v>
      </c>
      <c r="C264" s="4">
        <f t="shared" si="33"/>
        <v>0.6374999999999994</v>
      </c>
      <c r="D264" s="5">
        <f t="shared" ref="D264:D327" si="37">(C264-$C$6)*24</f>
        <v>4.2999999999999865</v>
      </c>
      <c r="E264" s="5">
        <v>50</v>
      </c>
      <c r="F264" s="5">
        <f t="shared" si="34"/>
        <v>3</v>
      </c>
      <c r="G264" s="3">
        <v>3</v>
      </c>
      <c r="H264" s="5">
        <f t="shared" si="31"/>
        <v>0.18</v>
      </c>
      <c r="I264" s="5"/>
      <c r="J264" s="5"/>
      <c r="K264" s="5"/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5">
        <v>0</v>
      </c>
      <c r="R264" s="5">
        <v>0</v>
      </c>
      <c r="S264" s="3">
        <f t="shared" si="32"/>
        <v>22.929936305732486</v>
      </c>
      <c r="T264" s="3">
        <f t="shared" si="35"/>
        <v>3.270833333333333</v>
      </c>
    </row>
    <row r="265" spans="1:20" x14ac:dyDescent="0.25">
      <c r="A265" s="8" t="s">
        <v>266</v>
      </c>
      <c r="B265" s="13">
        <f t="shared" si="36"/>
        <v>6.9444444444444198E-4</v>
      </c>
      <c r="C265" s="4">
        <f t="shared" si="33"/>
        <v>0.63819444444444384</v>
      </c>
      <c r="D265" s="5">
        <f t="shared" si="37"/>
        <v>4.3166666666666522</v>
      </c>
      <c r="E265" s="5">
        <v>50</v>
      </c>
      <c r="F265" s="5">
        <f t="shared" si="34"/>
        <v>3</v>
      </c>
      <c r="G265" s="3">
        <v>3</v>
      </c>
      <c r="H265" s="5">
        <f t="shared" si="31"/>
        <v>0.18</v>
      </c>
      <c r="I265" s="5"/>
      <c r="J265" s="5"/>
      <c r="K265" s="5"/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5">
        <v>0</v>
      </c>
      <c r="R265" s="5">
        <v>0</v>
      </c>
      <c r="S265" s="3">
        <f t="shared" si="32"/>
        <v>22.929936305732486</v>
      </c>
      <c r="T265" s="3">
        <f t="shared" si="35"/>
        <v>3.270833333333333</v>
      </c>
    </row>
    <row r="266" spans="1:20" x14ac:dyDescent="0.25">
      <c r="A266" s="8" t="s">
        <v>267</v>
      </c>
      <c r="B266" s="13">
        <f t="shared" si="36"/>
        <v>6.9444444444444198E-4</v>
      </c>
      <c r="C266" s="4">
        <f t="shared" si="33"/>
        <v>0.63888888888888828</v>
      </c>
      <c r="D266" s="5">
        <f t="shared" si="37"/>
        <v>4.3333333333333197</v>
      </c>
      <c r="E266" s="5">
        <v>50</v>
      </c>
      <c r="F266" s="5">
        <f t="shared" si="34"/>
        <v>3</v>
      </c>
      <c r="G266" s="3">
        <v>3</v>
      </c>
      <c r="H266" s="5">
        <f t="shared" si="31"/>
        <v>0.18</v>
      </c>
      <c r="I266" s="5"/>
      <c r="J266" s="5"/>
      <c r="K266" s="5"/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5">
        <v>0</v>
      </c>
      <c r="R266" s="5">
        <v>0</v>
      </c>
      <c r="S266" s="3">
        <f t="shared" si="32"/>
        <v>22.929936305732486</v>
      </c>
      <c r="T266" s="3">
        <f t="shared" si="35"/>
        <v>3.270833333333333</v>
      </c>
    </row>
    <row r="267" spans="1:20" x14ac:dyDescent="0.25">
      <c r="A267" s="8" t="s">
        <v>268</v>
      </c>
      <c r="B267" s="13">
        <f t="shared" si="36"/>
        <v>6.9444444444444198E-4</v>
      </c>
      <c r="C267" s="4">
        <f t="shared" si="33"/>
        <v>0.63958333333333273</v>
      </c>
      <c r="D267" s="5">
        <f t="shared" si="37"/>
        <v>4.3499999999999854</v>
      </c>
      <c r="E267" s="5">
        <v>50</v>
      </c>
      <c r="F267" s="5">
        <f t="shared" si="34"/>
        <v>3</v>
      </c>
      <c r="G267" s="3">
        <v>3</v>
      </c>
      <c r="H267" s="5">
        <f t="shared" si="31"/>
        <v>0.18</v>
      </c>
      <c r="I267" s="5"/>
      <c r="J267" s="5"/>
      <c r="K267" s="5"/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5">
        <v>0</v>
      </c>
      <c r="R267" s="5">
        <v>0</v>
      </c>
      <c r="S267" s="3">
        <f t="shared" si="32"/>
        <v>22.929936305732486</v>
      </c>
      <c r="T267" s="3">
        <f t="shared" si="35"/>
        <v>3.270833333333333</v>
      </c>
    </row>
    <row r="268" spans="1:20" x14ac:dyDescent="0.25">
      <c r="A268" s="8" t="s">
        <v>269</v>
      </c>
      <c r="B268" s="13">
        <f t="shared" si="36"/>
        <v>6.9444444444444198E-4</v>
      </c>
      <c r="C268" s="4">
        <f t="shared" si="33"/>
        <v>0.64027777777777717</v>
      </c>
      <c r="D268" s="5">
        <f t="shared" si="37"/>
        <v>4.3666666666666529</v>
      </c>
      <c r="E268" s="5">
        <v>50</v>
      </c>
      <c r="F268" s="5">
        <f t="shared" si="34"/>
        <v>3</v>
      </c>
      <c r="G268" s="3">
        <v>3</v>
      </c>
      <c r="H268" s="5">
        <f t="shared" si="31"/>
        <v>0.18</v>
      </c>
      <c r="I268" s="5"/>
      <c r="J268" s="5"/>
      <c r="K268" s="5"/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5">
        <v>0</v>
      </c>
      <c r="R268" s="5">
        <v>0</v>
      </c>
      <c r="S268" s="3">
        <f t="shared" si="32"/>
        <v>22.929936305732486</v>
      </c>
      <c r="T268" s="3">
        <f t="shared" si="35"/>
        <v>3.270833333333333</v>
      </c>
    </row>
    <row r="269" spans="1:20" x14ac:dyDescent="0.25">
      <c r="A269" s="8" t="s">
        <v>270</v>
      </c>
      <c r="B269" s="13">
        <f t="shared" si="36"/>
        <v>6.9444444444444198E-4</v>
      </c>
      <c r="C269" s="4">
        <f t="shared" si="33"/>
        <v>0.64097222222222161</v>
      </c>
      <c r="D269" s="5">
        <f t="shared" si="37"/>
        <v>4.3833333333333186</v>
      </c>
      <c r="E269" s="5">
        <v>50</v>
      </c>
      <c r="F269" s="5">
        <f t="shared" si="34"/>
        <v>3</v>
      </c>
      <c r="G269" s="3">
        <v>3</v>
      </c>
      <c r="H269" s="5">
        <f t="shared" si="31"/>
        <v>0.18</v>
      </c>
      <c r="I269" s="5"/>
      <c r="J269" s="5"/>
      <c r="K269" s="5"/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5">
        <v>0</v>
      </c>
      <c r="R269" s="5">
        <v>0</v>
      </c>
      <c r="S269" s="3">
        <f t="shared" si="32"/>
        <v>22.929936305732486</v>
      </c>
      <c r="T269" s="3">
        <f t="shared" si="35"/>
        <v>3.270833333333333</v>
      </c>
    </row>
    <row r="270" spans="1:20" x14ac:dyDescent="0.25">
      <c r="A270" s="8" t="s">
        <v>271</v>
      </c>
      <c r="B270" s="13">
        <f t="shared" si="36"/>
        <v>6.9444444444444198E-4</v>
      </c>
      <c r="C270" s="4">
        <f t="shared" si="33"/>
        <v>0.64166666666666605</v>
      </c>
      <c r="D270" s="5">
        <f t="shared" si="37"/>
        <v>4.3999999999999861</v>
      </c>
      <c r="E270" s="5">
        <v>50</v>
      </c>
      <c r="F270" s="5">
        <f t="shared" si="34"/>
        <v>3</v>
      </c>
      <c r="G270" s="3">
        <v>3</v>
      </c>
      <c r="H270" s="5">
        <f t="shared" si="31"/>
        <v>0.18</v>
      </c>
      <c r="I270" s="5"/>
      <c r="J270" s="5"/>
      <c r="K270" s="5"/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5">
        <v>0</v>
      </c>
      <c r="R270" s="5">
        <v>0</v>
      </c>
      <c r="S270" s="3">
        <f t="shared" si="32"/>
        <v>22.929936305732486</v>
      </c>
      <c r="T270" s="3">
        <f t="shared" si="35"/>
        <v>3.270833333333333</v>
      </c>
    </row>
    <row r="271" spans="1:20" x14ac:dyDescent="0.25">
      <c r="A271" s="8" t="s">
        <v>272</v>
      </c>
      <c r="B271" s="13">
        <f t="shared" si="36"/>
        <v>6.9444444444444198E-4</v>
      </c>
      <c r="C271" s="4">
        <f t="shared" si="33"/>
        <v>0.64236111111111049</v>
      </c>
      <c r="D271" s="5">
        <f t="shared" si="37"/>
        <v>4.4166666666666519</v>
      </c>
      <c r="E271" s="5">
        <v>50</v>
      </c>
      <c r="F271" s="5">
        <f t="shared" si="34"/>
        <v>3</v>
      </c>
      <c r="G271" s="3">
        <v>3</v>
      </c>
      <c r="H271" s="5">
        <f t="shared" si="31"/>
        <v>0.18</v>
      </c>
      <c r="I271" s="5"/>
      <c r="J271" s="5"/>
      <c r="K271" s="5"/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5">
        <v>0</v>
      </c>
      <c r="R271" s="5">
        <v>0</v>
      </c>
      <c r="S271" s="3">
        <f t="shared" si="32"/>
        <v>22.929936305732486</v>
      </c>
      <c r="T271" s="3">
        <f t="shared" si="35"/>
        <v>3.270833333333333</v>
      </c>
    </row>
    <row r="272" spans="1:20" x14ac:dyDescent="0.25">
      <c r="A272" s="8" t="s">
        <v>273</v>
      </c>
      <c r="B272" s="13">
        <f t="shared" si="36"/>
        <v>6.9444444444444198E-4</v>
      </c>
      <c r="C272" s="4">
        <f t="shared" si="33"/>
        <v>0.64305555555555494</v>
      </c>
      <c r="D272" s="5">
        <f t="shared" si="37"/>
        <v>4.4333333333333194</v>
      </c>
      <c r="E272" s="5">
        <v>50</v>
      </c>
      <c r="F272" s="5">
        <f t="shared" si="34"/>
        <v>3</v>
      </c>
      <c r="G272" s="3">
        <v>0</v>
      </c>
      <c r="H272" s="5">
        <f t="shared" si="31"/>
        <v>0</v>
      </c>
      <c r="I272" s="5"/>
      <c r="J272" s="5"/>
      <c r="K272" s="5"/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5">
        <v>0</v>
      </c>
      <c r="R272" s="5">
        <v>0</v>
      </c>
      <c r="S272" s="3">
        <f t="shared" si="32"/>
        <v>0</v>
      </c>
      <c r="T272" s="3">
        <f t="shared" si="35"/>
        <v>0</v>
      </c>
    </row>
    <row r="273" spans="1:20" x14ac:dyDescent="0.25">
      <c r="A273" s="8" t="s">
        <v>274</v>
      </c>
      <c r="B273" s="13">
        <f t="shared" si="36"/>
        <v>6.9444444444444198E-4</v>
      </c>
      <c r="C273" s="4">
        <f t="shared" si="33"/>
        <v>0.64374999999999938</v>
      </c>
      <c r="D273" s="5">
        <f t="shared" si="37"/>
        <v>4.4499999999999851</v>
      </c>
      <c r="E273" s="5">
        <v>50</v>
      </c>
      <c r="F273" s="5">
        <f t="shared" si="34"/>
        <v>3</v>
      </c>
      <c r="G273" s="3">
        <v>3</v>
      </c>
      <c r="H273" s="5">
        <f t="shared" si="31"/>
        <v>0.18</v>
      </c>
      <c r="I273" s="5"/>
      <c r="J273" s="5"/>
      <c r="K273" s="5"/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5">
        <v>0</v>
      </c>
      <c r="R273" s="5">
        <v>0</v>
      </c>
      <c r="S273" s="3">
        <f t="shared" si="32"/>
        <v>22.929936305732486</v>
      </c>
      <c r="T273" s="3">
        <f t="shared" si="35"/>
        <v>3.270833333333333</v>
      </c>
    </row>
    <row r="274" spans="1:20" x14ac:dyDescent="0.25">
      <c r="A274" s="8" t="s">
        <v>275</v>
      </c>
      <c r="B274" s="13">
        <f t="shared" si="36"/>
        <v>6.9444444444444198E-4</v>
      </c>
      <c r="C274" s="4">
        <f t="shared" si="33"/>
        <v>0.64444444444444382</v>
      </c>
      <c r="D274" s="5">
        <f t="shared" si="37"/>
        <v>4.4666666666666526</v>
      </c>
      <c r="E274" s="5">
        <v>50</v>
      </c>
      <c r="F274" s="5">
        <f t="shared" si="34"/>
        <v>3</v>
      </c>
      <c r="G274" s="3">
        <v>3</v>
      </c>
      <c r="H274" s="5">
        <f t="shared" si="31"/>
        <v>0.18</v>
      </c>
      <c r="I274" s="5"/>
      <c r="J274" s="5"/>
      <c r="K274" s="5"/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5">
        <v>0</v>
      </c>
      <c r="R274" s="5">
        <v>0</v>
      </c>
      <c r="S274" s="3">
        <f t="shared" si="32"/>
        <v>22.929936305732486</v>
      </c>
      <c r="T274" s="3">
        <f t="shared" si="35"/>
        <v>3.270833333333333</v>
      </c>
    </row>
    <row r="275" spans="1:20" x14ac:dyDescent="0.25">
      <c r="A275" s="8" t="s">
        <v>276</v>
      </c>
      <c r="B275" s="13">
        <f t="shared" si="36"/>
        <v>6.9444444444444198E-4</v>
      </c>
      <c r="C275" s="4">
        <f t="shared" si="33"/>
        <v>0.64513888888888826</v>
      </c>
      <c r="D275" s="5">
        <f t="shared" si="37"/>
        <v>4.4833333333333183</v>
      </c>
      <c r="E275" s="5">
        <v>50</v>
      </c>
      <c r="F275" s="5">
        <f t="shared" si="34"/>
        <v>3</v>
      </c>
      <c r="G275" s="3">
        <v>0</v>
      </c>
      <c r="H275" s="5">
        <f t="shared" si="31"/>
        <v>0</v>
      </c>
      <c r="I275" s="5"/>
      <c r="J275" s="5"/>
      <c r="K275" s="5"/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5">
        <v>0</v>
      </c>
      <c r="R275" s="5">
        <v>0</v>
      </c>
      <c r="S275" s="3">
        <f t="shared" si="32"/>
        <v>0</v>
      </c>
      <c r="T275" s="3">
        <f t="shared" si="35"/>
        <v>0</v>
      </c>
    </row>
    <row r="276" spans="1:20" x14ac:dyDescent="0.25">
      <c r="A276" s="8" t="s">
        <v>277</v>
      </c>
      <c r="B276" s="13">
        <f t="shared" si="36"/>
        <v>6.9444444444444198E-4</v>
      </c>
      <c r="C276" s="4">
        <f t="shared" si="33"/>
        <v>0.6458333333333327</v>
      </c>
      <c r="D276" s="5">
        <f t="shared" si="37"/>
        <v>4.4999999999999858</v>
      </c>
      <c r="E276" s="5">
        <v>50</v>
      </c>
      <c r="F276" s="5">
        <f t="shared" si="34"/>
        <v>3</v>
      </c>
      <c r="G276" s="3">
        <v>3</v>
      </c>
      <c r="H276" s="5">
        <f t="shared" si="31"/>
        <v>0.18</v>
      </c>
      <c r="I276" s="5"/>
      <c r="J276" s="5"/>
      <c r="K276" s="5"/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5">
        <v>0</v>
      </c>
      <c r="R276" s="5">
        <v>0</v>
      </c>
      <c r="S276" s="3">
        <f t="shared" si="32"/>
        <v>22.929936305732486</v>
      </c>
      <c r="T276" s="3">
        <f t="shared" si="35"/>
        <v>3.270833333333333</v>
      </c>
    </row>
    <row r="277" spans="1:20" x14ac:dyDescent="0.25">
      <c r="A277" s="8" t="s">
        <v>278</v>
      </c>
      <c r="B277" s="13">
        <f t="shared" si="36"/>
        <v>6.9444444444444198E-4</v>
      </c>
      <c r="C277" s="4">
        <f t="shared" si="33"/>
        <v>0.64652777777777715</v>
      </c>
      <c r="D277" s="5">
        <f t="shared" si="37"/>
        <v>4.5166666666666515</v>
      </c>
      <c r="E277" s="5">
        <v>50</v>
      </c>
      <c r="F277" s="5">
        <f t="shared" si="34"/>
        <v>3</v>
      </c>
      <c r="G277" s="3">
        <v>0</v>
      </c>
      <c r="H277" s="5">
        <f t="shared" si="31"/>
        <v>0</v>
      </c>
      <c r="I277" s="5"/>
      <c r="J277" s="5"/>
      <c r="K277" s="5"/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5">
        <v>0</v>
      </c>
      <c r="R277" s="5">
        <v>0</v>
      </c>
      <c r="S277" s="3">
        <f t="shared" si="32"/>
        <v>0</v>
      </c>
      <c r="T277" s="3">
        <f t="shared" si="35"/>
        <v>0</v>
      </c>
    </row>
    <row r="278" spans="1:20" x14ac:dyDescent="0.25">
      <c r="A278" s="8" t="s">
        <v>279</v>
      </c>
      <c r="B278" s="13">
        <f t="shared" si="36"/>
        <v>6.9444444444444198E-4</v>
      </c>
      <c r="C278" s="4">
        <f t="shared" si="33"/>
        <v>0.64722222222222159</v>
      </c>
      <c r="D278" s="5">
        <f t="shared" si="37"/>
        <v>4.533333333333319</v>
      </c>
      <c r="E278" s="5">
        <v>50</v>
      </c>
      <c r="F278" s="5">
        <f t="shared" si="34"/>
        <v>3</v>
      </c>
      <c r="G278" s="3">
        <v>3</v>
      </c>
      <c r="H278" s="5">
        <f t="shared" si="31"/>
        <v>0.18</v>
      </c>
      <c r="I278" s="5"/>
      <c r="J278" s="5"/>
      <c r="K278" s="5"/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5">
        <v>0</v>
      </c>
      <c r="R278" s="5">
        <v>0</v>
      </c>
      <c r="S278" s="3">
        <f t="shared" si="32"/>
        <v>22.929936305732486</v>
      </c>
      <c r="T278" s="3">
        <f t="shared" si="35"/>
        <v>3.270833333333333</v>
      </c>
    </row>
    <row r="279" spans="1:20" x14ac:dyDescent="0.25">
      <c r="A279" s="8" t="s">
        <v>280</v>
      </c>
      <c r="B279" s="13">
        <f t="shared" si="36"/>
        <v>6.9444444444444198E-4</v>
      </c>
      <c r="C279" s="4">
        <f t="shared" si="33"/>
        <v>0.64791666666666603</v>
      </c>
      <c r="D279" s="5">
        <f t="shared" si="37"/>
        <v>4.5499999999999847</v>
      </c>
      <c r="E279" s="5">
        <v>50</v>
      </c>
      <c r="F279" s="5">
        <f t="shared" si="34"/>
        <v>3</v>
      </c>
      <c r="G279" s="3">
        <v>0</v>
      </c>
      <c r="H279" s="5">
        <f t="shared" si="31"/>
        <v>0</v>
      </c>
      <c r="I279" s="5"/>
      <c r="J279" s="5"/>
      <c r="K279" s="5"/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5">
        <v>0</v>
      </c>
      <c r="R279" s="5">
        <v>0</v>
      </c>
      <c r="S279" s="3">
        <f t="shared" si="32"/>
        <v>0</v>
      </c>
      <c r="T279" s="3">
        <f t="shared" si="35"/>
        <v>0</v>
      </c>
    </row>
    <row r="280" spans="1:20" x14ac:dyDescent="0.25">
      <c r="A280" s="8" t="s">
        <v>281</v>
      </c>
      <c r="B280" s="13">
        <f t="shared" si="36"/>
        <v>6.9444444444444198E-4</v>
      </c>
      <c r="C280" s="4">
        <f t="shared" si="33"/>
        <v>0.64861111111111047</v>
      </c>
      <c r="D280" s="5">
        <f t="shared" si="37"/>
        <v>4.5666666666666522</v>
      </c>
      <c r="E280" s="5">
        <v>50</v>
      </c>
      <c r="F280" s="5">
        <f t="shared" si="34"/>
        <v>3</v>
      </c>
      <c r="G280" s="3">
        <v>3</v>
      </c>
      <c r="H280" s="5">
        <f t="shared" si="31"/>
        <v>0.18</v>
      </c>
      <c r="I280" s="5"/>
      <c r="J280" s="5"/>
      <c r="K280" s="5"/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5">
        <v>0</v>
      </c>
      <c r="R280" s="5">
        <v>0</v>
      </c>
      <c r="S280" s="3">
        <f t="shared" si="32"/>
        <v>22.929936305732486</v>
      </c>
      <c r="T280" s="3">
        <f t="shared" si="35"/>
        <v>3.270833333333333</v>
      </c>
    </row>
    <row r="281" spans="1:20" x14ac:dyDescent="0.25">
      <c r="A281" s="8" t="s">
        <v>282</v>
      </c>
      <c r="B281" s="13">
        <f t="shared" si="36"/>
        <v>6.9444444444444198E-4</v>
      </c>
      <c r="C281" s="4">
        <f t="shared" si="33"/>
        <v>0.64930555555555491</v>
      </c>
      <c r="D281" s="5">
        <f t="shared" si="37"/>
        <v>4.5833333333333179</v>
      </c>
      <c r="E281" s="5">
        <v>50</v>
      </c>
      <c r="F281" s="5">
        <f t="shared" si="34"/>
        <v>3</v>
      </c>
      <c r="G281" s="3">
        <v>0</v>
      </c>
      <c r="H281" s="5">
        <f t="shared" si="31"/>
        <v>0</v>
      </c>
      <c r="I281" s="5"/>
      <c r="J281" s="5"/>
      <c r="K281" s="5"/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5">
        <v>0</v>
      </c>
      <c r="R281" s="5">
        <v>0</v>
      </c>
      <c r="S281" s="3">
        <f t="shared" si="32"/>
        <v>0</v>
      </c>
      <c r="T281" s="3">
        <f t="shared" si="35"/>
        <v>0</v>
      </c>
    </row>
    <row r="282" spans="1:20" x14ac:dyDescent="0.25">
      <c r="A282" s="8" t="s">
        <v>283</v>
      </c>
      <c r="B282" s="13">
        <f t="shared" si="36"/>
        <v>6.9444444444444198E-4</v>
      </c>
      <c r="C282" s="4">
        <f t="shared" si="33"/>
        <v>0.64999999999999936</v>
      </c>
      <c r="D282" s="5">
        <f t="shared" si="37"/>
        <v>4.5999999999999854</v>
      </c>
      <c r="E282" s="5">
        <v>50</v>
      </c>
      <c r="F282" s="5">
        <f t="shared" si="34"/>
        <v>3</v>
      </c>
      <c r="G282" s="3">
        <v>3</v>
      </c>
      <c r="H282" s="5">
        <f t="shared" si="31"/>
        <v>0.18</v>
      </c>
      <c r="I282" s="5"/>
      <c r="J282" s="5"/>
      <c r="K282" s="5"/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5">
        <v>0</v>
      </c>
      <c r="R282" s="5">
        <v>0</v>
      </c>
      <c r="S282" s="3">
        <f t="shared" si="32"/>
        <v>22.929936305732486</v>
      </c>
      <c r="T282" s="3">
        <f t="shared" si="35"/>
        <v>3.270833333333333</v>
      </c>
    </row>
    <row r="283" spans="1:20" x14ac:dyDescent="0.25">
      <c r="A283" s="8" t="s">
        <v>284</v>
      </c>
      <c r="B283" s="13">
        <f t="shared" si="36"/>
        <v>6.9444444444444198E-4</v>
      </c>
      <c r="C283" s="4">
        <f t="shared" si="33"/>
        <v>0.6506944444444438</v>
      </c>
      <c r="D283" s="5">
        <f t="shared" si="37"/>
        <v>4.6166666666666512</v>
      </c>
      <c r="E283" s="5">
        <v>50</v>
      </c>
      <c r="F283" s="5">
        <f t="shared" si="34"/>
        <v>3</v>
      </c>
      <c r="G283" s="3">
        <v>0</v>
      </c>
      <c r="H283" s="5">
        <f t="shared" si="31"/>
        <v>0</v>
      </c>
      <c r="I283" s="5"/>
      <c r="J283" s="5"/>
      <c r="K283" s="5"/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5">
        <v>0</v>
      </c>
      <c r="R283" s="5">
        <v>0</v>
      </c>
      <c r="S283" s="3">
        <f t="shared" si="32"/>
        <v>0</v>
      </c>
      <c r="T283" s="3">
        <f t="shared" si="35"/>
        <v>0</v>
      </c>
    </row>
    <row r="284" spans="1:20" x14ac:dyDescent="0.25">
      <c r="A284" s="8" t="s">
        <v>285</v>
      </c>
      <c r="B284" s="13">
        <f t="shared" si="36"/>
        <v>6.9444444444444198E-4</v>
      </c>
      <c r="C284" s="4">
        <f t="shared" si="33"/>
        <v>0.65138888888888824</v>
      </c>
      <c r="D284" s="5">
        <f t="shared" si="37"/>
        <v>4.6333333333333186</v>
      </c>
      <c r="E284" s="5">
        <v>50</v>
      </c>
      <c r="F284" s="5">
        <f t="shared" si="34"/>
        <v>3</v>
      </c>
      <c r="G284" s="3">
        <v>3</v>
      </c>
      <c r="H284" s="5">
        <f t="shared" si="31"/>
        <v>0.18</v>
      </c>
      <c r="I284" s="5"/>
      <c r="J284" s="5"/>
      <c r="K284" s="5"/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5">
        <v>0</v>
      </c>
      <c r="R284" s="5">
        <v>0</v>
      </c>
      <c r="S284" s="3">
        <f t="shared" si="32"/>
        <v>22.929936305732486</v>
      </c>
      <c r="T284" s="3">
        <f t="shared" si="35"/>
        <v>3.270833333333333</v>
      </c>
    </row>
    <row r="285" spans="1:20" x14ac:dyDescent="0.25">
      <c r="A285" s="8" t="s">
        <v>286</v>
      </c>
      <c r="B285" s="13">
        <f t="shared" si="36"/>
        <v>6.9444444444444198E-4</v>
      </c>
      <c r="C285" s="4">
        <f t="shared" si="33"/>
        <v>0.65208333333333268</v>
      </c>
      <c r="D285" s="5">
        <f t="shared" si="37"/>
        <v>4.6499999999999844</v>
      </c>
      <c r="E285" s="5">
        <v>50</v>
      </c>
      <c r="F285" s="5">
        <f t="shared" si="34"/>
        <v>3</v>
      </c>
      <c r="G285" s="3">
        <v>0</v>
      </c>
      <c r="H285" s="5">
        <f t="shared" si="31"/>
        <v>0</v>
      </c>
      <c r="I285" s="5"/>
      <c r="J285" s="5"/>
      <c r="K285" s="5"/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5">
        <v>0</v>
      </c>
      <c r="R285" s="5">
        <v>0</v>
      </c>
      <c r="S285" s="3">
        <f t="shared" si="32"/>
        <v>0</v>
      </c>
      <c r="T285" s="3">
        <f t="shared" si="35"/>
        <v>0</v>
      </c>
    </row>
    <row r="286" spans="1:20" x14ac:dyDescent="0.25">
      <c r="A286" s="8" t="s">
        <v>287</v>
      </c>
      <c r="B286" s="13">
        <f t="shared" si="36"/>
        <v>6.9444444444444198E-4</v>
      </c>
      <c r="C286" s="4">
        <f t="shared" si="33"/>
        <v>0.65277777777777712</v>
      </c>
      <c r="D286" s="5">
        <f t="shared" si="37"/>
        <v>4.6666666666666519</v>
      </c>
      <c r="E286" s="5">
        <v>50</v>
      </c>
      <c r="F286" s="5">
        <f t="shared" si="34"/>
        <v>3</v>
      </c>
      <c r="G286" s="3">
        <v>0</v>
      </c>
      <c r="H286" s="5">
        <f t="shared" si="31"/>
        <v>0</v>
      </c>
      <c r="I286" s="5"/>
      <c r="J286" s="5"/>
      <c r="K286" s="5"/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5">
        <v>0</v>
      </c>
      <c r="R286" s="5">
        <v>0</v>
      </c>
      <c r="S286" s="3">
        <f t="shared" si="32"/>
        <v>0</v>
      </c>
      <c r="T286" s="3">
        <f t="shared" si="35"/>
        <v>0</v>
      </c>
    </row>
    <row r="287" spans="1:20" x14ac:dyDescent="0.25">
      <c r="A287" s="8" t="s">
        <v>288</v>
      </c>
      <c r="B287" s="13">
        <f t="shared" si="36"/>
        <v>6.9444444444444198E-4</v>
      </c>
      <c r="C287" s="4">
        <f t="shared" si="33"/>
        <v>0.65347222222222157</v>
      </c>
      <c r="D287" s="5">
        <f t="shared" si="37"/>
        <v>4.6833333333333176</v>
      </c>
      <c r="E287" s="5">
        <v>50</v>
      </c>
      <c r="F287" s="5">
        <f t="shared" si="34"/>
        <v>3</v>
      </c>
      <c r="G287" s="3">
        <v>0</v>
      </c>
      <c r="H287" s="5">
        <f t="shared" si="31"/>
        <v>0</v>
      </c>
      <c r="I287" s="5"/>
      <c r="J287" s="5"/>
      <c r="K287" s="5"/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5">
        <v>0</v>
      </c>
      <c r="R287" s="5">
        <v>0</v>
      </c>
      <c r="S287" s="3">
        <f t="shared" si="32"/>
        <v>0</v>
      </c>
      <c r="T287" s="3">
        <f t="shared" si="35"/>
        <v>0</v>
      </c>
    </row>
    <row r="288" spans="1:20" x14ac:dyDescent="0.25">
      <c r="A288" s="8" t="s">
        <v>289</v>
      </c>
      <c r="B288" s="13">
        <f t="shared" si="36"/>
        <v>6.9444444444444198E-4</v>
      </c>
      <c r="C288" s="4">
        <f t="shared" si="33"/>
        <v>0.65416666666666601</v>
      </c>
      <c r="D288" s="5">
        <f t="shared" si="37"/>
        <v>4.6999999999999851</v>
      </c>
      <c r="E288" s="5">
        <v>50</v>
      </c>
      <c r="F288" s="5">
        <f t="shared" si="34"/>
        <v>3</v>
      </c>
      <c r="G288" s="3">
        <v>3</v>
      </c>
      <c r="H288" s="5">
        <f t="shared" si="31"/>
        <v>0.18</v>
      </c>
      <c r="I288" s="5"/>
      <c r="J288" s="5"/>
      <c r="K288" s="5"/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5">
        <v>0</v>
      </c>
      <c r="R288" s="5">
        <v>0</v>
      </c>
      <c r="S288" s="3">
        <f t="shared" si="32"/>
        <v>22.929936305732486</v>
      </c>
      <c r="T288" s="3">
        <f t="shared" si="35"/>
        <v>3.270833333333333</v>
      </c>
    </row>
    <row r="289" spans="1:20" x14ac:dyDescent="0.25">
      <c r="A289" s="8" t="s">
        <v>290</v>
      </c>
      <c r="B289" s="13">
        <f t="shared" si="36"/>
        <v>6.9444444444444198E-4</v>
      </c>
      <c r="C289" s="4">
        <f t="shared" si="33"/>
        <v>0.65486111111111045</v>
      </c>
      <c r="D289" s="5">
        <f t="shared" si="37"/>
        <v>4.7166666666666508</v>
      </c>
      <c r="E289" s="5">
        <v>50</v>
      </c>
      <c r="F289" s="5">
        <f t="shared" si="34"/>
        <v>3</v>
      </c>
      <c r="G289" s="3">
        <v>0</v>
      </c>
      <c r="H289" s="5">
        <f t="shared" si="31"/>
        <v>0</v>
      </c>
      <c r="I289" s="5"/>
      <c r="J289" s="5"/>
      <c r="K289" s="5"/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5">
        <v>0</v>
      </c>
      <c r="R289" s="5">
        <v>0</v>
      </c>
      <c r="S289" s="3">
        <f t="shared" si="32"/>
        <v>0</v>
      </c>
      <c r="T289" s="3">
        <f t="shared" si="35"/>
        <v>0</v>
      </c>
    </row>
    <row r="290" spans="1:20" x14ac:dyDescent="0.25">
      <c r="A290" s="8" t="s">
        <v>291</v>
      </c>
      <c r="B290" s="13">
        <f t="shared" si="36"/>
        <v>6.9444444444444198E-4</v>
      </c>
      <c r="C290" s="4">
        <f t="shared" si="33"/>
        <v>0.65555555555555489</v>
      </c>
      <c r="D290" s="5">
        <f t="shared" si="37"/>
        <v>4.7333333333333183</v>
      </c>
      <c r="E290" s="5">
        <v>50</v>
      </c>
      <c r="F290" s="5">
        <f t="shared" si="34"/>
        <v>3</v>
      </c>
      <c r="G290" s="3">
        <v>0</v>
      </c>
      <c r="H290" s="5">
        <f t="shared" si="31"/>
        <v>0</v>
      </c>
      <c r="I290" s="5"/>
      <c r="J290" s="5"/>
      <c r="K290" s="5"/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5">
        <v>0</v>
      </c>
      <c r="R290" s="5">
        <v>0</v>
      </c>
      <c r="S290" s="3">
        <f t="shared" si="32"/>
        <v>0</v>
      </c>
      <c r="T290" s="3">
        <f t="shared" si="35"/>
        <v>0</v>
      </c>
    </row>
    <row r="291" spans="1:20" x14ac:dyDescent="0.25">
      <c r="A291" s="8" t="s">
        <v>292</v>
      </c>
      <c r="B291" s="13">
        <f t="shared" si="36"/>
        <v>6.9444444444444198E-4</v>
      </c>
      <c r="C291" s="4">
        <f t="shared" si="33"/>
        <v>0.65624999999999933</v>
      </c>
      <c r="D291" s="5">
        <f t="shared" si="37"/>
        <v>4.749999999999984</v>
      </c>
      <c r="E291" s="5">
        <v>50</v>
      </c>
      <c r="F291" s="5">
        <f t="shared" si="34"/>
        <v>3</v>
      </c>
      <c r="G291" s="3">
        <v>3</v>
      </c>
      <c r="H291" s="5">
        <f t="shared" si="31"/>
        <v>0.18</v>
      </c>
      <c r="I291" s="5"/>
      <c r="J291" s="5"/>
      <c r="K291" s="5"/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5">
        <v>0</v>
      </c>
      <c r="R291" s="5">
        <v>0</v>
      </c>
      <c r="S291" s="3">
        <f t="shared" si="32"/>
        <v>22.929936305732486</v>
      </c>
      <c r="T291" s="3">
        <f t="shared" si="35"/>
        <v>3.270833333333333</v>
      </c>
    </row>
    <row r="292" spans="1:20" x14ac:dyDescent="0.25">
      <c r="A292" s="8" t="s">
        <v>293</v>
      </c>
      <c r="B292" s="13">
        <f t="shared" si="36"/>
        <v>6.9444444444444198E-4</v>
      </c>
      <c r="C292" s="4">
        <f t="shared" si="33"/>
        <v>0.65694444444444378</v>
      </c>
      <c r="D292" s="5">
        <f t="shared" si="37"/>
        <v>4.7666666666666515</v>
      </c>
      <c r="E292" s="5">
        <v>50</v>
      </c>
      <c r="F292" s="5">
        <f t="shared" si="34"/>
        <v>3</v>
      </c>
      <c r="G292" s="3">
        <v>0</v>
      </c>
      <c r="H292" s="5">
        <f t="shared" si="31"/>
        <v>0</v>
      </c>
      <c r="I292" s="5"/>
      <c r="J292" s="5"/>
      <c r="K292" s="5"/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5">
        <v>0</v>
      </c>
      <c r="R292" s="5">
        <v>0</v>
      </c>
      <c r="S292" s="3">
        <f t="shared" si="32"/>
        <v>0</v>
      </c>
      <c r="T292" s="3">
        <f t="shared" si="35"/>
        <v>0</v>
      </c>
    </row>
    <row r="293" spans="1:20" x14ac:dyDescent="0.25">
      <c r="A293" s="8" t="s">
        <v>294</v>
      </c>
      <c r="B293" s="13">
        <f t="shared" si="36"/>
        <v>6.9444444444444198E-4</v>
      </c>
      <c r="C293" s="4">
        <f t="shared" si="33"/>
        <v>0.65763888888888822</v>
      </c>
      <c r="D293" s="5">
        <f t="shared" si="37"/>
        <v>4.7833333333333172</v>
      </c>
      <c r="E293" s="5">
        <v>50</v>
      </c>
      <c r="F293" s="5">
        <f t="shared" si="34"/>
        <v>3</v>
      </c>
      <c r="G293" s="3">
        <v>0</v>
      </c>
      <c r="H293" s="5">
        <f t="shared" si="31"/>
        <v>0</v>
      </c>
      <c r="I293" s="5"/>
      <c r="J293" s="5"/>
      <c r="K293" s="5"/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5">
        <v>0</v>
      </c>
      <c r="R293" s="5">
        <v>0</v>
      </c>
      <c r="S293" s="3">
        <f t="shared" si="32"/>
        <v>0</v>
      </c>
      <c r="T293" s="3">
        <f t="shared" si="35"/>
        <v>0</v>
      </c>
    </row>
    <row r="294" spans="1:20" x14ac:dyDescent="0.25">
      <c r="A294" s="8" t="s">
        <v>295</v>
      </c>
      <c r="B294" s="13">
        <f t="shared" si="36"/>
        <v>6.9444444444444198E-4</v>
      </c>
      <c r="C294" s="4">
        <f t="shared" si="33"/>
        <v>0.65833333333333266</v>
      </c>
      <c r="D294" s="5">
        <f t="shared" si="37"/>
        <v>4.7999999999999847</v>
      </c>
      <c r="E294" s="5">
        <v>50</v>
      </c>
      <c r="F294" s="5">
        <f t="shared" si="34"/>
        <v>3</v>
      </c>
      <c r="G294" s="3">
        <v>3</v>
      </c>
      <c r="H294" s="5">
        <f t="shared" si="31"/>
        <v>0.18</v>
      </c>
      <c r="I294" s="5"/>
      <c r="J294" s="5"/>
      <c r="K294" s="5"/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5">
        <v>0</v>
      </c>
      <c r="R294" s="5">
        <v>0</v>
      </c>
      <c r="S294" s="3">
        <f t="shared" si="32"/>
        <v>22.929936305732486</v>
      </c>
      <c r="T294" s="3">
        <f t="shared" si="35"/>
        <v>3.270833333333333</v>
      </c>
    </row>
    <row r="295" spans="1:20" x14ac:dyDescent="0.25">
      <c r="A295" s="8" t="s">
        <v>296</v>
      </c>
      <c r="B295" s="13">
        <f t="shared" si="36"/>
        <v>6.9444444444444198E-4</v>
      </c>
      <c r="C295" s="4">
        <f t="shared" si="33"/>
        <v>0.6590277777777771</v>
      </c>
      <c r="D295" s="5">
        <f t="shared" si="37"/>
        <v>4.8166666666666504</v>
      </c>
      <c r="E295" s="5">
        <v>50</v>
      </c>
      <c r="F295" s="5">
        <f t="shared" si="34"/>
        <v>3</v>
      </c>
      <c r="G295" s="3">
        <v>3</v>
      </c>
      <c r="H295" s="5">
        <f t="shared" si="31"/>
        <v>0.18</v>
      </c>
      <c r="I295" s="5"/>
      <c r="J295" s="5"/>
      <c r="K295" s="5"/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5">
        <v>0</v>
      </c>
      <c r="R295" s="5">
        <v>0</v>
      </c>
      <c r="S295" s="3">
        <f t="shared" si="32"/>
        <v>22.929936305732486</v>
      </c>
      <c r="T295" s="3">
        <f t="shared" si="35"/>
        <v>3.270833333333333</v>
      </c>
    </row>
    <row r="296" spans="1:20" x14ac:dyDescent="0.25">
      <c r="A296" s="8" t="s">
        <v>297</v>
      </c>
      <c r="B296" s="13">
        <f t="shared" si="36"/>
        <v>6.9444444444444198E-4</v>
      </c>
      <c r="C296" s="4">
        <f t="shared" si="33"/>
        <v>0.65972222222222154</v>
      </c>
      <c r="D296" s="5">
        <f t="shared" si="37"/>
        <v>4.8333333333333179</v>
      </c>
      <c r="E296" s="5">
        <v>50</v>
      </c>
      <c r="F296" s="5">
        <f t="shared" si="34"/>
        <v>3</v>
      </c>
      <c r="G296" s="3">
        <v>3</v>
      </c>
      <c r="H296" s="5">
        <f t="shared" si="31"/>
        <v>0.18</v>
      </c>
      <c r="I296" s="5"/>
      <c r="J296" s="5"/>
      <c r="K296" s="5"/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5">
        <v>0</v>
      </c>
      <c r="R296" s="5">
        <v>0</v>
      </c>
      <c r="S296" s="3">
        <f t="shared" si="32"/>
        <v>22.929936305732486</v>
      </c>
      <c r="T296" s="3">
        <f t="shared" si="35"/>
        <v>3.270833333333333</v>
      </c>
    </row>
    <row r="297" spans="1:20" x14ac:dyDescent="0.25">
      <c r="A297" s="8" t="s">
        <v>298</v>
      </c>
      <c r="B297" s="13">
        <f t="shared" si="36"/>
        <v>6.9444444444444198E-4</v>
      </c>
      <c r="C297" s="4">
        <f t="shared" si="33"/>
        <v>0.66041666666666599</v>
      </c>
      <c r="D297" s="5">
        <f t="shared" si="37"/>
        <v>4.8499999999999837</v>
      </c>
      <c r="E297" s="5">
        <v>50</v>
      </c>
      <c r="F297" s="5">
        <f t="shared" si="34"/>
        <v>3</v>
      </c>
      <c r="G297" s="3">
        <v>6</v>
      </c>
      <c r="H297" s="5">
        <f t="shared" si="31"/>
        <v>0.36</v>
      </c>
      <c r="I297" s="5"/>
      <c r="J297" s="5"/>
      <c r="K297" s="5"/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5">
        <v>0</v>
      </c>
      <c r="R297" s="5">
        <v>0</v>
      </c>
      <c r="S297" s="3">
        <f t="shared" si="32"/>
        <v>45.859872611464972</v>
      </c>
      <c r="T297" s="3">
        <f t="shared" si="35"/>
        <v>1.6354166666666665</v>
      </c>
    </row>
    <row r="298" spans="1:20" x14ac:dyDescent="0.25">
      <c r="A298" s="8" t="s">
        <v>299</v>
      </c>
      <c r="B298" s="13">
        <f t="shared" si="36"/>
        <v>6.9444444444444198E-4</v>
      </c>
      <c r="C298" s="4">
        <f t="shared" si="33"/>
        <v>0.66111111111111043</v>
      </c>
      <c r="D298" s="5">
        <f t="shared" si="37"/>
        <v>4.8666666666666512</v>
      </c>
      <c r="E298" s="5">
        <v>50</v>
      </c>
      <c r="F298" s="5">
        <f t="shared" si="34"/>
        <v>3</v>
      </c>
      <c r="G298" s="3">
        <v>6</v>
      </c>
      <c r="H298" s="5">
        <f t="shared" si="31"/>
        <v>0.36</v>
      </c>
      <c r="I298" s="5"/>
      <c r="J298" s="5"/>
      <c r="K298" s="5"/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5">
        <v>0</v>
      </c>
      <c r="R298" s="5">
        <v>0</v>
      </c>
      <c r="S298" s="3">
        <f t="shared" si="32"/>
        <v>45.859872611464972</v>
      </c>
      <c r="T298" s="3">
        <f t="shared" si="35"/>
        <v>1.6354166666666665</v>
      </c>
    </row>
    <row r="299" spans="1:20" x14ac:dyDescent="0.25">
      <c r="A299" s="8" t="s">
        <v>300</v>
      </c>
      <c r="B299" s="13">
        <f t="shared" si="36"/>
        <v>6.9444444444444198E-4</v>
      </c>
      <c r="C299" s="4">
        <f t="shared" si="33"/>
        <v>0.66180555555555487</v>
      </c>
      <c r="D299" s="5">
        <f t="shared" si="37"/>
        <v>4.8833333333333169</v>
      </c>
      <c r="E299" s="5">
        <v>50</v>
      </c>
      <c r="F299" s="5">
        <f t="shared" si="34"/>
        <v>3</v>
      </c>
      <c r="G299" s="3">
        <v>9</v>
      </c>
      <c r="H299" s="5">
        <f t="shared" si="31"/>
        <v>0.54</v>
      </c>
      <c r="I299" s="5"/>
      <c r="J299" s="5"/>
      <c r="K299" s="5"/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5">
        <v>0</v>
      </c>
      <c r="R299" s="5">
        <v>0</v>
      </c>
      <c r="S299" s="3">
        <f t="shared" si="32"/>
        <v>68.789808917197462</v>
      </c>
      <c r="T299" s="3">
        <f t="shared" si="35"/>
        <v>1.0902777777777777</v>
      </c>
    </row>
    <row r="300" spans="1:20" x14ac:dyDescent="0.25">
      <c r="A300" s="8" t="s">
        <v>301</v>
      </c>
      <c r="B300" s="13">
        <f t="shared" si="36"/>
        <v>6.9444444444444198E-4</v>
      </c>
      <c r="C300" s="4">
        <f t="shared" si="33"/>
        <v>0.66249999999999931</v>
      </c>
      <c r="D300" s="5">
        <f t="shared" si="37"/>
        <v>4.8999999999999844</v>
      </c>
      <c r="E300" s="5">
        <v>50</v>
      </c>
      <c r="F300" s="5">
        <f t="shared" si="34"/>
        <v>3</v>
      </c>
      <c r="G300" s="3">
        <v>9</v>
      </c>
      <c r="H300" s="5">
        <f t="shared" si="31"/>
        <v>0.54</v>
      </c>
      <c r="I300" s="5"/>
      <c r="J300" s="5"/>
      <c r="K300" s="5"/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5">
        <v>0</v>
      </c>
      <c r="R300" s="5">
        <v>0</v>
      </c>
      <c r="S300" s="3">
        <f t="shared" si="32"/>
        <v>68.789808917197462</v>
      </c>
      <c r="T300" s="3">
        <f t="shared" si="35"/>
        <v>1.0902777777777777</v>
      </c>
    </row>
    <row r="301" spans="1:20" x14ac:dyDescent="0.25">
      <c r="A301" s="8" t="s">
        <v>302</v>
      </c>
      <c r="B301" s="13">
        <f t="shared" si="36"/>
        <v>6.9444444444444198E-4</v>
      </c>
      <c r="C301" s="4">
        <f t="shared" si="33"/>
        <v>0.66319444444444375</v>
      </c>
      <c r="D301" s="5">
        <f t="shared" si="37"/>
        <v>4.9166666666666501</v>
      </c>
      <c r="E301" s="5">
        <v>50</v>
      </c>
      <c r="F301" s="5">
        <f t="shared" si="34"/>
        <v>3</v>
      </c>
      <c r="G301" s="3">
        <v>12</v>
      </c>
      <c r="H301" s="5">
        <f t="shared" si="31"/>
        <v>0.72</v>
      </c>
      <c r="I301" s="5"/>
      <c r="J301" s="5"/>
      <c r="K301" s="5"/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5">
        <v>0</v>
      </c>
      <c r="R301" s="5">
        <v>0</v>
      </c>
      <c r="S301" s="3">
        <f t="shared" si="32"/>
        <v>91.719745222929944</v>
      </c>
      <c r="T301" s="3">
        <f t="shared" si="35"/>
        <v>0.81770833333333326</v>
      </c>
    </row>
    <row r="302" spans="1:20" x14ac:dyDescent="0.25">
      <c r="A302" s="8" t="s">
        <v>303</v>
      </c>
      <c r="B302" s="13">
        <f t="shared" si="36"/>
        <v>6.9444444444444198E-4</v>
      </c>
      <c r="C302" s="4">
        <f t="shared" si="33"/>
        <v>0.6638888888888882</v>
      </c>
      <c r="D302" s="5">
        <f t="shared" si="37"/>
        <v>4.9333333333333176</v>
      </c>
      <c r="E302" s="5">
        <v>50</v>
      </c>
      <c r="F302" s="5">
        <f t="shared" si="34"/>
        <v>3</v>
      </c>
      <c r="G302" s="3">
        <v>12</v>
      </c>
      <c r="H302" s="5">
        <f t="shared" si="31"/>
        <v>0.72</v>
      </c>
      <c r="I302" s="5"/>
      <c r="J302" s="5"/>
      <c r="K302" s="5"/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5">
        <v>0</v>
      </c>
      <c r="R302" s="5">
        <v>0</v>
      </c>
      <c r="S302" s="3">
        <f t="shared" si="32"/>
        <v>91.719745222929944</v>
      </c>
      <c r="T302" s="3">
        <f t="shared" si="35"/>
        <v>0.81770833333333326</v>
      </c>
    </row>
    <row r="303" spans="1:20" x14ac:dyDescent="0.25">
      <c r="A303" s="8" t="s">
        <v>304</v>
      </c>
      <c r="B303" s="13">
        <f t="shared" si="36"/>
        <v>6.9444444444444198E-4</v>
      </c>
      <c r="C303" s="4">
        <f t="shared" si="33"/>
        <v>0.66458333333333264</v>
      </c>
      <c r="D303" s="5">
        <f t="shared" si="37"/>
        <v>4.9499999999999833</v>
      </c>
      <c r="E303" s="5">
        <v>50</v>
      </c>
      <c r="F303" s="5">
        <f t="shared" si="34"/>
        <v>3</v>
      </c>
      <c r="G303" s="3">
        <v>12</v>
      </c>
      <c r="H303" s="5">
        <f t="shared" si="31"/>
        <v>0.72</v>
      </c>
      <c r="I303" s="5"/>
      <c r="J303" s="5"/>
      <c r="K303" s="5"/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5">
        <v>0</v>
      </c>
      <c r="R303" s="5">
        <v>0</v>
      </c>
      <c r="S303" s="3">
        <f t="shared" si="32"/>
        <v>91.719745222929944</v>
      </c>
      <c r="T303" s="3">
        <f t="shared" si="35"/>
        <v>0.81770833333333326</v>
      </c>
    </row>
    <row r="304" spans="1:20" x14ac:dyDescent="0.25">
      <c r="A304" s="8" t="s">
        <v>305</v>
      </c>
      <c r="B304" s="13">
        <f t="shared" si="36"/>
        <v>6.9444444444444198E-4</v>
      </c>
      <c r="C304" s="4">
        <f t="shared" si="33"/>
        <v>0.66527777777777708</v>
      </c>
      <c r="D304" s="5">
        <f t="shared" si="37"/>
        <v>4.9666666666666508</v>
      </c>
      <c r="E304" s="5">
        <v>50</v>
      </c>
      <c r="F304" s="5">
        <f t="shared" si="34"/>
        <v>3</v>
      </c>
      <c r="G304" s="3">
        <v>12</v>
      </c>
      <c r="H304" s="5">
        <f t="shared" si="31"/>
        <v>0.72</v>
      </c>
      <c r="I304" s="5"/>
      <c r="J304" s="5"/>
      <c r="K304" s="5"/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5">
        <v>0</v>
      </c>
      <c r="R304" s="5">
        <v>0</v>
      </c>
      <c r="S304" s="3">
        <f t="shared" si="32"/>
        <v>91.719745222929944</v>
      </c>
      <c r="T304" s="3">
        <f t="shared" si="35"/>
        <v>0.81770833333333326</v>
      </c>
    </row>
    <row r="305" spans="1:20" x14ac:dyDescent="0.25">
      <c r="A305" s="8" t="s">
        <v>306</v>
      </c>
      <c r="B305" s="13">
        <f t="shared" si="36"/>
        <v>6.9444444444444198E-4</v>
      </c>
      <c r="C305" s="4">
        <f t="shared" si="33"/>
        <v>0.66597222222222152</v>
      </c>
      <c r="D305" s="5">
        <f t="shared" si="37"/>
        <v>4.9833333333333165</v>
      </c>
      <c r="E305" s="5">
        <v>50</v>
      </c>
      <c r="F305" s="5">
        <f t="shared" si="34"/>
        <v>3</v>
      </c>
      <c r="G305" s="3">
        <v>15</v>
      </c>
      <c r="H305" s="5">
        <f t="shared" si="31"/>
        <v>0.9</v>
      </c>
      <c r="I305" s="5"/>
      <c r="J305" s="5"/>
      <c r="K305" s="5"/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5">
        <v>0</v>
      </c>
      <c r="R305" s="5">
        <v>0</v>
      </c>
      <c r="S305" s="3">
        <f t="shared" si="32"/>
        <v>114.64968152866243</v>
      </c>
      <c r="T305" s="3">
        <f t="shared" si="35"/>
        <v>0.65416666666666667</v>
      </c>
    </row>
    <row r="306" spans="1:20" x14ac:dyDescent="0.25">
      <c r="A306" s="8" t="s">
        <v>307</v>
      </c>
      <c r="B306" s="13">
        <f t="shared" si="36"/>
        <v>6.9444444444444198E-4</v>
      </c>
      <c r="C306" s="4">
        <f t="shared" si="33"/>
        <v>0.66666666666666596</v>
      </c>
      <c r="D306" s="5">
        <f t="shared" si="37"/>
        <v>4.999999999999984</v>
      </c>
      <c r="E306" s="5">
        <f>E305</f>
        <v>50</v>
      </c>
      <c r="F306" s="5">
        <f t="shared" si="34"/>
        <v>3</v>
      </c>
      <c r="G306" s="3">
        <v>18</v>
      </c>
      <c r="H306" s="5">
        <f t="shared" si="31"/>
        <v>1.08</v>
      </c>
      <c r="I306" s="5"/>
      <c r="J306" s="5"/>
      <c r="K306" s="5"/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5">
        <v>0</v>
      </c>
      <c r="R306" s="5">
        <v>0</v>
      </c>
      <c r="S306" s="3">
        <f t="shared" si="32"/>
        <v>137.57961783439492</v>
      </c>
      <c r="T306" s="3">
        <f t="shared" si="35"/>
        <v>0.54513888888888884</v>
      </c>
    </row>
    <row r="307" spans="1:20" x14ac:dyDescent="0.25">
      <c r="A307" s="8" t="s">
        <v>308</v>
      </c>
      <c r="B307" s="13">
        <f t="shared" si="36"/>
        <v>6.9444444444444198E-4</v>
      </c>
      <c r="C307" s="4">
        <f t="shared" si="33"/>
        <v>0.66736111111111041</v>
      </c>
      <c r="D307" s="5">
        <f t="shared" si="37"/>
        <v>5.0166666666666497</v>
      </c>
      <c r="E307" s="5">
        <f t="shared" ref="E307:E324" si="38">MAX(E306-2.5,0)</f>
        <v>47.5</v>
      </c>
      <c r="F307" s="5">
        <f t="shared" si="34"/>
        <v>2.85</v>
      </c>
      <c r="G307" s="3">
        <v>15</v>
      </c>
      <c r="H307" s="5">
        <f t="shared" si="31"/>
        <v>0.9</v>
      </c>
      <c r="I307" s="5"/>
      <c r="J307" s="5"/>
      <c r="K307" s="5"/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5">
        <v>0</v>
      </c>
      <c r="R307" s="5">
        <v>0</v>
      </c>
      <c r="S307" s="3">
        <f t="shared" si="32"/>
        <v>114.64968152866243</v>
      </c>
      <c r="T307" s="3">
        <f t="shared" si="35"/>
        <v>0.65416666666666667</v>
      </c>
    </row>
    <row r="308" spans="1:20" x14ac:dyDescent="0.25">
      <c r="A308" s="8" t="s">
        <v>309</v>
      </c>
      <c r="B308" s="13">
        <f t="shared" si="36"/>
        <v>6.9444444444444198E-4</v>
      </c>
      <c r="C308" s="4">
        <f t="shared" si="33"/>
        <v>0.66805555555555485</v>
      </c>
      <c r="D308" s="5">
        <f t="shared" si="37"/>
        <v>5.0333333333333172</v>
      </c>
      <c r="E308" s="5">
        <f t="shared" si="38"/>
        <v>45</v>
      </c>
      <c r="F308" s="5">
        <f t="shared" si="34"/>
        <v>2.7</v>
      </c>
      <c r="G308" s="3">
        <v>18</v>
      </c>
      <c r="H308" s="5">
        <f t="shared" si="31"/>
        <v>1.08</v>
      </c>
      <c r="I308" s="5"/>
      <c r="J308" s="5"/>
      <c r="K308" s="5"/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5">
        <v>0</v>
      </c>
      <c r="R308" s="5">
        <v>0</v>
      </c>
      <c r="S308" s="3">
        <f t="shared" si="32"/>
        <v>137.57961783439492</v>
      </c>
      <c r="T308" s="3">
        <f t="shared" si="35"/>
        <v>0.54513888888888884</v>
      </c>
    </row>
    <row r="309" spans="1:20" x14ac:dyDescent="0.25">
      <c r="A309" s="8" t="s">
        <v>310</v>
      </c>
      <c r="B309" s="13">
        <f t="shared" si="36"/>
        <v>6.9444444444444198E-4</v>
      </c>
      <c r="C309" s="4">
        <f t="shared" si="33"/>
        <v>0.66874999999999929</v>
      </c>
      <c r="D309" s="5">
        <f t="shared" si="37"/>
        <v>5.0499999999999829</v>
      </c>
      <c r="E309" s="5">
        <f t="shared" si="38"/>
        <v>42.5</v>
      </c>
      <c r="F309" s="5">
        <f t="shared" si="34"/>
        <v>2.5499999999999998</v>
      </c>
      <c r="G309" s="3">
        <v>21</v>
      </c>
      <c r="H309" s="5">
        <f t="shared" si="31"/>
        <v>1.26</v>
      </c>
      <c r="I309" s="5"/>
      <c r="J309" s="5"/>
      <c r="K309" s="5"/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5">
        <v>0</v>
      </c>
      <c r="R309" s="5">
        <v>0</v>
      </c>
      <c r="S309" s="3">
        <f t="shared" si="32"/>
        <v>160.50955414012739</v>
      </c>
      <c r="T309" s="3">
        <f t="shared" si="35"/>
        <v>0.46726190476190477</v>
      </c>
    </row>
    <row r="310" spans="1:20" x14ac:dyDescent="0.25">
      <c r="A310" s="8" t="s">
        <v>311</v>
      </c>
      <c r="B310" s="13">
        <f t="shared" si="36"/>
        <v>6.9444444444444198E-4</v>
      </c>
      <c r="C310" s="4">
        <f t="shared" si="33"/>
        <v>0.66944444444444373</v>
      </c>
      <c r="D310" s="5">
        <f t="shared" si="37"/>
        <v>5.0666666666666504</v>
      </c>
      <c r="E310" s="5">
        <f t="shared" si="38"/>
        <v>40</v>
      </c>
      <c r="F310" s="5">
        <f t="shared" si="34"/>
        <v>2.4</v>
      </c>
      <c r="G310" s="3">
        <v>21</v>
      </c>
      <c r="H310" s="5">
        <f t="shared" si="31"/>
        <v>1.26</v>
      </c>
      <c r="I310" s="5"/>
      <c r="J310" s="5"/>
      <c r="K310" s="5"/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5">
        <v>0</v>
      </c>
      <c r="R310" s="5">
        <v>0</v>
      </c>
      <c r="S310" s="3">
        <f t="shared" si="32"/>
        <v>160.50955414012739</v>
      </c>
      <c r="T310" s="3">
        <f t="shared" si="35"/>
        <v>0.46726190476190477</v>
      </c>
    </row>
    <row r="311" spans="1:20" x14ac:dyDescent="0.25">
      <c r="A311" s="8" t="s">
        <v>312</v>
      </c>
      <c r="B311" s="13">
        <f t="shared" si="36"/>
        <v>6.9444444444444198E-4</v>
      </c>
      <c r="C311" s="4">
        <f t="shared" si="33"/>
        <v>0.67013888888888817</v>
      </c>
      <c r="D311" s="5">
        <f t="shared" si="37"/>
        <v>5.0833333333333162</v>
      </c>
      <c r="E311" s="5">
        <f t="shared" si="38"/>
        <v>37.5</v>
      </c>
      <c r="F311" s="5">
        <f t="shared" si="34"/>
        <v>2.25</v>
      </c>
      <c r="G311" s="3">
        <v>21</v>
      </c>
      <c r="H311" s="5">
        <f t="shared" si="31"/>
        <v>1.26</v>
      </c>
      <c r="I311" s="5"/>
      <c r="J311" s="5"/>
      <c r="K311" s="5"/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5">
        <v>0</v>
      </c>
      <c r="R311" s="5">
        <v>0</v>
      </c>
      <c r="S311" s="3">
        <f t="shared" si="32"/>
        <v>160.50955414012739</v>
      </c>
      <c r="T311" s="3">
        <f t="shared" si="35"/>
        <v>0.46726190476190477</v>
      </c>
    </row>
    <row r="312" spans="1:20" x14ac:dyDescent="0.25">
      <c r="A312" s="8" t="s">
        <v>313</v>
      </c>
      <c r="B312" s="13">
        <f t="shared" si="36"/>
        <v>6.9444444444444198E-4</v>
      </c>
      <c r="C312" s="4">
        <f t="shared" si="33"/>
        <v>0.67083333333333262</v>
      </c>
      <c r="D312" s="5">
        <f t="shared" si="37"/>
        <v>5.0999999999999837</v>
      </c>
      <c r="E312" s="5">
        <f t="shared" si="38"/>
        <v>35</v>
      </c>
      <c r="F312" s="5">
        <f t="shared" si="34"/>
        <v>2.1</v>
      </c>
      <c r="G312" s="3">
        <v>21</v>
      </c>
      <c r="H312" s="5">
        <f t="shared" si="31"/>
        <v>1.26</v>
      </c>
      <c r="I312" s="5"/>
      <c r="J312" s="5"/>
      <c r="K312" s="5"/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5">
        <v>0</v>
      </c>
      <c r="R312" s="5">
        <v>0</v>
      </c>
      <c r="S312" s="3">
        <f t="shared" si="32"/>
        <v>160.50955414012739</v>
      </c>
      <c r="T312" s="3">
        <f t="shared" si="35"/>
        <v>0.46726190476190477</v>
      </c>
    </row>
    <row r="313" spans="1:20" x14ac:dyDescent="0.25">
      <c r="A313" s="8" t="s">
        <v>314</v>
      </c>
      <c r="B313" s="13">
        <f t="shared" si="36"/>
        <v>6.9444444444444198E-4</v>
      </c>
      <c r="C313" s="4">
        <f t="shared" si="33"/>
        <v>0.67152777777777706</v>
      </c>
      <c r="D313" s="5">
        <f t="shared" si="37"/>
        <v>5.1166666666666494</v>
      </c>
      <c r="E313" s="5">
        <f t="shared" si="38"/>
        <v>32.5</v>
      </c>
      <c r="F313" s="5">
        <f t="shared" si="34"/>
        <v>1.95</v>
      </c>
      <c r="G313" s="3">
        <v>21</v>
      </c>
      <c r="H313" s="5">
        <f t="shared" si="31"/>
        <v>1.26</v>
      </c>
      <c r="I313" s="5"/>
      <c r="J313" s="5"/>
      <c r="K313" s="5"/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5">
        <v>0</v>
      </c>
      <c r="R313" s="5">
        <v>0</v>
      </c>
      <c r="S313" s="3">
        <f t="shared" si="32"/>
        <v>160.50955414012739</v>
      </c>
      <c r="T313" s="3">
        <f t="shared" si="35"/>
        <v>0.46726190476190477</v>
      </c>
    </row>
    <row r="314" spans="1:20" x14ac:dyDescent="0.25">
      <c r="A314" s="8" t="s">
        <v>315</v>
      </c>
      <c r="B314" s="13">
        <f t="shared" si="36"/>
        <v>6.9444444444444198E-4</v>
      </c>
      <c r="C314" s="4">
        <f t="shared" si="33"/>
        <v>0.6722222222222215</v>
      </c>
      <c r="D314" s="5">
        <f t="shared" si="37"/>
        <v>5.1333333333333169</v>
      </c>
      <c r="E314" s="5">
        <f t="shared" si="38"/>
        <v>30</v>
      </c>
      <c r="F314" s="5">
        <f t="shared" si="34"/>
        <v>1.8</v>
      </c>
      <c r="G314" s="3">
        <v>21</v>
      </c>
      <c r="H314" s="5">
        <f t="shared" si="31"/>
        <v>1.26</v>
      </c>
      <c r="I314" s="5"/>
      <c r="J314" s="5"/>
      <c r="K314" s="5"/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5">
        <v>0</v>
      </c>
      <c r="R314" s="5">
        <v>0</v>
      </c>
      <c r="S314" s="3">
        <f t="shared" si="32"/>
        <v>160.50955414012739</v>
      </c>
      <c r="T314" s="3">
        <f t="shared" si="35"/>
        <v>0.46726190476190477</v>
      </c>
    </row>
    <row r="315" spans="1:20" x14ac:dyDescent="0.25">
      <c r="A315" s="8" t="s">
        <v>316</v>
      </c>
      <c r="B315" s="13">
        <f t="shared" si="36"/>
        <v>6.9444444444444198E-4</v>
      </c>
      <c r="C315" s="4">
        <f t="shared" si="33"/>
        <v>0.67291666666666594</v>
      </c>
      <c r="D315" s="5">
        <f t="shared" si="37"/>
        <v>5.1499999999999826</v>
      </c>
      <c r="E315" s="5">
        <f t="shared" si="38"/>
        <v>27.5</v>
      </c>
      <c r="F315" s="5">
        <f t="shared" si="34"/>
        <v>1.65</v>
      </c>
      <c r="G315" s="3">
        <v>24</v>
      </c>
      <c r="H315" s="5">
        <f t="shared" si="31"/>
        <v>1.44</v>
      </c>
      <c r="I315" s="5"/>
      <c r="J315" s="5"/>
      <c r="K315" s="5"/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5">
        <v>0</v>
      </c>
      <c r="R315" s="5">
        <v>0</v>
      </c>
      <c r="S315" s="3">
        <f t="shared" si="32"/>
        <v>183.43949044585989</v>
      </c>
      <c r="T315" s="3">
        <f t="shared" si="35"/>
        <v>0.40885416666666663</v>
      </c>
    </row>
    <row r="316" spans="1:20" x14ac:dyDescent="0.25">
      <c r="A316" s="8" t="s">
        <v>317</v>
      </c>
      <c r="B316" s="13">
        <f t="shared" si="36"/>
        <v>6.9444444444444198E-4</v>
      </c>
      <c r="C316" s="4">
        <f t="shared" si="33"/>
        <v>0.67361111111111038</v>
      </c>
      <c r="D316" s="5">
        <f t="shared" si="37"/>
        <v>5.1666666666666501</v>
      </c>
      <c r="E316" s="5">
        <f t="shared" si="38"/>
        <v>25</v>
      </c>
      <c r="F316" s="5">
        <f t="shared" si="34"/>
        <v>1.5</v>
      </c>
      <c r="G316" s="3">
        <v>21</v>
      </c>
      <c r="H316" s="5">
        <f t="shared" si="31"/>
        <v>1.26</v>
      </c>
      <c r="I316" s="5"/>
      <c r="J316" s="5"/>
      <c r="K316" s="5"/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5">
        <v>0</v>
      </c>
      <c r="R316" s="5">
        <v>0</v>
      </c>
      <c r="S316" s="3">
        <f t="shared" si="32"/>
        <v>160.50955414012739</v>
      </c>
      <c r="T316" s="3">
        <f t="shared" si="35"/>
        <v>0.46726190476190477</v>
      </c>
    </row>
    <row r="317" spans="1:20" x14ac:dyDescent="0.25">
      <c r="A317" s="8" t="s">
        <v>318</v>
      </c>
      <c r="B317" s="13">
        <f t="shared" si="36"/>
        <v>6.9444444444444198E-4</v>
      </c>
      <c r="C317" s="4">
        <f t="shared" si="33"/>
        <v>0.67430555555555483</v>
      </c>
      <c r="D317" s="5">
        <f t="shared" si="37"/>
        <v>5.1833333333333158</v>
      </c>
      <c r="E317" s="5">
        <f t="shared" si="38"/>
        <v>22.5</v>
      </c>
      <c r="F317" s="5">
        <f t="shared" si="34"/>
        <v>1.35</v>
      </c>
      <c r="G317" s="3">
        <v>21</v>
      </c>
      <c r="H317" s="5">
        <f t="shared" si="31"/>
        <v>1.26</v>
      </c>
      <c r="I317" s="5"/>
      <c r="J317" s="5"/>
      <c r="K317" s="5"/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5">
        <v>0</v>
      </c>
      <c r="R317" s="5">
        <v>0</v>
      </c>
      <c r="S317" s="3">
        <f t="shared" si="32"/>
        <v>160.50955414012739</v>
      </c>
      <c r="T317" s="3">
        <f t="shared" si="35"/>
        <v>0.46726190476190477</v>
      </c>
    </row>
    <row r="318" spans="1:20" x14ac:dyDescent="0.25">
      <c r="A318" s="8" t="s">
        <v>319</v>
      </c>
      <c r="B318" s="13">
        <f t="shared" si="36"/>
        <v>6.9444444444444198E-4</v>
      </c>
      <c r="C318" s="4">
        <f t="shared" si="33"/>
        <v>0.67499999999999927</v>
      </c>
      <c r="D318" s="5">
        <f t="shared" si="37"/>
        <v>5.1999999999999833</v>
      </c>
      <c r="E318" s="5">
        <f t="shared" si="38"/>
        <v>20</v>
      </c>
      <c r="F318" s="5">
        <f>E318*60/1000</f>
        <v>1.2</v>
      </c>
      <c r="G318" s="3">
        <v>18</v>
      </c>
      <c r="H318" s="5">
        <f t="shared" si="31"/>
        <v>1.08</v>
      </c>
      <c r="I318" s="5"/>
      <c r="J318" s="5"/>
      <c r="K318" s="5"/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5">
        <v>0</v>
      </c>
      <c r="R318" s="5">
        <v>0</v>
      </c>
      <c r="S318" s="3">
        <f t="shared" si="32"/>
        <v>137.57961783439492</v>
      </c>
      <c r="T318" s="3">
        <f t="shared" si="35"/>
        <v>0.54513888888888884</v>
      </c>
    </row>
    <row r="319" spans="1:20" x14ac:dyDescent="0.25">
      <c r="A319" s="8" t="s">
        <v>320</v>
      </c>
      <c r="B319" s="13">
        <f t="shared" si="36"/>
        <v>6.9444444444444198E-4</v>
      </c>
      <c r="C319" s="4">
        <f t="shared" si="33"/>
        <v>0.67569444444444371</v>
      </c>
      <c r="D319" s="5">
        <f t="shared" si="37"/>
        <v>5.216666666666649</v>
      </c>
      <c r="E319" s="5">
        <f t="shared" si="38"/>
        <v>17.5</v>
      </c>
      <c r="F319" s="5">
        <f t="shared" si="34"/>
        <v>1.05</v>
      </c>
      <c r="G319" s="3">
        <v>21</v>
      </c>
      <c r="H319" s="5">
        <f t="shared" si="31"/>
        <v>1.26</v>
      </c>
      <c r="I319" s="5"/>
      <c r="J319" s="5"/>
      <c r="K319" s="5"/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5">
        <v>0</v>
      </c>
      <c r="R319" s="5">
        <v>0</v>
      </c>
      <c r="S319" s="3">
        <f t="shared" si="32"/>
        <v>160.50955414012739</v>
      </c>
      <c r="T319" s="3">
        <f t="shared" si="35"/>
        <v>0.46726190476190477</v>
      </c>
    </row>
    <row r="320" spans="1:20" x14ac:dyDescent="0.25">
      <c r="A320" s="8" t="s">
        <v>321</v>
      </c>
      <c r="B320" s="13">
        <f t="shared" si="36"/>
        <v>6.9444444444444198E-4</v>
      </c>
      <c r="C320" s="4">
        <f t="shared" si="33"/>
        <v>0.67638888888888815</v>
      </c>
      <c r="D320" s="5">
        <f t="shared" si="37"/>
        <v>5.2333333333333165</v>
      </c>
      <c r="E320" s="5">
        <f t="shared" si="38"/>
        <v>15</v>
      </c>
      <c r="F320" s="5">
        <f t="shared" si="34"/>
        <v>0.9</v>
      </c>
      <c r="G320" s="3">
        <v>18</v>
      </c>
      <c r="H320" s="5">
        <f t="shared" si="31"/>
        <v>1.08</v>
      </c>
      <c r="I320" s="5"/>
      <c r="J320" s="5"/>
      <c r="K320" s="5"/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5">
        <v>0</v>
      </c>
      <c r="R320" s="5">
        <v>0</v>
      </c>
      <c r="S320" s="3">
        <f t="shared" si="32"/>
        <v>137.57961783439492</v>
      </c>
      <c r="T320" s="3">
        <f t="shared" si="35"/>
        <v>0.54513888888888884</v>
      </c>
    </row>
    <row r="321" spans="1:20" x14ac:dyDescent="0.25">
      <c r="A321" s="8" t="s">
        <v>322</v>
      </c>
      <c r="B321" s="13">
        <f t="shared" si="36"/>
        <v>6.9444444444444198E-4</v>
      </c>
      <c r="C321" s="4">
        <f t="shared" si="33"/>
        <v>0.67708333333333259</v>
      </c>
      <c r="D321" s="5">
        <f t="shared" si="37"/>
        <v>5.2499999999999822</v>
      </c>
      <c r="E321" s="5">
        <f t="shared" si="38"/>
        <v>12.5</v>
      </c>
      <c r="F321" s="5">
        <f t="shared" si="34"/>
        <v>0.75</v>
      </c>
      <c r="G321" s="3">
        <v>18</v>
      </c>
      <c r="H321" s="5">
        <f t="shared" si="31"/>
        <v>1.08</v>
      </c>
      <c r="I321" s="5"/>
      <c r="J321" s="5"/>
      <c r="K321" s="5"/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5">
        <v>0</v>
      </c>
      <c r="R321" s="5">
        <v>0</v>
      </c>
      <c r="S321" s="3">
        <f t="shared" si="32"/>
        <v>137.57961783439492</v>
      </c>
      <c r="T321" s="3">
        <f t="shared" si="35"/>
        <v>0.54513888888888884</v>
      </c>
    </row>
    <row r="322" spans="1:20" x14ac:dyDescent="0.25">
      <c r="A322" s="8" t="s">
        <v>323</v>
      </c>
      <c r="B322" s="13">
        <f t="shared" si="36"/>
        <v>6.9444444444444198E-4</v>
      </c>
      <c r="C322" s="4">
        <f t="shared" si="33"/>
        <v>0.67777777777777704</v>
      </c>
      <c r="D322" s="5">
        <f t="shared" si="37"/>
        <v>5.2666666666666497</v>
      </c>
      <c r="E322" s="5">
        <f t="shared" si="38"/>
        <v>10</v>
      </c>
      <c r="F322" s="5">
        <f t="shared" si="34"/>
        <v>0.6</v>
      </c>
      <c r="G322" s="3">
        <v>18</v>
      </c>
      <c r="H322" s="5">
        <f t="shared" si="31"/>
        <v>1.08</v>
      </c>
      <c r="I322" s="5"/>
      <c r="J322" s="5"/>
      <c r="K322" s="5"/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5">
        <v>0</v>
      </c>
      <c r="R322" s="5">
        <v>0</v>
      </c>
      <c r="S322" s="3">
        <f t="shared" si="32"/>
        <v>137.57961783439492</v>
      </c>
      <c r="T322" s="3">
        <f t="shared" si="35"/>
        <v>0.54513888888888884</v>
      </c>
    </row>
    <row r="323" spans="1:20" x14ac:dyDescent="0.25">
      <c r="A323" s="8" t="s">
        <v>324</v>
      </c>
      <c r="B323" s="13">
        <f t="shared" si="36"/>
        <v>6.9444444444444198E-4</v>
      </c>
      <c r="C323" s="4">
        <f t="shared" si="33"/>
        <v>0.67847222222222148</v>
      </c>
      <c r="D323" s="5">
        <f t="shared" si="37"/>
        <v>5.2833333333333155</v>
      </c>
      <c r="E323" s="5">
        <f t="shared" si="38"/>
        <v>7.5</v>
      </c>
      <c r="F323" s="5">
        <f t="shared" si="34"/>
        <v>0.45</v>
      </c>
      <c r="G323" s="3">
        <v>15</v>
      </c>
      <c r="H323" s="5">
        <f t="shared" si="31"/>
        <v>0.9</v>
      </c>
      <c r="I323" s="5"/>
      <c r="J323" s="5"/>
      <c r="K323" s="5"/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5">
        <v>0</v>
      </c>
      <c r="R323" s="5">
        <v>0</v>
      </c>
      <c r="S323" s="3">
        <f t="shared" si="32"/>
        <v>114.64968152866243</v>
      </c>
      <c r="T323" s="3">
        <f t="shared" si="35"/>
        <v>0.65416666666666667</v>
      </c>
    </row>
    <row r="324" spans="1:20" x14ac:dyDescent="0.25">
      <c r="A324" s="8" t="s">
        <v>325</v>
      </c>
      <c r="B324" s="13">
        <f t="shared" si="36"/>
        <v>6.9444444444444198E-4</v>
      </c>
      <c r="C324" s="4">
        <f t="shared" si="33"/>
        <v>0.67916666666666592</v>
      </c>
      <c r="D324" s="5">
        <f t="shared" si="37"/>
        <v>5.2999999999999829</v>
      </c>
      <c r="E324" s="5">
        <f t="shared" si="38"/>
        <v>5</v>
      </c>
      <c r="F324" s="5">
        <f t="shared" si="34"/>
        <v>0.3</v>
      </c>
      <c r="G324" s="3">
        <v>15</v>
      </c>
      <c r="H324" s="5">
        <f t="shared" si="31"/>
        <v>0.9</v>
      </c>
      <c r="I324" s="5"/>
      <c r="J324" s="5"/>
      <c r="K324" s="5"/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5">
        <v>0</v>
      </c>
      <c r="R324" s="5">
        <v>0</v>
      </c>
      <c r="S324" s="3">
        <f t="shared" si="32"/>
        <v>114.64968152866243</v>
      </c>
      <c r="T324" s="3">
        <f t="shared" si="35"/>
        <v>0.65416666666666667</v>
      </c>
    </row>
    <row r="325" spans="1:20" x14ac:dyDescent="0.25">
      <c r="A325" s="8" t="s">
        <v>326</v>
      </c>
      <c r="B325" s="13">
        <f t="shared" si="36"/>
        <v>6.9444444444444198E-4</v>
      </c>
      <c r="C325" s="4">
        <f t="shared" si="33"/>
        <v>0.67986111111111036</v>
      </c>
      <c r="D325" s="5">
        <f t="shared" si="37"/>
        <v>5.3166666666666487</v>
      </c>
      <c r="E325" s="5">
        <f t="shared" ref="E325" si="39">MAX(E324-2.5,0)</f>
        <v>2.5</v>
      </c>
      <c r="F325" s="5">
        <f t="shared" si="34"/>
        <v>0.15</v>
      </c>
      <c r="G325" s="3">
        <v>15</v>
      </c>
      <c r="H325" s="5">
        <f t="shared" si="31"/>
        <v>0.9</v>
      </c>
      <c r="I325" s="5"/>
      <c r="J325" s="5"/>
      <c r="K325" s="5"/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5">
        <v>0</v>
      </c>
      <c r="R325" s="5">
        <v>0</v>
      </c>
      <c r="S325" s="3">
        <f t="shared" si="32"/>
        <v>114.64968152866243</v>
      </c>
      <c r="T325" s="3">
        <f t="shared" si="35"/>
        <v>0.65416666666666667</v>
      </c>
    </row>
    <row r="326" spans="1:20" x14ac:dyDescent="0.25">
      <c r="A326" s="8" t="s">
        <v>327</v>
      </c>
      <c r="B326" s="13">
        <f t="shared" si="36"/>
        <v>6.9444444444444198E-4</v>
      </c>
      <c r="C326" s="4">
        <f t="shared" si="33"/>
        <v>0.6805555555555548</v>
      </c>
      <c r="D326" s="5">
        <f t="shared" si="37"/>
        <v>5.3333333333333162</v>
      </c>
      <c r="E326" s="5">
        <f t="shared" ref="E326:E365" si="40">MAX(E325-2.5,0)</f>
        <v>0</v>
      </c>
      <c r="F326" s="5">
        <f t="shared" si="34"/>
        <v>0</v>
      </c>
      <c r="G326" s="3">
        <v>12</v>
      </c>
      <c r="H326" s="5">
        <f t="shared" ref="H326:H365" si="41">G326*60/1000</f>
        <v>0.72</v>
      </c>
      <c r="I326" s="5"/>
      <c r="J326" s="5"/>
      <c r="K326" s="5"/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5">
        <v>0</v>
      </c>
      <c r="R326" s="5">
        <v>0</v>
      </c>
      <c r="S326" s="3">
        <f t="shared" ref="S326:S365" si="42">H326/(0.00785)</f>
        <v>91.719745222929944</v>
      </c>
      <c r="T326" s="3">
        <f t="shared" si="35"/>
        <v>0.81770833333333326</v>
      </c>
    </row>
    <row r="327" spans="1:20" x14ac:dyDescent="0.25">
      <c r="A327" s="8" t="s">
        <v>328</v>
      </c>
      <c r="B327" s="13">
        <f t="shared" si="36"/>
        <v>6.9444444444444198E-4</v>
      </c>
      <c r="C327" s="4">
        <f t="shared" ref="C327:C365" si="43">C326+TIME(0,1,0)</f>
        <v>0.68124999999999925</v>
      </c>
      <c r="D327" s="5">
        <f t="shared" si="37"/>
        <v>5.3499999999999819</v>
      </c>
      <c r="E327" s="5">
        <f t="shared" si="40"/>
        <v>0</v>
      </c>
      <c r="F327" s="5">
        <f t="shared" ref="F327:F365" si="44">E327*60/1000</f>
        <v>0</v>
      </c>
      <c r="G327" s="3">
        <v>12</v>
      </c>
      <c r="H327" s="5">
        <f t="shared" si="41"/>
        <v>0.72</v>
      </c>
      <c r="I327" s="5"/>
      <c r="J327" s="5"/>
      <c r="K327" s="5"/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5">
        <v>0</v>
      </c>
      <c r="R327" s="5">
        <v>0</v>
      </c>
      <c r="S327" s="3">
        <f t="shared" si="42"/>
        <v>91.719745222929944</v>
      </c>
      <c r="T327" s="3">
        <f t="shared" ref="T327:T365" si="45">IFERROR($T$4/S327,0)</f>
        <v>0.81770833333333326</v>
      </c>
    </row>
    <row r="328" spans="1:20" x14ac:dyDescent="0.25">
      <c r="A328" s="8" t="s">
        <v>329</v>
      </c>
      <c r="B328" s="13">
        <f t="shared" ref="B328:B365" si="46">C328-C327</f>
        <v>6.9444444444444198E-4</v>
      </c>
      <c r="C328" s="4">
        <f t="shared" si="43"/>
        <v>0.68194444444444369</v>
      </c>
      <c r="D328" s="5">
        <f t="shared" ref="D328:D365" si="47">(C328-$C$6)*24</f>
        <v>5.3666666666666494</v>
      </c>
      <c r="E328" s="5">
        <f t="shared" si="40"/>
        <v>0</v>
      </c>
      <c r="F328" s="5">
        <f t="shared" si="44"/>
        <v>0</v>
      </c>
      <c r="G328" s="3">
        <v>9</v>
      </c>
      <c r="H328" s="5">
        <f t="shared" si="41"/>
        <v>0.54</v>
      </c>
      <c r="I328" s="5"/>
      <c r="J328" s="5"/>
      <c r="K328" s="5"/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5">
        <v>0</v>
      </c>
      <c r="R328" s="5">
        <v>0</v>
      </c>
      <c r="S328" s="3">
        <f t="shared" si="42"/>
        <v>68.789808917197462</v>
      </c>
      <c r="T328" s="3">
        <f t="shared" si="45"/>
        <v>1.0902777777777777</v>
      </c>
    </row>
    <row r="329" spans="1:20" x14ac:dyDescent="0.25">
      <c r="A329" s="8" t="s">
        <v>330</v>
      </c>
      <c r="B329" s="13">
        <f t="shared" si="46"/>
        <v>6.9444444444444198E-4</v>
      </c>
      <c r="C329" s="4">
        <f t="shared" si="43"/>
        <v>0.68263888888888813</v>
      </c>
      <c r="D329" s="5">
        <f t="shared" si="47"/>
        <v>5.3833333333333151</v>
      </c>
      <c r="E329" s="5">
        <f t="shared" si="40"/>
        <v>0</v>
      </c>
      <c r="F329" s="5">
        <f t="shared" si="44"/>
        <v>0</v>
      </c>
      <c r="G329" s="3">
        <v>9</v>
      </c>
      <c r="H329" s="5">
        <f t="shared" si="41"/>
        <v>0.54</v>
      </c>
      <c r="I329" s="5"/>
      <c r="J329" s="5"/>
      <c r="K329" s="5"/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5">
        <v>0</v>
      </c>
      <c r="R329" s="5">
        <v>0</v>
      </c>
      <c r="S329" s="3">
        <f t="shared" si="42"/>
        <v>68.789808917197462</v>
      </c>
      <c r="T329" s="3">
        <f t="shared" si="45"/>
        <v>1.0902777777777777</v>
      </c>
    </row>
    <row r="330" spans="1:20" x14ac:dyDescent="0.25">
      <c r="A330" s="8" t="s">
        <v>331</v>
      </c>
      <c r="B330" s="13">
        <f t="shared" si="46"/>
        <v>6.9444444444444198E-4</v>
      </c>
      <c r="C330" s="4">
        <f t="shared" si="43"/>
        <v>0.68333333333333257</v>
      </c>
      <c r="D330" s="5">
        <f t="shared" si="47"/>
        <v>5.3999999999999826</v>
      </c>
      <c r="E330" s="5">
        <f t="shared" si="40"/>
        <v>0</v>
      </c>
      <c r="F330" s="5">
        <f t="shared" si="44"/>
        <v>0</v>
      </c>
      <c r="G330" s="3">
        <v>9</v>
      </c>
      <c r="H330" s="5">
        <f t="shared" si="41"/>
        <v>0.54</v>
      </c>
      <c r="I330" s="5"/>
      <c r="J330" s="5"/>
      <c r="K330" s="5"/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5">
        <v>0</v>
      </c>
      <c r="R330" s="5">
        <v>0</v>
      </c>
      <c r="S330" s="3">
        <f t="shared" si="42"/>
        <v>68.789808917197462</v>
      </c>
      <c r="T330" s="3">
        <f t="shared" si="45"/>
        <v>1.0902777777777777</v>
      </c>
    </row>
    <row r="331" spans="1:20" x14ac:dyDescent="0.25">
      <c r="A331" s="8" t="s">
        <v>332</v>
      </c>
      <c r="B331" s="13">
        <f t="shared" si="46"/>
        <v>6.9444444444444198E-4</v>
      </c>
      <c r="C331" s="4">
        <f t="shared" si="43"/>
        <v>0.68402777777777701</v>
      </c>
      <c r="D331" s="5">
        <f t="shared" si="47"/>
        <v>5.4166666666666483</v>
      </c>
      <c r="E331" s="5">
        <f t="shared" si="40"/>
        <v>0</v>
      </c>
      <c r="F331" s="5">
        <f t="shared" si="44"/>
        <v>0</v>
      </c>
      <c r="G331" s="3">
        <v>9</v>
      </c>
      <c r="H331" s="5">
        <f t="shared" si="41"/>
        <v>0.54</v>
      </c>
      <c r="I331" s="5"/>
      <c r="J331" s="5"/>
      <c r="K331" s="5"/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5">
        <v>0</v>
      </c>
      <c r="R331" s="5">
        <v>0</v>
      </c>
      <c r="S331" s="3">
        <f t="shared" si="42"/>
        <v>68.789808917197462</v>
      </c>
      <c r="T331" s="3">
        <f t="shared" si="45"/>
        <v>1.0902777777777777</v>
      </c>
    </row>
    <row r="332" spans="1:20" x14ac:dyDescent="0.25">
      <c r="A332" s="8" t="s">
        <v>333</v>
      </c>
      <c r="B332" s="13">
        <f t="shared" si="46"/>
        <v>6.9444444444444198E-4</v>
      </c>
      <c r="C332" s="4">
        <f t="shared" si="43"/>
        <v>0.68472222222222145</v>
      </c>
      <c r="D332" s="5">
        <f t="shared" si="47"/>
        <v>5.4333333333333158</v>
      </c>
      <c r="E332" s="5">
        <f t="shared" si="40"/>
        <v>0</v>
      </c>
      <c r="F332" s="5">
        <f t="shared" si="44"/>
        <v>0</v>
      </c>
      <c r="G332" s="3">
        <v>9</v>
      </c>
      <c r="H332" s="5">
        <f t="shared" si="41"/>
        <v>0.54</v>
      </c>
      <c r="I332" s="5"/>
      <c r="J332" s="5"/>
      <c r="K332" s="5"/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5">
        <v>0</v>
      </c>
      <c r="R332" s="5">
        <v>0</v>
      </c>
      <c r="S332" s="3">
        <f t="shared" si="42"/>
        <v>68.789808917197462</v>
      </c>
      <c r="T332" s="3">
        <f t="shared" si="45"/>
        <v>1.0902777777777777</v>
      </c>
    </row>
    <row r="333" spans="1:20" x14ac:dyDescent="0.25">
      <c r="A333" s="8" t="s">
        <v>334</v>
      </c>
      <c r="B333" s="13">
        <f t="shared" si="46"/>
        <v>6.9444444444444198E-4</v>
      </c>
      <c r="C333" s="4">
        <f t="shared" si="43"/>
        <v>0.6854166666666659</v>
      </c>
      <c r="D333" s="5">
        <f t="shared" si="47"/>
        <v>5.4499999999999815</v>
      </c>
      <c r="E333" s="5">
        <f t="shared" si="40"/>
        <v>0</v>
      </c>
      <c r="F333" s="5">
        <f t="shared" si="44"/>
        <v>0</v>
      </c>
      <c r="G333" s="3">
        <v>6</v>
      </c>
      <c r="H333" s="5">
        <f t="shared" si="41"/>
        <v>0.36</v>
      </c>
      <c r="I333" s="5"/>
      <c r="J333" s="5"/>
      <c r="K333" s="5"/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5">
        <v>0</v>
      </c>
      <c r="R333" s="5">
        <v>0</v>
      </c>
      <c r="S333" s="3">
        <f t="shared" si="42"/>
        <v>45.859872611464972</v>
      </c>
      <c r="T333" s="3">
        <f t="shared" si="45"/>
        <v>1.6354166666666665</v>
      </c>
    </row>
    <row r="334" spans="1:20" x14ac:dyDescent="0.25">
      <c r="A334" s="8" t="s">
        <v>335</v>
      </c>
      <c r="B334" s="13">
        <f t="shared" si="46"/>
        <v>6.9444444444444198E-4</v>
      </c>
      <c r="C334" s="4">
        <f t="shared" si="43"/>
        <v>0.68611111111111034</v>
      </c>
      <c r="D334" s="5">
        <f t="shared" si="47"/>
        <v>5.466666666666649</v>
      </c>
      <c r="E334" s="5">
        <f t="shared" si="40"/>
        <v>0</v>
      </c>
      <c r="F334" s="5">
        <f t="shared" si="44"/>
        <v>0</v>
      </c>
      <c r="G334" s="3">
        <v>6</v>
      </c>
      <c r="H334" s="5">
        <f t="shared" si="41"/>
        <v>0.36</v>
      </c>
      <c r="I334" s="5"/>
      <c r="J334" s="5"/>
      <c r="K334" s="5"/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5">
        <v>0</v>
      </c>
      <c r="R334" s="5">
        <v>0</v>
      </c>
      <c r="S334" s="3">
        <f t="shared" si="42"/>
        <v>45.859872611464972</v>
      </c>
      <c r="T334" s="3">
        <f t="shared" si="45"/>
        <v>1.6354166666666665</v>
      </c>
    </row>
    <row r="335" spans="1:20" x14ac:dyDescent="0.25">
      <c r="A335" s="8" t="s">
        <v>336</v>
      </c>
      <c r="B335" s="13">
        <f t="shared" si="46"/>
        <v>6.9444444444444198E-4</v>
      </c>
      <c r="C335" s="4">
        <f t="shared" si="43"/>
        <v>0.68680555555555478</v>
      </c>
      <c r="D335" s="5">
        <f t="shared" si="47"/>
        <v>5.4833333333333147</v>
      </c>
      <c r="E335" s="5">
        <f t="shared" si="40"/>
        <v>0</v>
      </c>
      <c r="F335" s="5">
        <f t="shared" si="44"/>
        <v>0</v>
      </c>
      <c r="G335" s="3">
        <v>6</v>
      </c>
      <c r="H335" s="5">
        <f t="shared" si="41"/>
        <v>0.36</v>
      </c>
      <c r="I335" s="5"/>
      <c r="J335" s="5"/>
      <c r="K335" s="5"/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5">
        <v>0</v>
      </c>
      <c r="R335" s="5">
        <v>0</v>
      </c>
      <c r="S335" s="3">
        <f t="shared" si="42"/>
        <v>45.859872611464972</v>
      </c>
      <c r="T335" s="3">
        <f t="shared" si="45"/>
        <v>1.6354166666666665</v>
      </c>
    </row>
    <row r="336" spans="1:20" x14ac:dyDescent="0.25">
      <c r="A336" s="8" t="s">
        <v>337</v>
      </c>
      <c r="B336" s="13">
        <f t="shared" si="46"/>
        <v>6.9444444444444198E-4</v>
      </c>
      <c r="C336" s="4">
        <f t="shared" si="43"/>
        <v>0.68749999999999922</v>
      </c>
      <c r="D336" s="5">
        <f t="shared" si="47"/>
        <v>5.4999999999999822</v>
      </c>
      <c r="E336" s="5">
        <f t="shared" si="40"/>
        <v>0</v>
      </c>
      <c r="F336" s="5">
        <f t="shared" si="44"/>
        <v>0</v>
      </c>
      <c r="G336" s="3">
        <v>6</v>
      </c>
      <c r="H336" s="5">
        <f t="shared" si="41"/>
        <v>0.36</v>
      </c>
      <c r="I336" s="5"/>
      <c r="J336" s="5"/>
      <c r="K336" s="5"/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5">
        <v>0</v>
      </c>
      <c r="R336" s="5">
        <v>0</v>
      </c>
      <c r="S336" s="3">
        <f t="shared" si="42"/>
        <v>45.859872611464972</v>
      </c>
      <c r="T336" s="3">
        <f t="shared" si="45"/>
        <v>1.6354166666666665</v>
      </c>
    </row>
    <row r="337" spans="1:20" x14ac:dyDescent="0.25">
      <c r="A337" s="8" t="s">
        <v>338</v>
      </c>
      <c r="B337" s="13">
        <f t="shared" si="46"/>
        <v>6.9444444444444198E-4</v>
      </c>
      <c r="C337" s="4">
        <f t="shared" si="43"/>
        <v>0.68819444444444366</v>
      </c>
      <c r="D337" s="5">
        <f t="shared" si="47"/>
        <v>5.516666666666648</v>
      </c>
      <c r="E337" s="5">
        <f t="shared" si="40"/>
        <v>0</v>
      </c>
      <c r="F337" s="5">
        <f t="shared" si="44"/>
        <v>0</v>
      </c>
      <c r="G337" s="3">
        <v>6</v>
      </c>
      <c r="H337" s="5">
        <f t="shared" si="41"/>
        <v>0.36</v>
      </c>
      <c r="I337" s="5"/>
      <c r="J337" s="5"/>
      <c r="K337" s="5"/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5">
        <v>0</v>
      </c>
      <c r="R337" s="5">
        <v>0</v>
      </c>
      <c r="S337" s="3">
        <f t="shared" si="42"/>
        <v>45.859872611464972</v>
      </c>
      <c r="T337" s="3">
        <f t="shared" si="45"/>
        <v>1.6354166666666665</v>
      </c>
    </row>
    <row r="338" spans="1:20" x14ac:dyDescent="0.25">
      <c r="A338" s="8" t="s">
        <v>339</v>
      </c>
      <c r="B338" s="13">
        <f t="shared" si="46"/>
        <v>6.9444444444444198E-4</v>
      </c>
      <c r="C338" s="4">
        <f t="shared" si="43"/>
        <v>0.68888888888888811</v>
      </c>
      <c r="D338" s="5">
        <f t="shared" si="47"/>
        <v>5.5333333333333155</v>
      </c>
      <c r="E338" s="5">
        <f t="shared" si="40"/>
        <v>0</v>
      </c>
      <c r="F338" s="5">
        <f t="shared" si="44"/>
        <v>0</v>
      </c>
      <c r="G338" s="3">
        <v>6</v>
      </c>
      <c r="H338" s="5">
        <f t="shared" si="41"/>
        <v>0.36</v>
      </c>
      <c r="I338" s="5"/>
      <c r="J338" s="5"/>
      <c r="K338" s="5"/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5">
        <v>0</v>
      </c>
      <c r="R338" s="5">
        <v>0</v>
      </c>
      <c r="S338" s="3">
        <f t="shared" si="42"/>
        <v>45.859872611464972</v>
      </c>
      <c r="T338" s="3">
        <f t="shared" si="45"/>
        <v>1.6354166666666665</v>
      </c>
    </row>
    <row r="339" spans="1:20" x14ac:dyDescent="0.25">
      <c r="A339" s="8" t="s">
        <v>340</v>
      </c>
      <c r="B339" s="13">
        <f t="shared" si="46"/>
        <v>6.9444444444444198E-4</v>
      </c>
      <c r="C339" s="4">
        <f t="shared" si="43"/>
        <v>0.68958333333333255</v>
      </c>
      <c r="D339" s="5">
        <f t="shared" si="47"/>
        <v>5.5499999999999812</v>
      </c>
      <c r="E339" s="5">
        <f t="shared" si="40"/>
        <v>0</v>
      </c>
      <c r="F339" s="5">
        <f t="shared" si="44"/>
        <v>0</v>
      </c>
      <c r="G339" s="3">
        <v>6</v>
      </c>
      <c r="H339" s="5">
        <f t="shared" si="41"/>
        <v>0.36</v>
      </c>
      <c r="I339" s="5"/>
      <c r="J339" s="5"/>
      <c r="K339" s="5"/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5">
        <v>0</v>
      </c>
      <c r="R339" s="5">
        <v>0</v>
      </c>
      <c r="S339" s="3">
        <f t="shared" si="42"/>
        <v>45.859872611464972</v>
      </c>
      <c r="T339" s="3">
        <f t="shared" si="45"/>
        <v>1.6354166666666665</v>
      </c>
    </row>
    <row r="340" spans="1:20" x14ac:dyDescent="0.25">
      <c r="A340" s="8" t="s">
        <v>341</v>
      </c>
      <c r="B340" s="13">
        <f t="shared" si="46"/>
        <v>6.9444444444444198E-4</v>
      </c>
      <c r="C340" s="4">
        <f t="shared" si="43"/>
        <v>0.69027777777777699</v>
      </c>
      <c r="D340" s="5">
        <f t="shared" si="47"/>
        <v>5.5666666666666487</v>
      </c>
      <c r="E340" s="5">
        <f t="shared" si="40"/>
        <v>0</v>
      </c>
      <c r="F340" s="5">
        <f t="shared" si="44"/>
        <v>0</v>
      </c>
      <c r="G340" s="3">
        <v>3</v>
      </c>
      <c r="H340" s="5">
        <f t="shared" si="41"/>
        <v>0.18</v>
      </c>
      <c r="I340" s="5"/>
      <c r="J340" s="5"/>
      <c r="K340" s="5"/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5">
        <v>0</v>
      </c>
      <c r="R340" s="5">
        <v>0</v>
      </c>
      <c r="S340" s="3">
        <f t="shared" si="42"/>
        <v>22.929936305732486</v>
      </c>
      <c r="T340" s="3">
        <f t="shared" si="45"/>
        <v>3.270833333333333</v>
      </c>
    </row>
    <row r="341" spans="1:20" x14ac:dyDescent="0.25">
      <c r="A341" s="8" t="s">
        <v>342</v>
      </c>
      <c r="B341" s="13">
        <f t="shared" si="46"/>
        <v>6.9444444444444198E-4</v>
      </c>
      <c r="C341" s="4">
        <f t="shared" si="43"/>
        <v>0.69097222222222143</v>
      </c>
      <c r="D341" s="5">
        <f t="shared" si="47"/>
        <v>5.5833333333333144</v>
      </c>
      <c r="E341" s="5">
        <f t="shared" si="40"/>
        <v>0</v>
      </c>
      <c r="F341" s="5">
        <f t="shared" si="44"/>
        <v>0</v>
      </c>
      <c r="G341" s="3">
        <v>6</v>
      </c>
      <c r="H341" s="5">
        <f t="shared" si="41"/>
        <v>0.36</v>
      </c>
      <c r="I341" s="5"/>
      <c r="J341" s="5"/>
      <c r="K341" s="5"/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5">
        <v>0</v>
      </c>
      <c r="R341" s="5">
        <v>0</v>
      </c>
      <c r="S341" s="3">
        <f t="shared" si="42"/>
        <v>45.859872611464972</v>
      </c>
      <c r="T341" s="3">
        <f t="shared" si="45"/>
        <v>1.6354166666666665</v>
      </c>
    </row>
    <row r="342" spans="1:20" x14ac:dyDescent="0.25">
      <c r="A342" s="8" t="s">
        <v>343</v>
      </c>
      <c r="B342" s="13">
        <f t="shared" si="46"/>
        <v>6.9444444444444198E-4</v>
      </c>
      <c r="C342" s="4">
        <f t="shared" si="43"/>
        <v>0.69166666666666587</v>
      </c>
      <c r="D342" s="5">
        <f t="shared" si="47"/>
        <v>5.5999999999999819</v>
      </c>
      <c r="E342" s="5">
        <f t="shared" si="40"/>
        <v>0</v>
      </c>
      <c r="F342" s="5">
        <f t="shared" si="44"/>
        <v>0</v>
      </c>
      <c r="G342" s="3">
        <v>3</v>
      </c>
      <c r="H342" s="5">
        <f t="shared" si="41"/>
        <v>0.18</v>
      </c>
      <c r="I342" s="5"/>
      <c r="J342" s="5"/>
      <c r="K342" s="5"/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5">
        <v>0</v>
      </c>
      <c r="R342" s="5">
        <v>0</v>
      </c>
      <c r="S342" s="3">
        <f t="shared" si="42"/>
        <v>22.929936305732486</v>
      </c>
      <c r="T342" s="3">
        <f t="shared" si="45"/>
        <v>3.270833333333333</v>
      </c>
    </row>
    <row r="343" spans="1:20" x14ac:dyDescent="0.25">
      <c r="A343" s="8" t="s">
        <v>344</v>
      </c>
      <c r="B343" s="13">
        <f t="shared" si="46"/>
        <v>6.9444444444444198E-4</v>
      </c>
      <c r="C343" s="4">
        <f t="shared" si="43"/>
        <v>0.69236111111111032</v>
      </c>
      <c r="D343" s="5">
        <f t="shared" si="47"/>
        <v>5.6166666666666476</v>
      </c>
      <c r="E343" s="5">
        <f t="shared" si="40"/>
        <v>0</v>
      </c>
      <c r="F343" s="5">
        <f t="shared" si="44"/>
        <v>0</v>
      </c>
      <c r="G343" s="3">
        <v>3</v>
      </c>
      <c r="H343" s="5">
        <f t="shared" si="41"/>
        <v>0.18</v>
      </c>
      <c r="I343" s="5"/>
      <c r="J343" s="5"/>
      <c r="K343" s="5"/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5">
        <v>0</v>
      </c>
      <c r="R343" s="5">
        <v>0</v>
      </c>
      <c r="S343" s="3">
        <f t="shared" si="42"/>
        <v>22.929936305732486</v>
      </c>
      <c r="T343" s="3">
        <f t="shared" si="45"/>
        <v>3.270833333333333</v>
      </c>
    </row>
    <row r="344" spans="1:20" x14ac:dyDescent="0.25">
      <c r="A344" s="8" t="s">
        <v>345</v>
      </c>
      <c r="B344" s="13">
        <f t="shared" si="46"/>
        <v>6.9444444444444198E-4</v>
      </c>
      <c r="C344" s="4">
        <f t="shared" si="43"/>
        <v>0.69305555555555476</v>
      </c>
      <c r="D344" s="5">
        <f t="shared" si="47"/>
        <v>5.6333333333333151</v>
      </c>
      <c r="E344" s="5">
        <f t="shared" si="40"/>
        <v>0</v>
      </c>
      <c r="F344" s="5">
        <f t="shared" si="44"/>
        <v>0</v>
      </c>
      <c r="G344" s="3">
        <v>6</v>
      </c>
      <c r="H344" s="5">
        <f t="shared" si="41"/>
        <v>0.36</v>
      </c>
      <c r="I344" s="5"/>
      <c r="J344" s="5"/>
      <c r="K344" s="5"/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5">
        <v>0</v>
      </c>
      <c r="R344" s="5">
        <v>0</v>
      </c>
      <c r="S344" s="3">
        <f t="shared" si="42"/>
        <v>45.859872611464972</v>
      </c>
      <c r="T344" s="3">
        <f t="shared" si="45"/>
        <v>1.6354166666666665</v>
      </c>
    </row>
    <row r="345" spans="1:20" x14ac:dyDescent="0.25">
      <c r="A345" s="8" t="s">
        <v>346</v>
      </c>
      <c r="B345" s="13">
        <f t="shared" si="46"/>
        <v>6.9444444444444198E-4</v>
      </c>
      <c r="C345" s="4">
        <f t="shared" si="43"/>
        <v>0.6937499999999992</v>
      </c>
      <c r="D345" s="5">
        <f t="shared" si="47"/>
        <v>5.6499999999999808</v>
      </c>
      <c r="E345" s="5">
        <f t="shared" si="40"/>
        <v>0</v>
      </c>
      <c r="F345" s="5">
        <f t="shared" si="44"/>
        <v>0</v>
      </c>
      <c r="G345" s="3">
        <v>3</v>
      </c>
      <c r="H345" s="5">
        <f t="shared" si="41"/>
        <v>0.18</v>
      </c>
      <c r="I345" s="5"/>
      <c r="J345" s="5"/>
      <c r="K345" s="5"/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5">
        <v>0</v>
      </c>
      <c r="R345" s="5">
        <v>0</v>
      </c>
      <c r="S345" s="3">
        <f t="shared" si="42"/>
        <v>22.929936305732486</v>
      </c>
      <c r="T345" s="3">
        <f t="shared" si="45"/>
        <v>3.270833333333333</v>
      </c>
    </row>
    <row r="346" spans="1:20" x14ac:dyDescent="0.25">
      <c r="A346" s="8" t="s">
        <v>347</v>
      </c>
      <c r="B346" s="13">
        <f t="shared" si="46"/>
        <v>6.9444444444444198E-4</v>
      </c>
      <c r="C346" s="4">
        <f t="shared" si="43"/>
        <v>0.69444444444444364</v>
      </c>
      <c r="D346" s="5">
        <f t="shared" si="47"/>
        <v>5.6666666666666483</v>
      </c>
      <c r="E346" s="5">
        <f t="shared" si="40"/>
        <v>0</v>
      </c>
      <c r="F346" s="5">
        <f t="shared" si="44"/>
        <v>0</v>
      </c>
      <c r="G346" s="3">
        <v>3</v>
      </c>
      <c r="H346" s="5">
        <f t="shared" si="41"/>
        <v>0.18</v>
      </c>
      <c r="I346" s="5"/>
      <c r="J346" s="5"/>
      <c r="K346" s="5"/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5">
        <v>0</v>
      </c>
      <c r="R346" s="5">
        <v>0</v>
      </c>
      <c r="S346" s="3">
        <f t="shared" si="42"/>
        <v>22.929936305732486</v>
      </c>
      <c r="T346" s="3">
        <f t="shared" si="45"/>
        <v>3.270833333333333</v>
      </c>
    </row>
    <row r="347" spans="1:20" x14ac:dyDescent="0.25">
      <c r="A347" s="8" t="s">
        <v>348</v>
      </c>
      <c r="B347" s="13">
        <f t="shared" si="46"/>
        <v>6.9444444444444198E-4</v>
      </c>
      <c r="C347" s="4">
        <f t="shared" si="43"/>
        <v>0.69513888888888808</v>
      </c>
      <c r="D347" s="5">
        <f t="shared" si="47"/>
        <v>5.683333333333314</v>
      </c>
      <c r="E347" s="5">
        <f t="shared" si="40"/>
        <v>0</v>
      </c>
      <c r="F347" s="5">
        <f t="shared" si="44"/>
        <v>0</v>
      </c>
      <c r="G347" s="3">
        <v>3</v>
      </c>
      <c r="H347" s="5">
        <f t="shared" si="41"/>
        <v>0.18</v>
      </c>
      <c r="I347" s="5"/>
      <c r="J347" s="5"/>
      <c r="K347" s="5"/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5">
        <v>0</v>
      </c>
      <c r="R347" s="5">
        <v>0</v>
      </c>
      <c r="S347" s="3">
        <f t="shared" si="42"/>
        <v>22.929936305732486</v>
      </c>
      <c r="T347" s="3">
        <f t="shared" si="45"/>
        <v>3.270833333333333</v>
      </c>
    </row>
    <row r="348" spans="1:20" x14ac:dyDescent="0.25">
      <c r="A348" s="8" t="s">
        <v>349</v>
      </c>
      <c r="B348" s="13">
        <f t="shared" si="46"/>
        <v>6.9444444444444198E-4</v>
      </c>
      <c r="C348" s="4">
        <f t="shared" si="43"/>
        <v>0.69583333333333253</v>
      </c>
      <c r="D348" s="5">
        <f t="shared" si="47"/>
        <v>5.6999999999999815</v>
      </c>
      <c r="E348" s="5">
        <f t="shared" si="40"/>
        <v>0</v>
      </c>
      <c r="F348" s="5">
        <f t="shared" si="44"/>
        <v>0</v>
      </c>
      <c r="G348" s="3">
        <v>3</v>
      </c>
      <c r="H348" s="5">
        <f t="shared" si="41"/>
        <v>0.18</v>
      </c>
      <c r="I348" s="5"/>
      <c r="J348" s="5"/>
      <c r="K348" s="5"/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5">
        <v>0</v>
      </c>
      <c r="R348" s="5">
        <v>0</v>
      </c>
      <c r="S348" s="3">
        <f t="shared" si="42"/>
        <v>22.929936305732486</v>
      </c>
      <c r="T348" s="3">
        <f t="shared" si="45"/>
        <v>3.270833333333333</v>
      </c>
    </row>
    <row r="349" spans="1:20" x14ac:dyDescent="0.25">
      <c r="A349" s="8" t="s">
        <v>350</v>
      </c>
      <c r="B349" s="13">
        <f t="shared" si="46"/>
        <v>6.9444444444444198E-4</v>
      </c>
      <c r="C349" s="4">
        <f t="shared" si="43"/>
        <v>0.69652777777777697</v>
      </c>
      <c r="D349" s="5">
        <f t="shared" si="47"/>
        <v>5.7166666666666472</v>
      </c>
      <c r="E349" s="5">
        <f t="shared" si="40"/>
        <v>0</v>
      </c>
      <c r="F349" s="5">
        <f t="shared" si="44"/>
        <v>0</v>
      </c>
      <c r="G349" s="3">
        <v>6</v>
      </c>
      <c r="H349" s="5">
        <f t="shared" si="41"/>
        <v>0.36</v>
      </c>
      <c r="I349" s="5"/>
      <c r="J349" s="5"/>
      <c r="K349" s="5"/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5">
        <v>0</v>
      </c>
      <c r="R349" s="5">
        <v>0</v>
      </c>
      <c r="S349" s="3">
        <f t="shared" si="42"/>
        <v>45.859872611464972</v>
      </c>
      <c r="T349" s="3">
        <f t="shared" si="45"/>
        <v>1.6354166666666665</v>
      </c>
    </row>
    <row r="350" spans="1:20" x14ac:dyDescent="0.25">
      <c r="A350" s="8" t="s">
        <v>351</v>
      </c>
      <c r="B350" s="13">
        <f t="shared" si="46"/>
        <v>6.9444444444444198E-4</v>
      </c>
      <c r="C350" s="4">
        <f t="shared" si="43"/>
        <v>0.69722222222222141</v>
      </c>
      <c r="D350" s="5">
        <f t="shared" si="47"/>
        <v>5.7333333333333147</v>
      </c>
      <c r="E350" s="5">
        <f t="shared" si="40"/>
        <v>0</v>
      </c>
      <c r="F350" s="5">
        <f t="shared" si="44"/>
        <v>0</v>
      </c>
      <c r="G350" s="3">
        <v>3</v>
      </c>
      <c r="H350" s="5">
        <f t="shared" si="41"/>
        <v>0.18</v>
      </c>
      <c r="I350" s="5"/>
      <c r="J350" s="5"/>
      <c r="K350" s="5"/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5">
        <v>0</v>
      </c>
      <c r="R350" s="5">
        <v>0</v>
      </c>
      <c r="S350" s="3">
        <f t="shared" si="42"/>
        <v>22.929936305732486</v>
      </c>
      <c r="T350" s="3">
        <f t="shared" si="45"/>
        <v>3.270833333333333</v>
      </c>
    </row>
    <row r="351" spans="1:20" x14ac:dyDescent="0.25">
      <c r="A351" s="8" t="s">
        <v>352</v>
      </c>
      <c r="B351" s="13">
        <f t="shared" si="46"/>
        <v>6.9444444444444198E-4</v>
      </c>
      <c r="C351" s="4">
        <f t="shared" si="43"/>
        <v>0.69791666666666585</v>
      </c>
      <c r="D351" s="5">
        <f t="shared" si="47"/>
        <v>5.7499999999999805</v>
      </c>
      <c r="E351" s="5">
        <f t="shared" si="40"/>
        <v>0</v>
      </c>
      <c r="F351" s="5">
        <f t="shared" si="44"/>
        <v>0</v>
      </c>
      <c r="G351" s="3">
        <v>3</v>
      </c>
      <c r="H351" s="5">
        <f t="shared" si="41"/>
        <v>0.18</v>
      </c>
      <c r="I351" s="5"/>
      <c r="J351" s="5"/>
      <c r="K351" s="5"/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5">
        <v>0</v>
      </c>
      <c r="R351" s="5">
        <v>0</v>
      </c>
      <c r="S351" s="3">
        <f t="shared" si="42"/>
        <v>22.929936305732486</v>
      </c>
      <c r="T351" s="3">
        <f t="shared" si="45"/>
        <v>3.270833333333333</v>
      </c>
    </row>
    <row r="352" spans="1:20" x14ac:dyDescent="0.25">
      <c r="A352" s="8" t="s">
        <v>353</v>
      </c>
      <c r="B352" s="13">
        <f t="shared" si="46"/>
        <v>6.9444444444444198E-4</v>
      </c>
      <c r="C352" s="4">
        <f t="shared" si="43"/>
        <v>0.69861111111111029</v>
      </c>
      <c r="D352" s="5">
        <f t="shared" si="47"/>
        <v>5.766666666666648</v>
      </c>
      <c r="E352" s="5">
        <f t="shared" si="40"/>
        <v>0</v>
      </c>
      <c r="F352" s="5">
        <f t="shared" si="44"/>
        <v>0</v>
      </c>
      <c r="G352" s="3">
        <v>6</v>
      </c>
      <c r="H352" s="5">
        <f t="shared" si="41"/>
        <v>0.36</v>
      </c>
      <c r="I352" s="5"/>
      <c r="J352" s="5"/>
      <c r="K352" s="5"/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5">
        <v>0</v>
      </c>
      <c r="R352" s="5">
        <v>0</v>
      </c>
      <c r="S352" s="3">
        <f t="shared" si="42"/>
        <v>45.859872611464972</v>
      </c>
      <c r="T352" s="3">
        <f t="shared" si="45"/>
        <v>1.6354166666666665</v>
      </c>
    </row>
    <row r="353" spans="1:20" x14ac:dyDescent="0.25">
      <c r="A353" s="8" t="s">
        <v>354</v>
      </c>
      <c r="B353" s="13">
        <f t="shared" si="46"/>
        <v>6.9444444444444198E-4</v>
      </c>
      <c r="C353" s="4">
        <f t="shared" si="43"/>
        <v>0.69930555555555474</v>
      </c>
      <c r="D353" s="5">
        <f t="shared" si="47"/>
        <v>5.7833333333333137</v>
      </c>
      <c r="E353" s="5">
        <f t="shared" si="40"/>
        <v>0</v>
      </c>
      <c r="F353" s="5">
        <f t="shared" si="44"/>
        <v>0</v>
      </c>
      <c r="G353" s="3">
        <v>6</v>
      </c>
      <c r="H353" s="5">
        <f t="shared" si="41"/>
        <v>0.36</v>
      </c>
      <c r="I353" s="5"/>
      <c r="J353" s="5"/>
      <c r="K353" s="5"/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5">
        <v>0</v>
      </c>
      <c r="R353" s="5">
        <v>0</v>
      </c>
      <c r="S353" s="3">
        <f t="shared" si="42"/>
        <v>45.859872611464972</v>
      </c>
      <c r="T353" s="3">
        <f t="shared" si="45"/>
        <v>1.6354166666666665</v>
      </c>
    </row>
    <row r="354" spans="1:20" x14ac:dyDescent="0.25">
      <c r="A354" s="8" t="s">
        <v>355</v>
      </c>
      <c r="B354" s="13">
        <f t="shared" si="46"/>
        <v>6.9444444444444198E-4</v>
      </c>
      <c r="C354" s="4">
        <f t="shared" si="43"/>
        <v>0.69999999999999918</v>
      </c>
      <c r="D354" s="5">
        <f t="shared" si="47"/>
        <v>5.7999999999999812</v>
      </c>
      <c r="E354" s="5">
        <f t="shared" si="40"/>
        <v>0</v>
      </c>
      <c r="F354" s="5">
        <f t="shared" si="44"/>
        <v>0</v>
      </c>
      <c r="G354" s="3">
        <v>6</v>
      </c>
      <c r="H354" s="5">
        <f t="shared" si="41"/>
        <v>0.36</v>
      </c>
      <c r="I354" s="5"/>
      <c r="J354" s="5"/>
      <c r="K354" s="5"/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5">
        <v>0</v>
      </c>
      <c r="R354" s="5">
        <v>0</v>
      </c>
      <c r="S354" s="3">
        <f t="shared" si="42"/>
        <v>45.859872611464972</v>
      </c>
      <c r="T354" s="3">
        <f t="shared" si="45"/>
        <v>1.6354166666666665</v>
      </c>
    </row>
    <row r="355" spans="1:20" x14ac:dyDescent="0.25">
      <c r="A355" s="8" t="s">
        <v>356</v>
      </c>
      <c r="B355" s="13">
        <f t="shared" si="46"/>
        <v>6.9444444444444198E-4</v>
      </c>
      <c r="C355" s="4">
        <f t="shared" si="43"/>
        <v>0.70069444444444362</v>
      </c>
      <c r="D355" s="5">
        <f t="shared" si="47"/>
        <v>5.8166666666666469</v>
      </c>
      <c r="E355" s="5">
        <f t="shared" si="40"/>
        <v>0</v>
      </c>
      <c r="F355" s="5">
        <f t="shared" si="44"/>
        <v>0</v>
      </c>
      <c r="G355" s="3">
        <v>6</v>
      </c>
      <c r="H355" s="5">
        <f t="shared" si="41"/>
        <v>0.36</v>
      </c>
      <c r="I355" s="5"/>
      <c r="J355" s="5"/>
      <c r="K355" s="5"/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5">
        <v>0</v>
      </c>
      <c r="R355" s="5">
        <v>0</v>
      </c>
      <c r="S355" s="3">
        <f t="shared" si="42"/>
        <v>45.859872611464972</v>
      </c>
      <c r="T355" s="3">
        <f t="shared" si="45"/>
        <v>1.6354166666666665</v>
      </c>
    </row>
    <row r="356" spans="1:20" x14ac:dyDescent="0.25">
      <c r="A356" s="8" t="s">
        <v>357</v>
      </c>
      <c r="B356" s="13">
        <f t="shared" si="46"/>
        <v>6.9444444444444198E-4</v>
      </c>
      <c r="C356" s="4">
        <f t="shared" si="43"/>
        <v>0.70138888888888806</v>
      </c>
      <c r="D356" s="5">
        <f t="shared" si="47"/>
        <v>5.8333333333333144</v>
      </c>
      <c r="E356" s="5">
        <f t="shared" si="40"/>
        <v>0</v>
      </c>
      <c r="F356" s="5">
        <f t="shared" si="44"/>
        <v>0</v>
      </c>
      <c r="G356" s="3">
        <v>9</v>
      </c>
      <c r="H356" s="5">
        <f t="shared" si="41"/>
        <v>0.54</v>
      </c>
      <c r="I356" s="5"/>
      <c r="J356" s="5"/>
      <c r="K356" s="5"/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5">
        <v>0</v>
      </c>
      <c r="R356" s="5">
        <v>0</v>
      </c>
      <c r="S356" s="3">
        <f t="shared" si="42"/>
        <v>68.789808917197462</v>
      </c>
      <c r="T356" s="3">
        <f t="shared" si="45"/>
        <v>1.0902777777777777</v>
      </c>
    </row>
    <row r="357" spans="1:20" x14ac:dyDescent="0.25">
      <c r="A357" s="8" t="s">
        <v>358</v>
      </c>
      <c r="B357" s="13">
        <f t="shared" si="46"/>
        <v>6.9444444444444198E-4</v>
      </c>
      <c r="C357" s="4">
        <f t="shared" si="43"/>
        <v>0.7020833333333325</v>
      </c>
      <c r="D357" s="5">
        <f t="shared" si="47"/>
        <v>5.8499999999999801</v>
      </c>
      <c r="E357" s="5">
        <f t="shared" si="40"/>
        <v>0</v>
      </c>
      <c r="F357" s="5">
        <f t="shared" si="44"/>
        <v>0</v>
      </c>
      <c r="G357" s="3">
        <v>9</v>
      </c>
      <c r="H357" s="5">
        <f t="shared" si="41"/>
        <v>0.54</v>
      </c>
      <c r="I357" s="5"/>
      <c r="J357" s="5"/>
      <c r="K357" s="5"/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5">
        <v>0</v>
      </c>
      <c r="R357" s="5">
        <v>0</v>
      </c>
      <c r="S357" s="3">
        <f t="shared" si="42"/>
        <v>68.789808917197462</v>
      </c>
      <c r="T357" s="3">
        <f t="shared" si="45"/>
        <v>1.0902777777777777</v>
      </c>
    </row>
    <row r="358" spans="1:20" x14ac:dyDescent="0.25">
      <c r="A358" s="8" t="s">
        <v>359</v>
      </c>
      <c r="B358" s="13">
        <f t="shared" si="46"/>
        <v>6.9444444444444198E-4</v>
      </c>
      <c r="C358" s="4">
        <f t="shared" si="43"/>
        <v>0.70277777777777695</v>
      </c>
      <c r="D358" s="5">
        <f t="shared" si="47"/>
        <v>5.8666666666666476</v>
      </c>
      <c r="E358" s="5">
        <f t="shared" si="40"/>
        <v>0</v>
      </c>
      <c r="F358" s="5">
        <f t="shared" si="44"/>
        <v>0</v>
      </c>
      <c r="G358" s="3">
        <v>9</v>
      </c>
      <c r="H358" s="5">
        <f t="shared" si="41"/>
        <v>0.54</v>
      </c>
      <c r="I358" s="5"/>
      <c r="J358" s="5"/>
      <c r="K358" s="5"/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5">
        <v>0</v>
      </c>
      <c r="R358" s="5">
        <v>0</v>
      </c>
      <c r="S358" s="3">
        <f t="shared" si="42"/>
        <v>68.789808917197462</v>
      </c>
      <c r="T358" s="3">
        <f t="shared" si="45"/>
        <v>1.0902777777777777</v>
      </c>
    </row>
    <row r="359" spans="1:20" x14ac:dyDescent="0.25">
      <c r="A359" s="8" t="s">
        <v>360</v>
      </c>
      <c r="B359" s="13">
        <f t="shared" si="46"/>
        <v>6.9444444444444198E-4</v>
      </c>
      <c r="C359" s="4">
        <f t="shared" si="43"/>
        <v>0.70347222222222139</v>
      </c>
      <c r="D359" s="5">
        <f t="shared" si="47"/>
        <v>5.8833333333333133</v>
      </c>
      <c r="E359" s="5">
        <f t="shared" si="40"/>
        <v>0</v>
      </c>
      <c r="F359" s="5">
        <f t="shared" si="44"/>
        <v>0</v>
      </c>
      <c r="G359" s="3">
        <v>12</v>
      </c>
      <c r="H359" s="5">
        <f t="shared" si="41"/>
        <v>0.72</v>
      </c>
      <c r="I359" s="5"/>
      <c r="J359" s="5"/>
      <c r="K359" s="5"/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5">
        <v>0</v>
      </c>
      <c r="R359" s="5">
        <v>0</v>
      </c>
      <c r="S359" s="3">
        <f t="shared" si="42"/>
        <v>91.719745222929944</v>
      </c>
      <c r="T359" s="3">
        <f t="shared" si="45"/>
        <v>0.81770833333333326</v>
      </c>
    </row>
    <row r="360" spans="1:20" x14ac:dyDescent="0.25">
      <c r="A360" s="8" t="s">
        <v>361</v>
      </c>
      <c r="B360" s="13">
        <f t="shared" si="46"/>
        <v>6.9444444444444198E-4</v>
      </c>
      <c r="C360" s="4">
        <f t="shared" si="43"/>
        <v>0.70416666666666583</v>
      </c>
      <c r="D360" s="5">
        <f t="shared" si="47"/>
        <v>5.8999999999999808</v>
      </c>
      <c r="E360" s="5">
        <f t="shared" si="40"/>
        <v>0</v>
      </c>
      <c r="F360" s="5">
        <f t="shared" si="44"/>
        <v>0</v>
      </c>
      <c r="G360" s="3">
        <v>9</v>
      </c>
      <c r="H360" s="5">
        <f t="shared" si="41"/>
        <v>0.54</v>
      </c>
      <c r="I360" s="5"/>
      <c r="J360" s="5"/>
      <c r="K360" s="5"/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5">
        <v>0</v>
      </c>
      <c r="R360" s="5">
        <v>0</v>
      </c>
      <c r="S360" s="3">
        <f t="shared" si="42"/>
        <v>68.789808917197462</v>
      </c>
      <c r="T360" s="3">
        <f t="shared" si="45"/>
        <v>1.0902777777777777</v>
      </c>
    </row>
    <row r="361" spans="1:20" x14ac:dyDescent="0.25">
      <c r="A361" s="8" t="s">
        <v>362</v>
      </c>
      <c r="B361" s="13">
        <f t="shared" si="46"/>
        <v>6.9444444444444198E-4</v>
      </c>
      <c r="C361" s="4">
        <f t="shared" si="43"/>
        <v>0.70486111111111027</v>
      </c>
      <c r="D361" s="5">
        <f t="shared" si="47"/>
        <v>5.9166666666666465</v>
      </c>
      <c r="E361" s="5">
        <f t="shared" si="40"/>
        <v>0</v>
      </c>
      <c r="F361" s="5">
        <f t="shared" si="44"/>
        <v>0</v>
      </c>
      <c r="G361" s="3">
        <v>12</v>
      </c>
      <c r="H361" s="5">
        <f t="shared" si="41"/>
        <v>0.72</v>
      </c>
      <c r="I361" s="5"/>
      <c r="J361" s="5"/>
      <c r="K361" s="5"/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5">
        <v>0</v>
      </c>
      <c r="R361" s="5">
        <v>0</v>
      </c>
      <c r="S361" s="3">
        <f t="shared" si="42"/>
        <v>91.719745222929944</v>
      </c>
      <c r="T361" s="3">
        <f t="shared" si="45"/>
        <v>0.81770833333333326</v>
      </c>
    </row>
    <row r="362" spans="1:20" x14ac:dyDescent="0.25">
      <c r="A362" s="8" t="s">
        <v>363</v>
      </c>
      <c r="B362" s="13">
        <f t="shared" si="46"/>
        <v>6.9444444444444198E-4</v>
      </c>
      <c r="C362" s="4">
        <f t="shared" si="43"/>
        <v>0.70555555555555471</v>
      </c>
      <c r="D362" s="5">
        <f t="shared" si="47"/>
        <v>5.933333333333314</v>
      </c>
      <c r="E362" s="5">
        <f t="shared" si="40"/>
        <v>0</v>
      </c>
      <c r="F362" s="5">
        <f t="shared" si="44"/>
        <v>0</v>
      </c>
      <c r="G362" s="3">
        <v>15</v>
      </c>
      <c r="H362" s="5">
        <f t="shared" si="41"/>
        <v>0.9</v>
      </c>
      <c r="I362" s="5"/>
      <c r="J362" s="5"/>
      <c r="K362" s="5"/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5">
        <v>0</v>
      </c>
      <c r="R362" s="5">
        <v>0</v>
      </c>
      <c r="S362" s="3">
        <f t="shared" si="42"/>
        <v>114.64968152866243</v>
      </c>
      <c r="T362" s="3">
        <f t="shared" si="45"/>
        <v>0.65416666666666667</v>
      </c>
    </row>
    <row r="363" spans="1:20" x14ac:dyDescent="0.25">
      <c r="A363" s="8" t="s">
        <v>364</v>
      </c>
      <c r="B363" s="13">
        <f t="shared" si="46"/>
        <v>6.9444444444444198E-4</v>
      </c>
      <c r="C363" s="4">
        <f t="shared" si="43"/>
        <v>0.70624999999999916</v>
      </c>
      <c r="D363" s="5">
        <f t="shared" si="47"/>
        <v>5.9499999999999797</v>
      </c>
      <c r="E363" s="5">
        <f t="shared" si="40"/>
        <v>0</v>
      </c>
      <c r="F363" s="5">
        <f t="shared" si="44"/>
        <v>0</v>
      </c>
      <c r="G363" s="3">
        <v>15</v>
      </c>
      <c r="H363" s="5">
        <f t="shared" si="41"/>
        <v>0.9</v>
      </c>
      <c r="I363" s="5"/>
      <c r="J363" s="5"/>
      <c r="K363" s="5"/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5">
        <v>0</v>
      </c>
      <c r="R363" s="5">
        <v>0</v>
      </c>
      <c r="S363" s="3">
        <f t="shared" si="42"/>
        <v>114.64968152866243</v>
      </c>
      <c r="T363" s="3">
        <f t="shared" si="45"/>
        <v>0.65416666666666667</v>
      </c>
    </row>
    <row r="364" spans="1:20" x14ac:dyDescent="0.25">
      <c r="A364" s="8" t="s">
        <v>365</v>
      </c>
      <c r="B364" s="13">
        <f t="shared" si="46"/>
        <v>6.9444444444444198E-4</v>
      </c>
      <c r="C364" s="4">
        <f t="shared" si="43"/>
        <v>0.7069444444444436</v>
      </c>
      <c r="D364" s="5">
        <f t="shared" si="47"/>
        <v>5.9666666666666472</v>
      </c>
      <c r="E364" s="5">
        <f t="shared" si="40"/>
        <v>0</v>
      </c>
      <c r="F364" s="5">
        <f t="shared" si="44"/>
        <v>0</v>
      </c>
      <c r="G364" s="3">
        <v>12</v>
      </c>
      <c r="H364" s="5">
        <f t="shared" si="41"/>
        <v>0.72</v>
      </c>
      <c r="I364" s="5"/>
      <c r="J364" s="5"/>
      <c r="K364" s="5"/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5">
        <v>0</v>
      </c>
      <c r="R364" s="5">
        <v>0</v>
      </c>
      <c r="S364" s="3">
        <f t="shared" si="42"/>
        <v>91.719745222929944</v>
      </c>
      <c r="T364" s="3">
        <f t="shared" si="45"/>
        <v>0.81770833333333326</v>
      </c>
    </row>
    <row r="365" spans="1:20" x14ac:dyDescent="0.25">
      <c r="A365" s="8" t="s">
        <v>366</v>
      </c>
      <c r="B365" s="13">
        <f t="shared" si="46"/>
        <v>6.9444444444444198E-4</v>
      </c>
      <c r="C365" s="4">
        <f t="shared" si="43"/>
        <v>0.70763888888888804</v>
      </c>
      <c r="D365" s="5">
        <f t="shared" si="47"/>
        <v>5.983333333333313</v>
      </c>
      <c r="E365" s="5">
        <f t="shared" si="40"/>
        <v>0</v>
      </c>
      <c r="F365" s="5">
        <f t="shared" si="44"/>
        <v>0</v>
      </c>
      <c r="G365" s="3">
        <v>15</v>
      </c>
      <c r="H365" s="5">
        <f t="shared" si="41"/>
        <v>0.9</v>
      </c>
      <c r="I365" s="5"/>
      <c r="J365" s="5"/>
      <c r="K365" s="5"/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5">
        <v>0</v>
      </c>
      <c r="R365" s="5">
        <v>0</v>
      </c>
      <c r="S365" s="3">
        <f t="shared" si="42"/>
        <v>114.64968152866243</v>
      </c>
      <c r="T365" s="3">
        <f t="shared" si="45"/>
        <v>0.65416666666666667</v>
      </c>
    </row>
    <row r="366" spans="1:20" ht="16.5" customHeight="1" x14ac:dyDescent="0.25">
      <c r="B366" s="13"/>
      <c r="C366" s="4"/>
      <c r="D366" s="5"/>
      <c r="E366" s="5"/>
      <c r="F366" s="5"/>
      <c r="H366" s="5"/>
      <c r="I366" s="5"/>
      <c r="J366" s="5"/>
      <c r="K366" s="5"/>
      <c r="Q366" s="5"/>
      <c r="R366" s="5"/>
    </row>
    <row r="367" spans="1:20" x14ac:dyDescent="0.25">
      <c r="B367" s="13"/>
      <c r="C367" s="4"/>
      <c r="D367" s="5"/>
      <c r="E367" s="5"/>
      <c r="F367" s="5"/>
      <c r="H367" s="5"/>
      <c r="I367" s="5"/>
      <c r="J367" s="5"/>
      <c r="K367" s="5"/>
      <c r="Q367" s="5"/>
      <c r="R367" s="5"/>
    </row>
    <row r="368" spans="1:20" x14ac:dyDescent="0.25">
      <c r="B368" s="13"/>
      <c r="C368" s="4"/>
      <c r="D368" s="5"/>
      <c r="E368" s="5"/>
      <c r="F368" s="5"/>
      <c r="H368" s="5"/>
      <c r="I368" s="5"/>
      <c r="J368" s="5"/>
      <c r="K368" s="5"/>
      <c r="Q368" s="5"/>
      <c r="R368" s="5"/>
    </row>
    <row r="369" spans="2:18" x14ac:dyDescent="0.25">
      <c r="B369" s="13"/>
      <c r="C369" s="4"/>
      <c r="D369" s="5"/>
      <c r="E369" s="5"/>
      <c r="F369" s="5"/>
      <c r="H369" s="5"/>
      <c r="I369" s="5"/>
      <c r="J369" s="5"/>
      <c r="K369" s="5"/>
      <c r="Q369" s="5"/>
      <c r="R369" s="5"/>
    </row>
    <row r="370" spans="2:18" x14ac:dyDescent="0.25">
      <c r="B370" s="13"/>
      <c r="C370" s="4"/>
      <c r="D370" s="5"/>
      <c r="E370" s="5"/>
      <c r="F370" s="5"/>
      <c r="H370" s="5"/>
      <c r="I370" s="5"/>
      <c r="J370" s="5"/>
      <c r="K370" s="5"/>
      <c r="Q370" s="5"/>
      <c r="R370" s="5"/>
    </row>
    <row r="371" spans="2:18" x14ac:dyDescent="0.25">
      <c r="B371" s="13"/>
      <c r="C371" s="4"/>
      <c r="D371" s="5"/>
      <c r="E371" s="5"/>
      <c r="F371" s="5"/>
      <c r="H371" s="5"/>
      <c r="I371" s="5"/>
      <c r="J371" s="5"/>
      <c r="K371" s="5"/>
      <c r="Q371" s="5"/>
      <c r="R371" s="5"/>
    </row>
    <row r="372" spans="2:18" x14ac:dyDescent="0.25">
      <c r="B372" s="13"/>
      <c r="C372" s="4"/>
      <c r="D372" s="5"/>
      <c r="E372" s="5"/>
      <c r="F372" s="5"/>
      <c r="H372" s="5"/>
      <c r="I372" s="5"/>
      <c r="J372" s="5"/>
      <c r="K372" s="5"/>
      <c r="Q372" s="5"/>
      <c r="R372" s="5"/>
    </row>
    <row r="373" spans="2:18" x14ac:dyDescent="0.25">
      <c r="B373" s="13"/>
      <c r="C373" s="4"/>
      <c r="D373" s="5"/>
      <c r="E373" s="5"/>
      <c r="F373" s="5"/>
      <c r="H373" s="5"/>
      <c r="I373" s="5"/>
      <c r="J373" s="5"/>
      <c r="K373" s="5"/>
      <c r="Q373" s="5"/>
      <c r="R373" s="5"/>
    </row>
    <row r="374" spans="2:18" x14ac:dyDescent="0.25">
      <c r="B374" s="13"/>
      <c r="C374" s="4"/>
      <c r="D374" s="5"/>
      <c r="E374" s="5"/>
      <c r="F374" s="5"/>
      <c r="H374" s="5"/>
      <c r="I374" s="5"/>
      <c r="J374" s="5"/>
      <c r="K374" s="5"/>
      <c r="Q374" s="5"/>
      <c r="R374" s="5"/>
    </row>
    <row r="375" spans="2:18" x14ac:dyDescent="0.25">
      <c r="B375" s="13"/>
      <c r="C375" s="4"/>
      <c r="D375" s="5"/>
      <c r="E375" s="5"/>
      <c r="F375" s="5"/>
      <c r="H375" s="5"/>
      <c r="I375" s="5"/>
      <c r="J375" s="5"/>
      <c r="K375" s="5"/>
      <c r="Q375" s="5"/>
      <c r="R375" s="5"/>
    </row>
    <row r="376" spans="2:18" x14ac:dyDescent="0.25">
      <c r="B376" s="13"/>
      <c r="C376" s="4"/>
      <c r="D376" s="5"/>
      <c r="E376" s="5"/>
      <c r="F376" s="5"/>
      <c r="H376" s="5"/>
      <c r="I376" s="5"/>
      <c r="J376" s="5"/>
      <c r="K376" s="5"/>
      <c r="Q376" s="5"/>
      <c r="R376" s="5"/>
    </row>
    <row r="377" spans="2:18" x14ac:dyDescent="0.25">
      <c r="B377" s="13"/>
      <c r="C377" s="4"/>
      <c r="D377" s="5"/>
      <c r="E377" s="5"/>
      <c r="F377" s="5"/>
      <c r="H377" s="5"/>
      <c r="I377" s="5"/>
      <c r="J377" s="5"/>
      <c r="K377" s="5"/>
      <c r="Q377" s="5"/>
      <c r="R377" s="5"/>
    </row>
    <row r="378" spans="2:18" x14ac:dyDescent="0.25">
      <c r="B378" s="13"/>
      <c r="C378" s="4"/>
      <c r="D378" s="5"/>
      <c r="E378" s="5"/>
      <c r="F378" s="5"/>
      <c r="H378" s="5"/>
      <c r="I378" s="5"/>
      <c r="J378" s="5"/>
      <c r="K378" s="5"/>
      <c r="Q378" s="5"/>
      <c r="R378" s="5"/>
    </row>
    <row r="379" spans="2:18" x14ac:dyDescent="0.25">
      <c r="B379" s="13"/>
      <c r="C379" s="4"/>
      <c r="D379" s="5"/>
      <c r="E379" s="5"/>
      <c r="F379" s="5"/>
      <c r="H379" s="5"/>
      <c r="I379" s="5"/>
      <c r="J379" s="5"/>
      <c r="K379" s="5"/>
      <c r="Q379" s="5"/>
      <c r="R379" s="5"/>
    </row>
    <row r="380" spans="2:18" x14ac:dyDescent="0.25">
      <c r="B380" s="13"/>
      <c r="C380" s="4"/>
      <c r="D380" s="5"/>
      <c r="E380" s="5"/>
      <c r="F380" s="5"/>
      <c r="H380" s="5"/>
      <c r="I380" s="5"/>
      <c r="J380" s="5"/>
      <c r="K380" s="5"/>
      <c r="Q380" s="5"/>
      <c r="R380" s="5"/>
    </row>
    <row r="381" spans="2:18" x14ac:dyDescent="0.25">
      <c r="B381" s="13"/>
      <c r="C381" s="4"/>
      <c r="D381" s="5"/>
      <c r="E381" s="5"/>
      <c r="F381" s="5"/>
      <c r="H381" s="5"/>
      <c r="I381" s="5"/>
      <c r="J381" s="5"/>
      <c r="K381" s="5"/>
      <c r="Q381" s="5"/>
      <c r="R381" s="5"/>
    </row>
    <row r="382" spans="2:18" x14ac:dyDescent="0.25">
      <c r="B382" s="13"/>
      <c r="C382" s="4"/>
      <c r="D382" s="5"/>
      <c r="E382" s="5"/>
      <c r="F382" s="5"/>
      <c r="H382" s="5"/>
      <c r="I382" s="5"/>
      <c r="J382" s="5"/>
      <c r="K382" s="5"/>
      <c r="Q382" s="5"/>
      <c r="R382" s="5"/>
    </row>
    <row r="383" spans="2:18" x14ac:dyDescent="0.25">
      <c r="B383" s="13"/>
      <c r="C383" s="4"/>
      <c r="D383" s="5"/>
      <c r="E383" s="5"/>
      <c r="F383" s="5"/>
      <c r="H383" s="5"/>
      <c r="I383" s="5"/>
      <c r="J383" s="5"/>
      <c r="K383" s="5"/>
      <c r="Q383" s="5"/>
      <c r="R383" s="5"/>
    </row>
    <row r="384" spans="2:18" x14ac:dyDescent="0.25">
      <c r="B384" s="13"/>
      <c r="C384" s="4"/>
      <c r="D384" s="5"/>
      <c r="E384" s="5"/>
      <c r="F384" s="5"/>
      <c r="H384" s="5"/>
      <c r="I384" s="5"/>
      <c r="J384" s="5"/>
      <c r="K384" s="5"/>
      <c r="Q384" s="5"/>
      <c r="R384" s="5"/>
    </row>
    <row r="385" spans="2:18" x14ac:dyDescent="0.25">
      <c r="B385" s="13"/>
      <c r="C385" s="4"/>
      <c r="D385" s="5"/>
      <c r="E385" s="5"/>
      <c r="F385" s="5"/>
      <c r="H385" s="5"/>
      <c r="I385" s="5"/>
      <c r="J385" s="5"/>
      <c r="K385" s="5"/>
      <c r="Q385" s="5"/>
      <c r="R385" s="5"/>
    </row>
    <row r="386" spans="2:18" x14ac:dyDescent="0.25">
      <c r="B386" s="13"/>
      <c r="C386" s="4"/>
      <c r="D386" s="5"/>
      <c r="E386" s="5"/>
      <c r="F386" s="5"/>
      <c r="H386" s="5"/>
      <c r="I386" s="5"/>
      <c r="J386" s="5"/>
      <c r="K386" s="5"/>
      <c r="Q386" s="5"/>
      <c r="R386" s="5"/>
    </row>
    <row r="387" spans="2:18" x14ac:dyDescent="0.25">
      <c r="B387" s="13"/>
      <c r="C387" s="4"/>
      <c r="D387" s="5"/>
      <c r="E387" s="5"/>
      <c r="F387" s="5"/>
      <c r="H387" s="5"/>
      <c r="I387" s="5"/>
      <c r="J387" s="5"/>
      <c r="K387" s="5"/>
      <c r="Q387" s="5"/>
      <c r="R387" s="5"/>
    </row>
    <row r="388" spans="2:18" x14ac:dyDescent="0.25">
      <c r="B388" s="13"/>
      <c r="C388" s="4"/>
      <c r="D388" s="5"/>
      <c r="E388" s="5"/>
      <c r="F388" s="5"/>
      <c r="H388" s="5"/>
      <c r="I388" s="5"/>
      <c r="J388" s="5"/>
      <c r="K388" s="5"/>
      <c r="Q388" s="5"/>
      <c r="R388" s="5"/>
    </row>
    <row r="389" spans="2:18" x14ac:dyDescent="0.25">
      <c r="B389" s="13"/>
      <c r="C389" s="4"/>
      <c r="D389" s="5"/>
      <c r="E389" s="5"/>
      <c r="F389" s="5"/>
      <c r="H389" s="5"/>
      <c r="I389" s="5"/>
      <c r="J389" s="5"/>
      <c r="K389" s="5"/>
      <c r="Q389" s="5"/>
      <c r="R389" s="5"/>
    </row>
    <row r="390" spans="2:18" x14ac:dyDescent="0.25">
      <c r="B390" s="13"/>
      <c r="C390" s="4"/>
      <c r="D390" s="5"/>
      <c r="E390" s="5"/>
      <c r="F390" s="5"/>
      <c r="H390" s="5"/>
      <c r="I390" s="5"/>
      <c r="J390" s="5"/>
      <c r="K390" s="5"/>
      <c r="Q390" s="5"/>
      <c r="R390" s="5"/>
    </row>
    <row r="391" spans="2:18" x14ac:dyDescent="0.25">
      <c r="B391" s="13"/>
      <c r="C391" s="4"/>
      <c r="D391" s="5"/>
      <c r="E391" s="5"/>
      <c r="F391" s="5"/>
      <c r="H391" s="5"/>
      <c r="I391" s="5"/>
      <c r="J391" s="5"/>
      <c r="K391" s="5"/>
      <c r="Q391" s="5"/>
      <c r="R391" s="5"/>
    </row>
    <row r="392" spans="2:18" x14ac:dyDescent="0.25">
      <c r="B392" s="13"/>
      <c r="C392" s="4"/>
      <c r="D392" s="5"/>
      <c r="E392" s="5"/>
      <c r="F392" s="5"/>
      <c r="H392" s="5"/>
      <c r="I392" s="5"/>
      <c r="J392" s="5"/>
      <c r="K392" s="5"/>
      <c r="Q392" s="5"/>
      <c r="R392" s="5"/>
    </row>
    <row r="393" spans="2:18" x14ac:dyDescent="0.25">
      <c r="B393" s="13"/>
      <c r="C393" s="4"/>
      <c r="D393" s="5"/>
      <c r="E393" s="5"/>
      <c r="F393" s="5"/>
      <c r="H393" s="5"/>
      <c r="I393" s="5"/>
      <c r="J393" s="5"/>
      <c r="K393" s="5"/>
      <c r="Q393" s="5"/>
      <c r="R393" s="5"/>
    </row>
    <row r="394" spans="2:18" x14ac:dyDescent="0.25">
      <c r="B394" s="13"/>
      <c r="C394" s="4"/>
      <c r="D394" s="5"/>
      <c r="E394" s="5"/>
      <c r="F394" s="5"/>
      <c r="H394" s="5"/>
      <c r="I394" s="5"/>
      <c r="J394" s="5"/>
      <c r="K394" s="5"/>
      <c r="Q394" s="5"/>
      <c r="R394" s="5"/>
    </row>
    <row r="395" spans="2:18" x14ac:dyDescent="0.25">
      <c r="B395" s="13"/>
      <c r="C395" s="4"/>
      <c r="D395" s="5"/>
      <c r="E395" s="5"/>
      <c r="F395" s="5"/>
      <c r="H395" s="5"/>
      <c r="I395" s="5"/>
      <c r="J395" s="5"/>
      <c r="K395" s="5"/>
      <c r="Q395" s="5"/>
      <c r="R395" s="5"/>
    </row>
    <row r="396" spans="2:18" x14ac:dyDescent="0.25">
      <c r="B396" s="13"/>
      <c r="C396" s="4"/>
      <c r="D396" s="5"/>
      <c r="E396" s="5"/>
      <c r="F396" s="5"/>
      <c r="H396" s="5"/>
      <c r="I396" s="5"/>
      <c r="J396" s="5"/>
      <c r="K396" s="5"/>
      <c r="Q396" s="5"/>
      <c r="R396" s="5"/>
    </row>
    <row r="397" spans="2:18" x14ac:dyDescent="0.25">
      <c r="B397" s="13"/>
      <c r="C397" s="4"/>
      <c r="D397" s="5"/>
      <c r="E397" s="5"/>
      <c r="F397" s="5"/>
      <c r="H397" s="5"/>
      <c r="I397" s="5"/>
      <c r="J397" s="5"/>
      <c r="K397" s="5"/>
      <c r="Q397" s="5"/>
      <c r="R397" s="5"/>
    </row>
    <row r="398" spans="2:18" x14ac:dyDescent="0.25">
      <c r="B398" s="13"/>
      <c r="C398" s="4"/>
      <c r="D398" s="5"/>
      <c r="E398" s="5"/>
      <c r="F398" s="5"/>
      <c r="H398" s="5"/>
      <c r="I398" s="5"/>
      <c r="J398" s="5"/>
      <c r="K398" s="5"/>
      <c r="Q398" s="5"/>
      <c r="R398" s="5"/>
    </row>
    <row r="399" spans="2:18" x14ac:dyDescent="0.25">
      <c r="B399" s="13"/>
      <c r="C399" s="4"/>
      <c r="D399" s="5"/>
      <c r="E399" s="5"/>
      <c r="F399" s="5"/>
      <c r="H399" s="5"/>
      <c r="I399" s="5"/>
      <c r="J399" s="5"/>
      <c r="K399" s="5"/>
      <c r="Q399" s="5"/>
      <c r="R399" s="5"/>
    </row>
    <row r="400" spans="2:18" x14ac:dyDescent="0.25">
      <c r="B400" s="13"/>
      <c r="C400" s="4"/>
      <c r="D400" s="5"/>
      <c r="E400" s="5"/>
      <c r="F400" s="5"/>
      <c r="H400" s="5"/>
      <c r="I400" s="5"/>
      <c r="J400" s="5"/>
      <c r="K400" s="5"/>
      <c r="Q400" s="5"/>
      <c r="R400" s="5"/>
    </row>
    <row r="401" spans="2:18" x14ac:dyDescent="0.25">
      <c r="B401" s="13"/>
      <c r="C401" s="4"/>
      <c r="D401" s="5"/>
      <c r="E401" s="5"/>
      <c r="F401" s="5"/>
      <c r="H401" s="5"/>
      <c r="I401" s="5"/>
      <c r="J401" s="5"/>
      <c r="K401" s="5"/>
      <c r="Q401" s="5"/>
      <c r="R401" s="5"/>
    </row>
    <row r="402" spans="2:18" x14ac:dyDescent="0.25">
      <c r="B402" s="13"/>
      <c r="C402" s="4"/>
      <c r="D402" s="5"/>
      <c r="E402" s="5"/>
      <c r="F402" s="5"/>
      <c r="H402" s="5"/>
      <c r="I402" s="5"/>
      <c r="J402" s="5"/>
      <c r="K402" s="5"/>
      <c r="Q402" s="5"/>
      <c r="R402" s="5"/>
    </row>
    <row r="403" spans="2:18" x14ac:dyDescent="0.25">
      <c r="B403" s="13"/>
      <c r="C403" s="4"/>
      <c r="D403" s="5"/>
      <c r="E403" s="5"/>
      <c r="F403" s="5"/>
      <c r="H403" s="5"/>
      <c r="I403" s="5"/>
      <c r="J403" s="5"/>
      <c r="K403" s="5"/>
      <c r="Q403" s="5"/>
      <c r="R403" s="5"/>
    </row>
    <row r="404" spans="2:18" x14ac:dyDescent="0.25">
      <c r="B404" s="13"/>
      <c r="C404" s="4"/>
      <c r="D404" s="5"/>
      <c r="E404" s="5"/>
      <c r="F404" s="5"/>
      <c r="H404" s="5"/>
      <c r="I404" s="5"/>
      <c r="J404" s="5"/>
      <c r="K404" s="5"/>
      <c r="Q404" s="5"/>
      <c r="R404" s="5"/>
    </row>
    <row r="405" spans="2:18" x14ac:dyDescent="0.25">
      <c r="B405" s="13"/>
      <c r="C405" s="4"/>
      <c r="D405" s="5"/>
      <c r="E405" s="5"/>
      <c r="F405" s="5"/>
      <c r="H405" s="5"/>
      <c r="I405" s="5"/>
      <c r="J405" s="5"/>
      <c r="K405" s="5"/>
      <c r="Q405" s="5"/>
      <c r="R405" s="5"/>
    </row>
    <row r="406" spans="2:18" x14ac:dyDescent="0.25">
      <c r="B406" s="13"/>
      <c r="C406" s="4"/>
      <c r="D406" s="5"/>
      <c r="E406" s="5"/>
      <c r="F406" s="5"/>
      <c r="H406" s="5"/>
      <c r="I406" s="5"/>
      <c r="J406" s="5"/>
      <c r="K406" s="5"/>
      <c r="Q406" s="5"/>
      <c r="R406" s="5"/>
    </row>
    <row r="407" spans="2:18" x14ac:dyDescent="0.25">
      <c r="B407" s="13"/>
      <c r="C407" s="4"/>
      <c r="D407" s="5"/>
      <c r="E407" s="5"/>
      <c r="F407" s="5"/>
      <c r="H407" s="5"/>
      <c r="I407" s="5"/>
      <c r="J407" s="5"/>
      <c r="K407" s="5"/>
      <c r="Q407" s="5"/>
      <c r="R407" s="5"/>
    </row>
    <row r="408" spans="2:18" x14ac:dyDescent="0.25">
      <c r="B408" s="13"/>
      <c r="C408" s="4"/>
      <c r="D408" s="5"/>
      <c r="E408" s="5"/>
      <c r="F408" s="5"/>
      <c r="H408" s="5"/>
      <c r="I408" s="5"/>
      <c r="J408" s="5"/>
      <c r="K408" s="5"/>
      <c r="Q408" s="5"/>
      <c r="R408" s="5"/>
    </row>
    <row r="409" spans="2:18" x14ac:dyDescent="0.25">
      <c r="B409" s="13"/>
      <c r="C409" s="4"/>
      <c r="D409" s="5"/>
      <c r="E409" s="5"/>
      <c r="F409" s="5"/>
      <c r="H409" s="5"/>
      <c r="I409" s="5"/>
      <c r="J409" s="5"/>
      <c r="K409" s="5"/>
      <c r="Q409" s="5"/>
      <c r="R409" s="5"/>
    </row>
    <row r="410" spans="2:18" x14ac:dyDescent="0.25">
      <c r="B410" s="13"/>
      <c r="C410" s="4"/>
      <c r="D410" s="5"/>
      <c r="E410" s="5"/>
      <c r="F410" s="5"/>
      <c r="H410" s="5"/>
      <c r="I410" s="5"/>
      <c r="J410" s="5"/>
      <c r="K410" s="5"/>
      <c r="Q410" s="5"/>
      <c r="R410" s="5"/>
    </row>
    <row r="411" spans="2:18" x14ac:dyDescent="0.25">
      <c r="B411" s="13"/>
      <c r="C411" s="4"/>
      <c r="D411" s="5"/>
      <c r="E411" s="5"/>
      <c r="F411" s="5"/>
      <c r="H411" s="5"/>
      <c r="I411" s="5"/>
      <c r="J411" s="5"/>
      <c r="K411" s="5"/>
      <c r="Q411" s="5"/>
      <c r="R411" s="5"/>
    </row>
    <row r="412" spans="2:18" x14ac:dyDescent="0.25">
      <c r="B412" s="13"/>
      <c r="C412" s="4"/>
      <c r="D412" s="5"/>
      <c r="E412" s="5"/>
      <c r="F412" s="5"/>
      <c r="H412" s="5"/>
      <c r="I412" s="5"/>
      <c r="J412" s="5"/>
      <c r="K412" s="5"/>
      <c r="Q412" s="5"/>
      <c r="R412" s="5"/>
    </row>
    <row r="413" spans="2:18" x14ac:dyDescent="0.25">
      <c r="B413" s="13"/>
      <c r="C413" s="4"/>
      <c r="D413" s="5"/>
      <c r="E413" s="5"/>
      <c r="F413" s="5"/>
      <c r="H413" s="5"/>
      <c r="I413" s="5"/>
      <c r="J413" s="5"/>
      <c r="K413" s="5"/>
      <c r="Q413" s="5"/>
      <c r="R413" s="5"/>
    </row>
    <row r="414" spans="2:18" x14ac:dyDescent="0.25">
      <c r="B414" s="13"/>
      <c r="C414" s="4"/>
      <c r="D414" s="5"/>
      <c r="E414" s="5"/>
      <c r="F414" s="5"/>
      <c r="H414" s="5"/>
      <c r="I414" s="5"/>
      <c r="J414" s="5"/>
      <c r="K414" s="5"/>
      <c r="Q414" s="5"/>
      <c r="R414" s="5"/>
    </row>
    <row r="415" spans="2:18" x14ac:dyDescent="0.25">
      <c r="B415" s="13"/>
      <c r="C415" s="4"/>
      <c r="D415" s="5"/>
      <c r="E415" s="5"/>
      <c r="F415" s="5"/>
      <c r="H415" s="5"/>
      <c r="I415" s="5"/>
      <c r="J415" s="5"/>
      <c r="K415" s="5"/>
      <c r="Q415" s="5"/>
      <c r="R415" s="5"/>
    </row>
    <row r="416" spans="2:18" x14ac:dyDescent="0.25">
      <c r="B416" s="13"/>
      <c r="C416" s="4"/>
      <c r="D416" s="5"/>
      <c r="E416" s="5"/>
      <c r="F416" s="5"/>
      <c r="H416" s="5"/>
      <c r="I416" s="5"/>
      <c r="J416" s="5"/>
      <c r="K416" s="5"/>
      <c r="Q416" s="5"/>
      <c r="R416" s="5"/>
    </row>
    <row r="417" spans="1:18" x14ac:dyDescent="0.25">
      <c r="B417" s="13"/>
      <c r="C417" s="4"/>
      <c r="D417" s="5"/>
      <c r="E417" s="5"/>
      <c r="F417" s="5"/>
      <c r="H417" s="5"/>
      <c r="I417" s="5"/>
      <c r="J417" s="5"/>
      <c r="K417" s="5"/>
      <c r="Q417" s="5"/>
      <c r="R417" s="5"/>
    </row>
    <row r="418" spans="1:18" x14ac:dyDescent="0.25">
      <c r="B418" s="13"/>
      <c r="C418" s="4"/>
      <c r="D418" s="5"/>
      <c r="E418" s="5"/>
      <c r="F418" s="5"/>
      <c r="H418" s="5"/>
      <c r="I418" s="5"/>
      <c r="J418" s="5"/>
      <c r="K418" s="5"/>
      <c r="Q418" s="5"/>
      <c r="R418" s="5"/>
    </row>
    <row r="419" spans="1:18" x14ac:dyDescent="0.25">
      <c r="B419" s="13"/>
      <c r="C419" s="4"/>
      <c r="D419" s="5"/>
      <c r="E419" s="5"/>
      <c r="F419" s="5"/>
      <c r="H419" s="5"/>
      <c r="I419" s="5"/>
      <c r="J419" s="5"/>
      <c r="K419" s="5"/>
      <c r="Q419" s="5"/>
      <c r="R419" s="5"/>
    </row>
    <row r="420" spans="1:18" x14ac:dyDescent="0.25">
      <c r="B420" s="13"/>
      <c r="C420" s="4"/>
      <c r="D420" s="5"/>
      <c r="E420" s="5"/>
      <c r="F420" s="5"/>
      <c r="H420" s="5"/>
      <c r="I420" s="5"/>
      <c r="J420" s="5"/>
      <c r="K420" s="5"/>
      <c r="Q420" s="5"/>
      <c r="R420" s="5"/>
    </row>
    <row r="421" spans="1:18" x14ac:dyDescent="0.25">
      <c r="B421" s="13"/>
      <c r="C421" s="4"/>
      <c r="D421" s="5"/>
      <c r="E421" s="5"/>
      <c r="F421" s="5"/>
      <c r="H421" s="5"/>
      <c r="I421" s="5"/>
      <c r="J421" s="5"/>
      <c r="K421" s="5"/>
      <c r="Q421" s="5"/>
      <c r="R421" s="5"/>
    </row>
    <row r="422" spans="1:18" x14ac:dyDescent="0.25">
      <c r="B422" s="13"/>
      <c r="C422" s="4"/>
      <c r="D422" s="5"/>
      <c r="E422" s="5"/>
      <c r="F422" s="5"/>
      <c r="H422" s="5"/>
      <c r="I422" s="5"/>
      <c r="J422" s="5"/>
      <c r="K422" s="5"/>
      <c r="Q422" s="5"/>
      <c r="R422" s="5"/>
    </row>
    <row r="423" spans="1:18" x14ac:dyDescent="0.25">
      <c r="B423" s="13"/>
      <c r="C423" s="4"/>
      <c r="D423" s="5"/>
      <c r="E423" s="5"/>
      <c r="F423" s="5"/>
      <c r="H423" s="5"/>
      <c r="I423" s="5"/>
      <c r="J423" s="5"/>
      <c r="K423" s="5"/>
      <c r="Q423" s="5"/>
      <c r="R423" s="5"/>
    </row>
    <row r="424" spans="1:18" ht="17.25" customHeight="1" x14ac:dyDescent="0.25">
      <c r="B424" s="13"/>
      <c r="C424" s="4"/>
      <c r="D424" s="5"/>
      <c r="E424" s="5"/>
      <c r="F424" s="5"/>
      <c r="H424" s="5"/>
      <c r="I424" s="5"/>
      <c r="J424" s="5"/>
      <c r="K424" s="5"/>
      <c r="Q424" s="5"/>
      <c r="R424" s="5"/>
    </row>
    <row r="425" spans="1:18" x14ac:dyDescent="0.25">
      <c r="B425" s="13"/>
      <c r="C425" s="4"/>
      <c r="D425" s="5"/>
      <c r="E425" s="5"/>
      <c r="F425" s="5"/>
      <c r="H425" s="5"/>
      <c r="I425" s="5"/>
      <c r="J425" s="5"/>
      <c r="K425" s="5"/>
      <c r="Q425" s="5"/>
      <c r="R425" s="5"/>
    </row>
    <row r="426" spans="1:18" x14ac:dyDescent="0.25">
      <c r="A426" s="10"/>
      <c r="B426" s="13"/>
      <c r="C426" s="4"/>
      <c r="D426" s="5"/>
      <c r="E426" s="5"/>
      <c r="F426" s="5"/>
      <c r="H426" s="5"/>
      <c r="I426" s="5"/>
      <c r="J426" s="5"/>
      <c r="K426" s="5"/>
      <c r="Q426" s="5"/>
      <c r="R426" s="5"/>
    </row>
    <row r="427" spans="1:18" x14ac:dyDescent="0.25">
      <c r="A427" s="10"/>
      <c r="B427" s="13"/>
      <c r="D427" s="5"/>
      <c r="G427"/>
      <c r="H427" s="5"/>
      <c r="I427" s="5"/>
      <c r="J427" s="5"/>
      <c r="K427" s="5"/>
    </row>
    <row r="428" spans="1:18" x14ac:dyDescent="0.25">
      <c r="A428" s="10"/>
      <c r="B428" s="13"/>
      <c r="D428" s="5"/>
      <c r="G428"/>
      <c r="H428" s="5"/>
      <c r="I428" s="5"/>
      <c r="J428" s="5"/>
      <c r="K428" s="5"/>
    </row>
    <row r="429" spans="1:18" x14ac:dyDescent="0.25">
      <c r="A429" s="10"/>
      <c r="B429" s="13"/>
      <c r="D429" s="5"/>
      <c r="G429"/>
      <c r="H429" s="5"/>
      <c r="I429" s="5"/>
      <c r="J429" s="5"/>
      <c r="K429" s="5"/>
    </row>
    <row r="430" spans="1:18" x14ac:dyDescent="0.25">
      <c r="A430" s="10"/>
      <c r="B430" s="13"/>
      <c r="D430" s="5"/>
      <c r="G430"/>
      <c r="H430" s="5"/>
      <c r="I430" s="5"/>
      <c r="J430" s="5"/>
      <c r="K430" s="5"/>
    </row>
    <row r="431" spans="1:18" x14ac:dyDescent="0.25">
      <c r="A431" s="10"/>
      <c r="B431" s="13"/>
      <c r="D431" s="5"/>
      <c r="G431"/>
      <c r="H431" s="5"/>
      <c r="I431" s="5"/>
      <c r="J431" s="5"/>
      <c r="K431" s="5"/>
    </row>
    <row r="432" spans="1:18" x14ac:dyDescent="0.25">
      <c r="A432" s="10"/>
      <c r="B432" s="13"/>
      <c r="D432" s="5"/>
      <c r="G432"/>
      <c r="H432" s="5"/>
      <c r="I432" s="5"/>
      <c r="J432" s="5"/>
      <c r="K432" s="5"/>
    </row>
    <row r="433" spans="1:11" x14ac:dyDescent="0.25">
      <c r="A433" s="10"/>
      <c r="B433" s="13"/>
      <c r="D433" s="5"/>
      <c r="G433"/>
      <c r="H433" s="5"/>
      <c r="I433" s="5"/>
      <c r="J433" s="5"/>
      <c r="K433" s="5"/>
    </row>
    <row r="434" spans="1:11" x14ac:dyDescent="0.25">
      <c r="A434" s="10"/>
      <c r="B434" s="13"/>
      <c r="D434" s="5"/>
      <c r="G434"/>
      <c r="H434" s="5"/>
      <c r="I434" s="5"/>
      <c r="J434" s="5"/>
      <c r="K434" s="5"/>
    </row>
    <row r="435" spans="1:11" x14ac:dyDescent="0.25">
      <c r="A435" s="10"/>
      <c r="B435" s="13"/>
      <c r="D435" s="5"/>
      <c r="G435"/>
      <c r="H435" s="5"/>
      <c r="I435" s="5"/>
      <c r="J435" s="5"/>
      <c r="K435" s="5"/>
    </row>
    <row r="436" spans="1:11" x14ac:dyDescent="0.25">
      <c r="A436" s="10"/>
      <c r="B436" s="13"/>
      <c r="D436" s="5"/>
      <c r="G436"/>
      <c r="H436" s="5"/>
      <c r="I436" s="5"/>
      <c r="J436" s="5"/>
      <c r="K436" s="5"/>
    </row>
    <row r="437" spans="1:11" x14ac:dyDescent="0.25">
      <c r="A437" s="10"/>
      <c r="B437" s="13"/>
      <c r="D437" s="5"/>
      <c r="G437"/>
      <c r="H437" s="5"/>
      <c r="I437" s="5"/>
      <c r="J437" s="5"/>
      <c r="K437" s="5"/>
    </row>
    <row r="438" spans="1:11" x14ac:dyDescent="0.25">
      <c r="A438" s="10"/>
      <c r="B438" s="13"/>
      <c r="D438" s="5"/>
      <c r="G438"/>
      <c r="H438" s="5"/>
      <c r="I438" s="5"/>
      <c r="J438" s="5"/>
      <c r="K438" s="5"/>
    </row>
    <row r="439" spans="1:11" x14ac:dyDescent="0.25">
      <c r="A439" s="10"/>
      <c r="B439" s="13"/>
      <c r="D439" s="5"/>
      <c r="G439"/>
      <c r="H439" s="5"/>
      <c r="I439" s="5"/>
      <c r="J439" s="5"/>
      <c r="K439" s="5"/>
    </row>
    <row r="440" spans="1:11" x14ac:dyDescent="0.25">
      <c r="A440" s="10"/>
      <c r="B440" s="13"/>
      <c r="D440" s="5"/>
      <c r="G440"/>
      <c r="H440" s="5"/>
      <c r="I440" s="5"/>
      <c r="J440" s="5"/>
      <c r="K440" s="5"/>
    </row>
    <row r="441" spans="1:11" x14ac:dyDescent="0.25">
      <c r="A441" s="10"/>
      <c r="B441" s="13"/>
      <c r="D441" s="5"/>
      <c r="G441"/>
      <c r="H441" s="5"/>
      <c r="I441" s="5"/>
      <c r="J441" s="5"/>
      <c r="K441" s="5"/>
    </row>
    <row r="442" spans="1:11" x14ac:dyDescent="0.25">
      <c r="A442" s="10"/>
      <c r="B442" s="13"/>
      <c r="D442" s="5"/>
      <c r="G442"/>
      <c r="H442" s="5"/>
      <c r="I442" s="5"/>
      <c r="J442" s="5"/>
      <c r="K442" s="5"/>
    </row>
    <row r="443" spans="1:11" x14ac:dyDescent="0.25">
      <c r="A443" s="10"/>
      <c r="B443" s="13"/>
      <c r="D443" s="5"/>
      <c r="G443"/>
      <c r="H443" s="5"/>
      <c r="I443" s="5"/>
      <c r="J443" s="5"/>
      <c r="K443" s="5"/>
    </row>
    <row r="444" spans="1:11" x14ac:dyDescent="0.25">
      <c r="A444" s="10"/>
      <c r="B444" s="13"/>
      <c r="D444" s="5"/>
      <c r="G444"/>
      <c r="H444" s="5"/>
      <c r="I444" s="5"/>
      <c r="J444" s="5"/>
      <c r="K444" s="5"/>
    </row>
    <row r="445" spans="1:11" x14ac:dyDescent="0.25">
      <c r="A445" s="10"/>
      <c r="B445" s="13"/>
      <c r="D445" s="5"/>
      <c r="G445"/>
      <c r="H445" s="5"/>
      <c r="I445" s="5"/>
      <c r="J445" s="5"/>
      <c r="K445" s="5"/>
    </row>
    <row r="446" spans="1:11" x14ac:dyDescent="0.25">
      <c r="A446" s="10"/>
      <c r="B446" s="13"/>
      <c r="D446" s="5"/>
      <c r="G446"/>
      <c r="H446" s="5"/>
      <c r="I446" s="5"/>
      <c r="J446" s="5"/>
      <c r="K446" s="5"/>
    </row>
    <row r="447" spans="1:11" x14ac:dyDescent="0.25">
      <c r="A447" s="10"/>
      <c r="B447" s="13"/>
      <c r="D447" s="5"/>
      <c r="G447"/>
      <c r="H447" s="5"/>
      <c r="I447" s="5"/>
      <c r="J447" s="5"/>
      <c r="K447" s="5"/>
    </row>
    <row r="448" spans="1:11" x14ac:dyDescent="0.25">
      <c r="A448" s="10"/>
      <c r="B448" s="13"/>
      <c r="D448" s="5"/>
      <c r="G448"/>
      <c r="H448" s="5"/>
      <c r="I448" s="5"/>
      <c r="J448" s="5"/>
      <c r="K448" s="5"/>
    </row>
    <row r="449" spans="1:11" x14ac:dyDescent="0.25">
      <c r="A449" s="10"/>
      <c r="B449" s="13"/>
      <c r="D449" s="5"/>
      <c r="G449"/>
      <c r="H449" s="5"/>
      <c r="I449" s="5"/>
      <c r="J449" s="5"/>
      <c r="K449" s="5"/>
    </row>
    <row r="450" spans="1:11" x14ac:dyDescent="0.25">
      <c r="A450" s="10"/>
      <c r="B450" s="13"/>
      <c r="D450" s="5"/>
      <c r="G450"/>
      <c r="H450" s="5"/>
      <c r="I450" s="5"/>
      <c r="J450" s="5"/>
      <c r="K450" s="5"/>
    </row>
    <row r="451" spans="1:11" x14ac:dyDescent="0.25">
      <c r="A451" s="10"/>
      <c r="B451" s="13"/>
      <c r="D451" s="5"/>
      <c r="G451"/>
      <c r="H451" s="5"/>
      <c r="I451" s="5"/>
      <c r="J451" s="5"/>
      <c r="K451" s="5"/>
    </row>
    <row r="452" spans="1:11" x14ac:dyDescent="0.25">
      <c r="A452" s="10"/>
      <c r="B452" s="13"/>
      <c r="D452" s="5"/>
      <c r="G452"/>
      <c r="H452" s="5"/>
      <c r="I452" s="5"/>
      <c r="J452" s="5"/>
      <c r="K452" s="5"/>
    </row>
    <row r="453" spans="1:11" x14ac:dyDescent="0.25">
      <c r="A453" s="10"/>
      <c r="B453" s="13"/>
      <c r="D453" s="5"/>
      <c r="G453"/>
      <c r="H453" s="5"/>
      <c r="I453" s="5"/>
      <c r="J453" s="5"/>
      <c r="K453" s="5"/>
    </row>
    <row r="454" spans="1:11" x14ac:dyDescent="0.25">
      <c r="A454" s="10"/>
      <c r="B454" s="13"/>
      <c r="D454" s="5"/>
      <c r="G454"/>
      <c r="H454" s="5"/>
      <c r="I454" s="5"/>
      <c r="J454" s="5"/>
      <c r="K454" s="5"/>
    </row>
    <row r="455" spans="1:11" x14ac:dyDescent="0.25">
      <c r="A455" s="10"/>
      <c r="B455" s="13"/>
      <c r="D455" s="5"/>
      <c r="G455"/>
      <c r="H455" s="5"/>
      <c r="I455" s="5"/>
      <c r="J455" s="5"/>
      <c r="K455" s="5"/>
    </row>
    <row r="456" spans="1:11" x14ac:dyDescent="0.25">
      <c r="A456" s="10"/>
      <c r="B456" s="13"/>
      <c r="D456" s="5"/>
      <c r="G456"/>
      <c r="H456" s="5"/>
      <c r="I456" s="5"/>
      <c r="J456" s="5"/>
      <c r="K456" s="5"/>
    </row>
    <row r="457" spans="1:11" x14ac:dyDescent="0.25">
      <c r="A457" s="10"/>
      <c r="B457" s="13"/>
      <c r="D457" s="5"/>
      <c r="G457"/>
      <c r="H457" s="5"/>
      <c r="I457" s="5"/>
      <c r="J457" s="5"/>
      <c r="K457" s="5"/>
    </row>
    <row r="458" spans="1:11" x14ac:dyDescent="0.25">
      <c r="A458" s="10"/>
      <c r="B458" s="13"/>
      <c r="D458" s="5"/>
      <c r="G458"/>
      <c r="H458" s="5"/>
      <c r="I458" s="5"/>
      <c r="J458" s="5"/>
      <c r="K458" s="5"/>
    </row>
    <row r="459" spans="1:11" x14ac:dyDescent="0.25">
      <c r="A459" s="10"/>
      <c r="B459" s="13"/>
      <c r="D459" s="5"/>
      <c r="G459"/>
      <c r="H459" s="5"/>
      <c r="I459" s="5"/>
      <c r="J459" s="5"/>
      <c r="K459" s="5"/>
    </row>
    <row r="460" spans="1:11" x14ac:dyDescent="0.25">
      <c r="A460" s="10"/>
      <c r="B460" s="13"/>
      <c r="D460" s="5"/>
      <c r="G460"/>
      <c r="H460" s="5"/>
      <c r="I460" s="5"/>
      <c r="J460" s="5"/>
      <c r="K460" s="5"/>
    </row>
    <row r="461" spans="1:11" x14ac:dyDescent="0.25">
      <c r="A461" s="10"/>
      <c r="B461" s="13"/>
      <c r="D461" s="5"/>
      <c r="G461"/>
      <c r="H461" s="5"/>
      <c r="I461" s="5"/>
      <c r="J461" s="5"/>
      <c r="K461" s="5"/>
    </row>
    <row r="462" spans="1:11" x14ac:dyDescent="0.25">
      <c r="A462" s="10"/>
      <c r="B462" s="13"/>
      <c r="D462" s="5"/>
      <c r="G462"/>
      <c r="H462" s="5"/>
      <c r="I462" s="5"/>
      <c r="J462" s="5"/>
      <c r="K462" s="5"/>
    </row>
    <row r="463" spans="1:11" x14ac:dyDescent="0.25">
      <c r="A463" s="10"/>
      <c r="B463" s="13"/>
      <c r="D463" s="5"/>
      <c r="G463"/>
      <c r="H463" s="5"/>
      <c r="I463" s="5"/>
      <c r="J463" s="5"/>
      <c r="K463" s="5"/>
    </row>
    <row r="464" spans="1:11" x14ac:dyDescent="0.25">
      <c r="A464" s="10"/>
      <c r="B464" s="13"/>
      <c r="D464" s="5"/>
      <c r="G464"/>
      <c r="H464" s="5"/>
      <c r="I464" s="5"/>
      <c r="J464" s="5"/>
      <c r="K464" s="5"/>
    </row>
    <row r="465" spans="1:11" x14ac:dyDescent="0.25">
      <c r="A465" s="10"/>
      <c r="B465" s="13"/>
      <c r="D465" s="5"/>
      <c r="G465"/>
      <c r="H465" s="5"/>
      <c r="I465" s="5"/>
      <c r="J465" s="5"/>
      <c r="K465" s="5"/>
    </row>
    <row r="466" spans="1:11" x14ac:dyDescent="0.25">
      <c r="A466" s="10"/>
      <c r="B466" s="13"/>
      <c r="D466" s="5"/>
      <c r="G466"/>
      <c r="H466" s="5"/>
      <c r="I466" s="5"/>
      <c r="J466" s="5"/>
      <c r="K466" s="5"/>
    </row>
    <row r="467" spans="1:11" x14ac:dyDescent="0.25">
      <c r="A467" s="10"/>
      <c r="B467" s="13"/>
      <c r="D467" s="5"/>
      <c r="G467"/>
      <c r="H467" s="5"/>
      <c r="I467" s="5"/>
      <c r="J467" s="5"/>
      <c r="K467" s="5"/>
    </row>
    <row r="468" spans="1:11" x14ac:dyDescent="0.25">
      <c r="A468" s="10"/>
      <c r="B468" s="13"/>
      <c r="D468" s="5"/>
      <c r="G468"/>
      <c r="H468" s="5"/>
      <c r="I468" s="5"/>
      <c r="J468" s="5"/>
      <c r="K468" s="5"/>
    </row>
    <row r="469" spans="1:11" x14ac:dyDescent="0.25">
      <c r="A469" s="10"/>
      <c r="B469" s="13"/>
      <c r="D469" s="5"/>
      <c r="G469"/>
      <c r="H469" s="5"/>
      <c r="I469" s="5"/>
      <c r="J469" s="5"/>
      <c r="K469" s="5"/>
    </row>
    <row r="470" spans="1:11" x14ac:dyDescent="0.25">
      <c r="A470" s="10"/>
      <c r="B470" s="13"/>
      <c r="D470" s="5"/>
      <c r="G470"/>
      <c r="H470" s="5"/>
      <c r="I470" s="5"/>
      <c r="J470" s="5"/>
      <c r="K470" s="5"/>
    </row>
    <row r="471" spans="1:11" x14ac:dyDescent="0.25">
      <c r="A471" s="10"/>
      <c r="B471" s="13"/>
      <c r="D471" s="5"/>
      <c r="G471"/>
      <c r="H471" s="5"/>
      <c r="I471" s="5"/>
      <c r="J471" s="5"/>
      <c r="K471" s="5"/>
    </row>
    <row r="472" spans="1:11" x14ac:dyDescent="0.25">
      <c r="A472" s="10"/>
      <c r="B472" s="13"/>
      <c r="D472" s="5"/>
      <c r="G472"/>
      <c r="H472" s="5"/>
      <c r="I472" s="5"/>
      <c r="J472" s="5"/>
      <c r="K472" s="5"/>
    </row>
    <row r="473" spans="1:11" x14ac:dyDescent="0.25">
      <c r="A473" s="10"/>
      <c r="B473" s="13"/>
      <c r="D473" s="5"/>
      <c r="G473"/>
      <c r="H473" s="5"/>
      <c r="I473" s="5"/>
      <c r="J473" s="5"/>
      <c r="K473" s="5"/>
    </row>
    <row r="474" spans="1:11" x14ac:dyDescent="0.25">
      <c r="A474" s="10"/>
      <c r="B474" s="13"/>
      <c r="D474" s="5"/>
      <c r="G474"/>
      <c r="H474" s="5"/>
      <c r="I474" s="5"/>
      <c r="J474" s="5"/>
      <c r="K474" s="5"/>
    </row>
    <row r="475" spans="1:11" x14ac:dyDescent="0.25">
      <c r="A475" s="10"/>
      <c r="B475" s="13"/>
      <c r="D475" s="5"/>
      <c r="G475"/>
      <c r="H475" s="5"/>
      <c r="I475" s="5"/>
      <c r="J475" s="5"/>
      <c r="K475" s="5"/>
    </row>
    <row r="476" spans="1:11" x14ac:dyDescent="0.25">
      <c r="A476" s="10"/>
      <c r="B476" s="13"/>
      <c r="D476" s="5"/>
      <c r="G476"/>
      <c r="H476" s="5"/>
      <c r="I476" s="5"/>
      <c r="J476" s="5"/>
      <c r="K476" s="5"/>
    </row>
    <row r="477" spans="1:11" x14ac:dyDescent="0.25">
      <c r="A477" s="10"/>
      <c r="B477" s="13"/>
      <c r="D477" s="5"/>
      <c r="G477"/>
      <c r="H477" s="5"/>
      <c r="I477" s="5"/>
      <c r="J477" s="5"/>
      <c r="K477" s="5"/>
    </row>
    <row r="478" spans="1:11" x14ac:dyDescent="0.25">
      <c r="A478" s="10"/>
      <c r="B478" s="13"/>
      <c r="D478" s="5"/>
      <c r="G478"/>
      <c r="H478" s="5"/>
      <c r="I478" s="5"/>
      <c r="J478" s="5"/>
      <c r="K478" s="5"/>
    </row>
    <row r="479" spans="1:11" x14ac:dyDescent="0.25">
      <c r="A479" s="10"/>
      <c r="B479" s="13"/>
      <c r="D479" s="5"/>
      <c r="G479"/>
      <c r="H479" s="5"/>
      <c r="I479" s="5"/>
      <c r="J479" s="5"/>
      <c r="K479" s="5"/>
    </row>
    <row r="480" spans="1:11" x14ac:dyDescent="0.25">
      <c r="A480" s="10"/>
      <c r="B480" s="13"/>
      <c r="D480" s="5"/>
      <c r="G480"/>
      <c r="H480" s="5"/>
      <c r="I480" s="5"/>
      <c r="J480" s="5"/>
      <c r="K480" s="5"/>
    </row>
    <row r="481" spans="1:11" x14ac:dyDescent="0.25">
      <c r="A481" s="10"/>
      <c r="B481" s="13"/>
      <c r="D481" s="5"/>
      <c r="G481"/>
      <c r="H481" s="5"/>
      <c r="I481" s="5"/>
      <c r="J481" s="5"/>
      <c r="K481" s="5"/>
    </row>
    <row r="482" spans="1:11" x14ac:dyDescent="0.25">
      <c r="A482" s="10"/>
      <c r="B482" s="13"/>
      <c r="D482" s="5"/>
      <c r="G482"/>
      <c r="H482" s="5"/>
      <c r="I482" s="5"/>
      <c r="J482" s="5"/>
      <c r="K482" s="5"/>
    </row>
    <row r="483" spans="1:11" x14ac:dyDescent="0.25">
      <c r="A483" s="10"/>
      <c r="B483" s="13"/>
      <c r="D483" s="5"/>
      <c r="G483"/>
      <c r="H483" s="5"/>
      <c r="I483" s="5"/>
      <c r="J483" s="5"/>
      <c r="K483" s="5"/>
    </row>
    <row r="484" spans="1:11" x14ac:dyDescent="0.25">
      <c r="A484" s="10"/>
      <c r="B484" s="13"/>
      <c r="D484" s="5"/>
      <c r="G484"/>
      <c r="H484" s="5"/>
      <c r="I484" s="5"/>
      <c r="J484" s="5"/>
      <c r="K484" s="5"/>
    </row>
    <row r="485" spans="1:11" x14ac:dyDescent="0.25">
      <c r="A485" s="10"/>
      <c r="B485" s="13"/>
      <c r="D485" s="5"/>
      <c r="G485"/>
      <c r="H485" s="5"/>
      <c r="I485" s="5"/>
      <c r="J485" s="5"/>
      <c r="K485" s="5"/>
    </row>
    <row r="486" spans="1:11" x14ac:dyDescent="0.25">
      <c r="A486" s="10"/>
      <c r="B486" s="13"/>
      <c r="D486" s="5"/>
      <c r="G486"/>
      <c r="H486" s="5"/>
      <c r="I486" s="5"/>
      <c r="J486" s="5"/>
      <c r="K486" s="5"/>
    </row>
    <row r="487" spans="1:11" x14ac:dyDescent="0.25">
      <c r="A487" s="10"/>
      <c r="B487" s="13"/>
      <c r="D487" s="5"/>
      <c r="G487"/>
      <c r="H487" s="5"/>
      <c r="I487" s="5"/>
      <c r="J487" s="5"/>
      <c r="K487" s="5"/>
    </row>
    <row r="488" spans="1:11" x14ac:dyDescent="0.25">
      <c r="A488" s="10"/>
      <c r="B488" s="13"/>
      <c r="D488" s="5"/>
      <c r="G488"/>
      <c r="H488" s="5"/>
      <c r="I488" s="5"/>
      <c r="J488" s="5"/>
      <c r="K488" s="5"/>
    </row>
    <row r="489" spans="1:11" x14ac:dyDescent="0.25">
      <c r="A489" s="10"/>
      <c r="B489" s="13"/>
      <c r="D489" s="5"/>
      <c r="G489"/>
      <c r="H489" s="5"/>
      <c r="I489" s="5"/>
      <c r="J489" s="5"/>
      <c r="K489" s="5"/>
    </row>
    <row r="490" spans="1:11" x14ac:dyDescent="0.25">
      <c r="A490" s="10"/>
      <c r="B490" s="13"/>
      <c r="D490" s="5"/>
      <c r="G490"/>
      <c r="H490" s="5"/>
      <c r="I490" s="5"/>
      <c r="J490" s="5"/>
      <c r="K490" s="5"/>
    </row>
    <row r="491" spans="1:11" x14ac:dyDescent="0.25">
      <c r="A491" s="10"/>
      <c r="B491" s="13"/>
      <c r="D491" s="5"/>
      <c r="G491"/>
      <c r="H491" s="5"/>
      <c r="I491" s="5"/>
      <c r="J491" s="5"/>
      <c r="K491" s="5"/>
    </row>
    <row r="492" spans="1:11" x14ac:dyDescent="0.25">
      <c r="A492" s="10"/>
      <c r="B492" s="13"/>
      <c r="D492" s="5"/>
      <c r="G492"/>
      <c r="H492" s="5"/>
      <c r="I492" s="5"/>
      <c r="J492" s="5"/>
      <c r="K492" s="5"/>
    </row>
    <row r="493" spans="1:11" x14ac:dyDescent="0.25">
      <c r="A493" s="10"/>
      <c r="B493" s="13"/>
      <c r="D493" s="5"/>
      <c r="G493"/>
      <c r="H493" s="5"/>
      <c r="I493" s="5"/>
      <c r="J493" s="5"/>
      <c r="K493" s="5"/>
    </row>
    <row r="494" spans="1:11" x14ac:dyDescent="0.25">
      <c r="A494" s="10"/>
      <c r="B494" s="13"/>
      <c r="D494" s="5"/>
      <c r="G494"/>
      <c r="H494" s="5"/>
      <c r="I494" s="5"/>
      <c r="J494" s="5"/>
      <c r="K494" s="5"/>
    </row>
    <row r="495" spans="1:11" x14ac:dyDescent="0.25">
      <c r="A495" s="10"/>
      <c r="B495" s="13"/>
      <c r="D495" s="5"/>
      <c r="G495"/>
      <c r="H495" s="5"/>
      <c r="I495" s="5"/>
      <c r="J495" s="5"/>
      <c r="K495" s="5"/>
    </row>
    <row r="496" spans="1:11" x14ac:dyDescent="0.25">
      <c r="A496" s="10"/>
      <c r="B496" s="13"/>
      <c r="D496" s="5"/>
      <c r="G496"/>
      <c r="H496" s="5"/>
      <c r="I496" s="5"/>
      <c r="J496" s="5"/>
      <c r="K496" s="5"/>
    </row>
    <row r="497" spans="1:11" x14ac:dyDescent="0.25">
      <c r="A497" s="10"/>
      <c r="B497" s="13"/>
      <c r="D497" s="5"/>
      <c r="G497"/>
      <c r="H497" s="5"/>
      <c r="I497" s="5"/>
      <c r="J497" s="5"/>
      <c r="K497" s="5"/>
    </row>
    <row r="498" spans="1:11" x14ac:dyDescent="0.25">
      <c r="A498" s="10"/>
      <c r="B498" s="13"/>
      <c r="D498" s="5"/>
      <c r="G498"/>
      <c r="H498" s="5"/>
      <c r="I498" s="5"/>
      <c r="J498" s="5"/>
      <c r="K498" s="5"/>
    </row>
    <row r="499" spans="1:11" x14ac:dyDescent="0.25">
      <c r="A499" s="10"/>
      <c r="B499" s="13"/>
      <c r="D499" s="5"/>
      <c r="G499"/>
      <c r="H499" s="5"/>
      <c r="I499" s="5"/>
      <c r="J499" s="5"/>
      <c r="K499" s="5"/>
    </row>
    <row r="500" spans="1:11" x14ac:dyDescent="0.25">
      <c r="A500" s="10"/>
      <c r="B500" s="13"/>
      <c r="D500" s="5"/>
      <c r="G500"/>
      <c r="H500" s="5"/>
      <c r="I500" s="5"/>
      <c r="J500" s="5"/>
      <c r="K500" s="5"/>
    </row>
    <row r="501" spans="1:11" x14ac:dyDescent="0.25">
      <c r="A501" s="10"/>
      <c r="B501" s="13"/>
      <c r="D501" s="5"/>
      <c r="G501"/>
      <c r="H501" s="5"/>
      <c r="I501" s="5"/>
      <c r="J501" s="5"/>
      <c r="K501" s="5"/>
    </row>
    <row r="502" spans="1:11" x14ac:dyDescent="0.25">
      <c r="A502" s="10"/>
      <c r="B502" s="13"/>
      <c r="D502" s="5"/>
      <c r="G502"/>
      <c r="H502" s="5"/>
      <c r="I502" s="5"/>
      <c r="J502" s="5"/>
      <c r="K502" s="5"/>
    </row>
    <row r="503" spans="1:11" x14ac:dyDescent="0.25">
      <c r="A503" s="10"/>
      <c r="B503" s="13"/>
      <c r="D503" s="5"/>
      <c r="G503"/>
      <c r="H503" s="5"/>
      <c r="I503" s="5"/>
      <c r="J503" s="5"/>
      <c r="K503" s="5"/>
    </row>
    <row r="504" spans="1:11" x14ac:dyDescent="0.25">
      <c r="A504" s="10"/>
      <c r="B504" s="13"/>
      <c r="D504" s="5"/>
      <c r="G504"/>
      <c r="H504" s="5"/>
      <c r="I504" s="5"/>
      <c r="J504" s="5"/>
      <c r="K504" s="5"/>
    </row>
    <row r="505" spans="1:11" x14ac:dyDescent="0.25">
      <c r="A505" s="10"/>
      <c r="B505" s="13"/>
      <c r="D505" s="5"/>
      <c r="G505"/>
      <c r="H505" s="5"/>
      <c r="I505" s="5"/>
      <c r="J505" s="5"/>
      <c r="K505" s="5"/>
    </row>
    <row r="506" spans="1:11" x14ac:dyDescent="0.25">
      <c r="A506" s="10"/>
      <c r="B506" s="13"/>
      <c r="D506" s="5"/>
      <c r="G506"/>
      <c r="H506" s="5"/>
      <c r="I506" s="5"/>
      <c r="J506" s="5"/>
      <c r="K506" s="5"/>
    </row>
    <row r="507" spans="1:11" x14ac:dyDescent="0.25">
      <c r="A507" s="10"/>
      <c r="B507" s="13"/>
      <c r="D507" s="5"/>
      <c r="G507"/>
      <c r="H507" s="5"/>
      <c r="I507" s="5"/>
      <c r="J507" s="5"/>
      <c r="K507" s="5"/>
    </row>
    <row r="508" spans="1:11" x14ac:dyDescent="0.25">
      <c r="A508" s="10"/>
      <c r="B508" s="13"/>
      <c r="D508" s="5"/>
      <c r="G508"/>
      <c r="H508" s="5"/>
      <c r="I508" s="5"/>
      <c r="J508" s="5"/>
      <c r="K508" s="5"/>
    </row>
    <row r="509" spans="1:11" x14ac:dyDescent="0.25">
      <c r="A509" s="10"/>
      <c r="B509" s="13"/>
      <c r="D509" s="5"/>
      <c r="G509"/>
      <c r="H509" s="5"/>
      <c r="I509" s="5"/>
      <c r="J509" s="5"/>
      <c r="K509" s="5"/>
    </row>
    <row r="510" spans="1:11" x14ac:dyDescent="0.25">
      <c r="A510" s="10"/>
      <c r="B510" s="13"/>
      <c r="D510" s="5"/>
      <c r="G510"/>
      <c r="H510" s="5"/>
      <c r="I510" s="5"/>
      <c r="J510" s="5"/>
      <c r="K510" s="5"/>
    </row>
    <row r="511" spans="1:11" x14ac:dyDescent="0.25">
      <c r="A511" s="10"/>
      <c r="B511" s="13"/>
      <c r="D511" s="5"/>
      <c r="G511"/>
      <c r="H511" s="5"/>
      <c r="I511" s="5"/>
      <c r="J511" s="5"/>
      <c r="K511" s="5"/>
    </row>
    <row r="512" spans="1:11" x14ac:dyDescent="0.25">
      <c r="A512" s="10"/>
      <c r="B512" s="13"/>
      <c r="D512" s="5"/>
      <c r="G512"/>
      <c r="H512" s="5"/>
      <c r="I512" s="5"/>
      <c r="J512" s="5"/>
      <c r="K512" s="5"/>
    </row>
    <row r="513" spans="1:11" x14ac:dyDescent="0.25">
      <c r="A513" s="10"/>
      <c r="B513" s="13"/>
      <c r="D513" s="5"/>
      <c r="G513"/>
      <c r="H513" s="5"/>
      <c r="I513" s="5"/>
      <c r="J513" s="5"/>
      <c r="K513" s="5"/>
    </row>
    <row r="514" spans="1:11" x14ac:dyDescent="0.25">
      <c r="A514" s="10"/>
      <c r="B514" s="13"/>
      <c r="D514" s="5"/>
      <c r="G514"/>
      <c r="H514" s="5"/>
      <c r="I514" s="5"/>
      <c r="J514" s="5"/>
      <c r="K514" s="5"/>
    </row>
    <row r="515" spans="1:11" x14ac:dyDescent="0.25">
      <c r="A515" s="10"/>
      <c r="B515" s="13"/>
      <c r="D515" s="5"/>
      <c r="G515"/>
      <c r="H515" s="5"/>
      <c r="I515" s="5"/>
      <c r="J515" s="5"/>
      <c r="K515" s="5"/>
    </row>
    <row r="516" spans="1:11" x14ac:dyDescent="0.25">
      <c r="A516" s="10"/>
      <c r="B516" s="13"/>
      <c r="D516" s="5"/>
      <c r="G516"/>
      <c r="H516" s="5"/>
      <c r="I516" s="5"/>
      <c r="J516" s="5"/>
      <c r="K516" s="5"/>
    </row>
    <row r="517" spans="1:11" x14ac:dyDescent="0.25">
      <c r="A517" s="10"/>
      <c r="B517" s="13"/>
      <c r="D517" s="5"/>
      <c r="G517"/>
      <c r="H517" s="5"/>
      <c r="I517" s="5"/>
      <c r="J517" s="5"/>
      <c r="K517" s="5"/>
    </row>
    <row r="518" spans="1:11" x14ac:dyDescent="0.25">
      <c r="A518" s="10"/>
      <c r="B518" s="13"/>
      <c r="D518" s="5"/>
      <c r="G518"/>
      <c r="H518" s="5"/>
      <c r="I518" s="5"/>
      <c r="J518" s="5"/>
      <c r="K518" s="5"/>
    </row>
    <row r="519" spans="1:11" x14ac:dyDescent="0.25">
      <c r="A519" s="10"/>
      <c r="B519" s="13"/>
      <c r="D519" s="5"/>
      <c r="G519"/>
      <c r="H519" s="5"/>
      <c r="I519" s="5"/>
      <c r="J519" s="5"/>
      <c r="K519" s="5"/>
    </row>
    <row r="520" spans="1:11" x14ac:dyDescent="0.25">
      <c r="A520" s="10"/>
      <c r="B520" s="13"/>
      <c r="D520" s="5"/>
      <c r="G520"/>
      <c r="H520" s="5"/>
      <c r="I520" s="5"/>
      <c r="J520" s="5"/>
      <c r="K520" s="5"/>
    </row>
    <row r="521" spans="1:11" x14ac:dyDescent="0.25">
      <c r="A521" s="10"/>
      <c r="B521" s="13"/>
      <c r="D521" s="5"/>
      <c r="G521"/>
      <c r="H521" s="5"/>
      <c r="I521" s="5"/>
      <c r="J521" s="5"/>
      <c r="K521" s="5"/>
    </row>
    <row r="522" spans="1:11" x14ac:dyDescent="0.25">
      <c r="A522" s="10"/>
      <c r="B522" s="13"/>
      <c r="D522" s="5"/>
      <c r="G522"/>
      <c r="H522" s="5"/>
      <c r="I522" s="5"/>
      <c r="J522" s="5"/>
      <c r="K522" s="5"/>
    </row>
    <row r="523" spans="1:11" x14ac:dyDescent="0.25">
      <c r="A523" s="10"/>
      <c r="B523" s="13"/>
      <c r="D523" s="5"/>
      <c r="G523"/>
      <c r="H523" s="5"/>
      <c r="I523" s="5"/>
      <c r="J523" s="5"/>
      <c r="K523" s="5"/>
    </row>
    <row r="524" spans="1:11" x14ac:dyDescent="0.25">
      <c r="A524" s="10"/>
      <c r="B524" s="13"/>
      <c r="D524" s="5"/>
      <c r="G524"/>
      <c r="H524" s="5"/>
      <c r="I524" s="5"/>
      <c r="J524" s="5"/>
      <c r="K524" s="5"/>
    </row>
    <row r="525" spans="1:11" x14ac:dyDescent="0.25">
      <c r="A525" s="10"/>
      <c r="B525" s="13"/>
      <c r="D525" s="5"/>
      <c r="G525"/>
      <c r="H525" s="5"/>
      <c r="I525" s="5"/>
      <c r="J525" s="5"/>
      <c r="K525" s="5"/>
    </row>
    <row r="526" spans="1:11" x14ac:dyDescent="0.25">
      <c r="A526" s="10"/>
      <c r="B526" s="13"/>
      <c r="D526" s="5"/>
      <c r="G526"/>
      <c r="H526" s="5"/>
      <c r="I526" s="5"/>
      <c r="J526" s="5"/>
      <c r="K526" s="5"/>
    </row>
    <row r="527" spans="1:11" x14ac:dyDescent="0.25">
      <c r="A527" s="10"/>
      <c r="B527" s="13"/>
      <c r="D527" s="5"/>
      <c r="G527"/>
      <c r="H527" s="5"/>
      <c r="I527" s="5"/>
      <c r="J527" s="5"/>
      <c r="K527" s="5"/>
    </row>
    <row r="528" spans="1:11" x14ac:dyDescent="0.25">
      <c r="A528" s="10"/>
      <c r="B528" s="13"/>
      <c r="D528" s="5"/>
      <c r="G528"/>
      <c r="H528" s="5"/>
      <c r="I528" s="5"/>
      <c r="J528" s="5"/>
      <c r="K528" s="5"/>
    </row>
    <row r="529" spans="1:11" x14ac:dyDescent="0.25">
      <c r="A529" s="10"/>
      <c r="B529" s="13"/>
      <c r="D529" s="5"/>
      <c r="G529"/>
      <c r="H529" s="5"/>
      <c r="I529" s="5"/>
      <c r="J529" s="5"/>
      <c r="K529" s="5"/>
    </row>
    <row r="530" spans="1:11" x14ac:dyDescent="0.25">
      <c r="A530" s="10"/>
      <c r="B530" s="13"/>
      <c r="D530" s="5"/>
      <c r="G530"/>
      <c r="H530" s="5"/>
      <c r="I530" s="5"/>
      <c r="J530" s="5"/>
      <c r="K530" s="5"/>
    </row>
    <row r="531" spans="1:11" x14ac:dyDescent="0.25">
      <c r="A531" s="10"/>
      <c r="B531" s="13"/>
      <c r="D531" s="5"/>
      <c r="G531"/>
      <c r="H531" s="5"/>
      <c r="I531" s="5"/>
      <c r="J531" s="5"/>
      <c r="K531" s="5"/>
    </row>
    <row r="532" spans="1:11" x14ac:dyDescent="0.25">
      <c r="A532" s="10"/>
      <c r="B532" s="13"/>
      <c r="D532" s="5"/>
      <c r="G532"/>
      <c r="H532" s="5"/>
      <c r="I532" s="5"/>
      <c r="J532" s="5"/>
      <c r="K532" s="5"/>
    </row>
    <row r="533" spans="1:11" x14ac:dyDescent="0.25">
      <c r="A533" s="10"/>
      <c r="B533" s="13"/>
      <c r="D533" s="5"/>
      <c r="G533"/>
      <c r="H533" s="5"/>
      <c r="I533" s="5"/>
      <c r="J533" s="5"/>
      <c r="K533" s="5"/>
    </row>
    <row r="534" spans="1:11" x14ac:dyDescent="0.25">
      <c r="A534" s="10"/>
      <c r="B534" s="13"/>
      <c r="D534" s="5"/>
      <c r="G534"/>
      <c r="H534" s="5"/>
      <c r="I534" s="5"/>
      <c r="J534" s="5"/>
      <c r="K534" s="5"/>
    </row>
    <row r="535" spans="1:11" x14ac:dyDescent="0.25">
      <c r="A535" s="10"/>
      <c r="B535" s="13"/>
      <c r="D535" s="5"/>
      <c r="G535"/>
      <c r="H535" s="5"/>
      <c r="I535" s="5"/>
      <c r="J535" s="5"/>
      <c r="K535" s="5"/>
    </row>
    <row r="536" spans="1:11" x14ac:dyDescent="0.25">
      <c r="A536" s="10"/>
      <c r="B536" s="13"/>
      <c r="D536" s="5"/>
      <c r="G536"/>
      <c r="H536" s="5"/>
      <c r="I536" s="5"/>
      <c r="J536" s="5"/>
      <c r="K536" s="5"/>
    </row>
    <row r="537" spans="1:11" x14ac:dyDescent="0.25">
      <c r="A537" s="10"/>
      <c r="B537" s="13"/>
      <c r="D537" s="5"/>
      <c r="G537"/>
      <c r="H537" s="5"/>
      <c r="I537" s="5"/>
      <c r="J537" s="5"/>
      <c r="K537" s="5"/>
    </row>
    <row r="538" spans="1:11" x14ac:dyDescent="0.25">
      <c r="A538" s="10"/>
      <c r="B538" s="13"/>
      <c r="D538" s="5"/>
      <c r="G538"/>
      <c r="H538" s="5"/>
      <c r="I538" s="5"/>
      <c r="J538" s="5"/>
      <c r="K538" s="5"/>
    </row>
    <row r="539" spans="1:11" x14ac:dyDescent="0.25">
      <c r="A539" s="10"/>
      <c r="B539" s="13"/>
      <c r="D539" s="5"/>
      <c r="G539"/>
      <c r="H539" s="5"/>
      <c r="I539" s="5"/>
      <c r="J539" s="5"/>
      <c r="K539" s="5"/>
    </row>
    <row r="540" spans="1:11" x14ac:dyDescent="0.25">
      <c r="A540" s="10"/>
      <c r="B540" s="13"/>
      <c r="D540" s="5"/>
      <c r="G540"/>
      <c r="H540" s="5"/>
      <c r="I540" s="5"/>
      <c r="J540" s="5"/>
      <c r="K540" s="5"/>
    </row>
    <row r="541" spans="1:11" x14ac:dyDescent="0.25">
      <c r="A541" s="10"/>
      <c r="B541" s="13"/>
      <c r="D541" s="5"/>
      <c r="G541"/>
      <c r="H541" s="5"/>
      <c r="I541" s="5"/>
      <c r="J541" s="5"/>
      <c r="K541" s="5"/>
    </row>
    <row r="542" spans="1:11" x14ac:dyDescent="0.25">
      <c r="A542" s="10"/>
      <c r="B542" s="13"/>
      <c r="D542" s="5"/>
      <c r="G542"/>
      <c r="H542" s="5"/>
      <c r="I542" s="5"/>
      <c r="J542" s="5"/>
      <c r="K542" s="5"/>
    </row>
    <row r="543" spans="1:11" x14ac:dyDescent="0.25">
      <c r="A543" s="10"/>
      <c r="B543" s="13"/>
      <c r="D543" s="5"/>
      <c r="G543"/>
      <c r="H543" s="5"/>
      <c r="I543" s="5"/>
      <c r="J543" s="5"/>
      <c r="K543" s="5"/>
    </row>
    <row r="544" spans="1:11" x14ac:dyDescent="0.25">
      <c r="A544" s="10"/>
      <c r="B544" s="13"/>
      <c r="D544" s="5"/>
      <c r="G544"/>
      <c r="H544" s="5"/>
      <c r="I544" s="5"/>
      <c r="J544" s="5"/>
      <c r="K544" s="5"/>
    </row>
    <row r="545" spans="1:11" x14ac:dyDescent="0.25">
      <c r="A545" s="10"/>
      <c r="B545" s="13"/>
      <c r="D545" s="5"/>
      <c r="G545"/>
      <c r="H545" s="5"/>
      <c r="I545" s="5"/>
      <c r="J545" s="5"/>
      <c r="K545" s="5"/>
    </row>
    <row r="546" spans="1:11" x14ac:dyDescent="0.25">
      <c r="A546" s="10"/>
      <c r="B546" s="13"/>
      <c r="D546" s="5"/>
      <c r="G546"/>
      <c r="H546" s="5"/>
      <c r="I546" s="5"/>
      <c r="J546" s="5"/>
      <c r="K546" s="5"/>
    </row>
    <row r="547" spans="1:11" x14ac:dyDescent="0.25">
      <c r="A547" s="10"/>
      <c r="B547" s="13"/>
      <c r="D547" s="5"/>
      <c r="G547"/>
      <c r="H547" s="5"/>
      <c r="I547" s="5"/>
      <c r="J547" s="5"/>
      <c r="K547" s="5"/>
    </row>
    <row r="548" spans="1:11" x14ac:dyDescent="0.25">
      <c r="A548" s="10"/>
      <c r="B548" s="13"/>
      <c r="D548" s="5"/>
      <c r="G548"/>
      <c r="H548" s="5"/>
      <c r="I548" s="5"/>
      <c r="J548" s="5"/>
      <c r="K548" s="5"/>
    </row>
    <row r="549" spans="1:11" x14ac:dyDescent="0.25">
      <c r="A549" s="10"/>
      <c r="B549" s="13"/>
      <c r="D549" s="5"/>
      <c r="G549"/>
      <c r="H549" s="5"/>
      <c r="I549" s="5"/>
      <c r="J549" s="5"/>
      <c r="K549" s="5"/>
    </row>
    <row r="550" spans="1:11" x14ac:dyDescent="0.25">
      <c r="A550" s="10"/>
      <c r="B550" s="13"/>
      <c r="D550" s="5"/>
      <c r="G550"/>
      <c r="H550" s="5"/>
      <c r="I550" s="5"/>
      <c r="J550" s="5"/>
      <c r="K550" s="5"/>
    </row>
    <row r="551" spans="1:11" x14ac:dyDescent="0.25">
      <c r="A551" s="10"/>
      <c r="B551" s="13"/>
      <c r="D551" s="5"/>
      <c r="G551"/>
      <c r="H551" s="5"/>
      <c r="I551" s="5"/>
      <c r="J551" s="5"/>
      <c r="K551" s="5"/>
    </row>
    <row r="552" spans="1:11" x14ac:dyDescent="0.25">
      <c r="A552" s="10"/>
      <c r="B552" s="13"/>
      <c r="D552" s="5"/>
      <c r="G552"/>
      <c r="H552" s="5"/>
      <c r="I552" s="5"/>
      <c r="J552" s="5"/>
      <c r="K552" s="5"/>
    </row>
    <row r="553" spans="1:11" x14ac:dyDescent="0.25">
      <c r="A553" s="10"/>
      <c r="B553" s="13"/>
      <c r="D553" s="5"/>
      <c r="G553"/>
      <c r="H553" s="5"/>
      <c r="I553" s="5"/>
      <c r="J553" s="5"/>
      <c r="K553" s="5"/>
    </row>
    <row r="554" spans="1:11" x14ac:dyDescent="0.25">
      <c r="A554" s="10"/>
      <c r="B554" s="13"/>
      <c r="D554" s="5"/>
      <c r="G554"/>
      <c r="H554" s="5"/>
      <c r="I554" s="5"/>
      <c r="J554" s="5"/>
      <c r="K554" s="5"/>
    </row>
    <row r="555" spans="1:11" x14ac:dyDescent="0.25">
      <c r="A555" s="10"/>
      <c r="B555" s="13"/>
      <c r="D555" s="5"/>
      <c r="G555"/>
      <c r="H555" s="5"/>
      <c r="I555" s="5"/>
      <c r="J555" s="5"/>
      <c r="K555" s="5"/>
    </row>
    <row r="556" spans="1:11" x14ac:dyDescent="0.25">
      <c r="A556" s="10"/>
      <c r="B556" s="13"/>
      <c r="D556" s="5"/>
      <c r="G556"/>
      <c r="H556" s="5"/>
      <c r="I556" s="5"/>
      <c r="J556" s="5"/>
      <c r="K556" s="5"/>
    </row>
    <row r="557" spans="1:11" x14ac:dyDescent="0.25">
      <c r="A557" s="10"/>
      <c r="B557" s="13"/>
      <c r="D557" s="5"/>
      <c r="G557"/>
      <c r="H557" s="5"/>
      <c r="I557" s="5"/>
      <c r="J557" s="5"/>
      <c r="K557" s="5"/>
    </row>
    <row r="558" spans="1:11" x14ac:dyDescent="0.25">
      <c r="A558" s="10"/>
      <c r="B558" s="13"/>
      <c r="D558" s="5"/>
      <c r="G558"/>
      <c r="H558" s="5"/>
      <c r="I558" s="5"/>
      <c r="J558" s="5"/>
      <c r="K558" s="5"/>
    </row>
    <row r="559" spans="1:11" x14ac:dyDescent="0.25">
      <c r="A559" s="10"/>
      <c r="B559" s="13"/>
      <c r="D559" s="5"/>
      <c r="G559"/>
      <c r="H559" s="5"/>
      <c r="I559" s="5"/>
      <c r="J559" s="5"/>
      <c r="K559" s="5"/>
    </row>
    <row r="560" spans="1:11" x14ac:dyDescent="0.25">
      <c r="A560" s="10"/>
      <c r="B560" s="13"/>
      <c r="D560" s="5"/>
      <c r="G560"/>
      <c r="H560" s="5"/>
      <c r="I560" s="5"/>
      <c r="J560" s="5"/>
      <c r="K560" s="5"/>
    </row>
    <row r="561" spans="1:11" x14ac:dyDescent="0.25">
      <c r="A561" s="10"/>
      <c r="B561" s="13"/>
      <c r="D561" s="5"/>
      <c r="G561"/>
      <c r="H561" s="5"/>
      <c r="I561" s="5"/>
      <c r="J561" s="5"/>
      <c r="K561" s="5"/>
    </row>
    <row r="562" spans="1:11" x14ac:dyDescent="0.25">
      <c r="A562" s="10"/>
      <c r="B562" s="13"/>
      <c r="D562" s="5"/>
      <c r="G562"/>
      <c r="H562" s="5"/>
      <c r="I562" s="5"/>
      <c r="J562" s="5"/>
      <c r="K562" s="5"/>
    </row>
    <row r="563" spans="1:11" x14ac:dyDescent="0.25">
      <c r="A563" s="10"/>
      <c r="B563" s="13"/>
      <c r="D563" s="5"/>
      <c r="G563"/>
      <c r="H563" s="5"/>
      <c r="I563" s="5"/>
      <c r="J563" s="5"/>
      <c r="K563" s="5"/>
    </row>
    <row r="564" spans="1:11" x14ac:dyDescent="0.25">
      <c r="A564" s="10"/>
      <c r="B564" s="13"/>
      <c r="D564" s="5"/>
      <c r="G564"/>
      <c r="H564" s="5"/>
      <c r="I564" s="5"/>
      <c r="J564" s="5"/>
      <c r="K564" s="5"/>
    </row>
    <row r="565" spans="1:11" x14ac:dyDescent="0.25">
      <c r="A565" s="10"/>
      <c r="B565" s="13"/>
      <c r="D565" s="5"/>
      <c r="G565"/>
      <c r="H565" s="5"/>
      <c r="I565" s="5"/>
      <c r="J565" s="5"/>
      <c r="K565" s="5"/>
    </row>
    <row r="566" spans="1:11" x14ac:dyDescent="0.25">
      <c r="A566" s="10"/>
      <c r="B566" s="13"/>
      <c r="D566" s="5"/>
      <c r="G566"/>
      <c r="H566" s="5"/>
      <c r="I566" s="5"/>
      <c r="J566" s="5"/>
      <c r="K566" s="5"/>
    </row>
    <row r="567" spans="1:11" x14ac:dyDescent="0.25">
      <c r="A567" s="10"/>
      <c r="B567" s="13"/>
      <c r="D567" s="5"/>
      <c r="G567"/>
      <c r="H567" s="5"/>
      <c r="I567" s="5"/>
      <c r="J567" s="5"/>
      <c r="K567" s="5"/>
    </row>
    <row r="568" spans="1:11" x14ac:dyDescent="0.25">
      <c r="A568" s="10"/>
      <c r="B568" s="13"/>
      <c r="D568" s="5"/>
      <c r="G568"/>
      <c r="H568" s="5"/>
      <c r="I568" s="5"/>
      <c r="J568" s="5"/>
      <c r="K568" s="5"/>
    </row>
    <row r="569" spans="1:11" x14ac:dyDescent="0.25">
      <c r="A569" s="10"/>
      <c r="B569" s="13"/>
      <c r="D569" s="5"/>
      <c r="G569"/>
      <c r="H569" s="5"/>
      <c r="I569" s="5"/>
      <c r="J569" s="5"/>
      <c r="K569" s="5"/>
    </row>
    <row r="570" spans="1:11" x14ac:dyDescent="0.25">
      <c r="A570" s="10"/>
      <c r="B570" s="13"/>
      <c r="D570" s="5"/>
      <c r="G570"/>
      <c r="H570" s="5"/>
      <c r="I570" s="5"/>
      <c r="J570" s="5"/>
      <c r="K570" s="5"/>
    </row>
    <row r="571" spans="1:11" x14ac:dyDescent="0.25">
      <c r="A571" s="10"/>
      <c r="B571" s="13"/>
      <c r="D571" s="5"/>
      <c r="G571"/>
      <c r="H571" s="5"/>
      <c r="I571" s="5"/>
      <c r="J571" s="5"/>
      <c r="K571" s="5"/>
    </row>
    <row r="572" spans="1:11" x14ac:dyDescent="0.25">
      <c r="A572" s="10"/>
      <c r="B572" s="13"/>
      <c r="D572" s="5"/>
      <c r="G572"/>
      <c r="H572" s="5"/>
      <c r="I572" s="5"/>
      <c r="J572" s="5"/>
      <c r="K572" s="5"/>
    </row>
    <row r="573" spans="1:11" x14ac:dyDescent="0.25">
      <c r="A573" s="10"/>
      <c r="B573" s="13"/>
      <c r="D573" s="5"/>
      <c r="G573"/>
      <c r="H573" s="5"/>
      <c r="I573" s="5"/>
      <c r="J573" s="5"/>
      <c r="K573" s="5"/>
    </row>
    <row r="574" spans="1:11" x14ac:dyDescent="0.25">
      <c r="A574" s="10"/>
      <c r="B574" s="13"/>
      <c r="D574" s="5"/>
      <c r="G574"/>
      <c r="H574" s="5"/>
      <c r="I574" s="5"/>
      <c r="J574" s="5"/>
      <c r="K574" s="5"/>
    </row>
    <row r="575" spans="1:11" x14ac:dyDescent="0.25">
      <c r="A575" s="10"/>
      <c r="B575" s="13"/>
      <c r="D575" s="5"/>
      <c r="G575"/>
      <c r="H575" s="5"/>
      <c r="I575" s="5"/>
      <c r="J575" s="5"/>
      <c r="K575" s="5"/>
    </row>
    <row r="576" spans="1:11" x14ac:dyDescent="0.25">
      <c r="A576" s="10"/>
      <c r="B576" s="13"/>
      <c r="D576" s="5"/>
      <c r="G576"/>
      <c r="H576" s="5"/>
      <c r="I576" s="5"/>
      <c r="J576" s="5"/>
      <c r="K576" s="5"/>
    </row>
    <row r="577" spans="1:11" x14ac:dyDescent="0.25">
      <c r="A577" s="10"/>
      <c r="B577" s="13"/>
      <c r="D577" s="5"/>
      <c r="G577"/>
      <c r="H577" s="5"/>
      <c r="I577" s="5"/>
      <c r="J577" s="5"/>
      <c r="K577" s="5"/>
    </row>
    <row r="578" spans="1:11" x14ac:dyDescent="0.25">
      <c r="A578" s="10"/>
      <c r="B578" s="13"/>
      <c r="D578" s="5"/>
      <c r="G578"/>
      <c r="H578" s="5"/>
      <c r="I578" s="5"/>
      <c r="J578" s="5"/>
      <c r="K578" s="5"/>
    </row>
    <row r="579" spans="1:11" x14ac:dyDescent="0.25">
      <c r="A579" s="10"/>
      <c r="B579" s="13"/>
      <c r="D579" s="5"/>
      <c r="G579"/>
      <c r="H579" s="5"/>
      <c r="I579" s="5"/>
      <c r="J579" s="5"/>
      <c r="K579" s="5"/>
    </row>
    <row r="580" spans="1:11" x14ac:dyDescent="0.25">
      <c r="A580" s="10"/>
      <c r="B580" s="13"/>
      <c r="D580" s="5"/>
      <c r="G580"/>
      <c r="H580" s="5"/>
      <c r="I580" s="5"/>
      <c r="J580" s="5"/>
      <c r="K580" s="5"/>
    </row>
    <row r="581" spans="1:11" x14ac:dyDescent="0.25">
      <c r="A581" s="10"/>
      <c r="B581" s="13"/>
      <c r="D581" s="5"/>
      <c r="G581"/>
      <c r="H581" s="5"/>
      <c r="I581" s="5"/>
      <c r="J581" s="5"/>
      <c r="K581" s="5"/>
    </row>
    <row r="582" spans="1:11" x14ac:dyDescent="0.25">
      <c r="A582" s="10"/>
      <c r="B582" s="13"/>
      <c r="D582" s="5"/>
      <c r="G582"/>
      <c r="H582" s="5"/>
      <c r="I582" s="5"/>
      <c r="J582" s="5"/>
      <c r="K582" s="5"/>
    </row>
    <row r="583" spans="1:11" x14ac:dyDescent="0.25">
      <c r="A583" s="10"/>
      <c r="B583" s="13"/>
      <c r="D583" s="5"/>
      <c r="G583"/>
      <c r="H583" s="5"/>
      <c r="I583" s="5"/>
      <c r="J583" s="5"/>
      <c r="K583" s="5"/>
    </row>
    <row r="584" spans="1:11" x14ac:dyDescent="0.25">
      <c r="A584" s="10"/>
      <c r="B584" s="13"/>
      <c r="D584" s="5"/>
      <c r="G584"/>
      <c r="H584" s="5"/>
      <c r="I584" s="5"/>
      <c r="J584" s="5"/>
      <c r="K584" s="5"/>
    </row>
    <row r="585" spans="1:11" x14ac:dyDescent="0.25">
      <c r="A585" s="10"/>
      <c r="B585" s="13"/>
      <c r="D585" s="5"/>
      <c r="G585"/>
      <c r="H585" s="5"/>
      <c r="I585" s="5"/>
      <c r="J585" s="5"/>
      <c r="K585" s="5"/>
    </row>
    <row r="586" spans="1:11" x14ac:dyDescent="0.25">
      <c r="A586" s="10"/>
      <c r="B586" s="13"/>
      <c r="D586" s="5"/>
      <c r="G586"/>
      <c r="H586" s="5"/>
      <c r="I586" s="5"/>
      <c r="J586" s="5"/>
      <c r="K586" s="5"/>
    </row>
    <row r="587" spans="1:11" x14ac:dyDescent="0.25">
      <c r="A587" s="10"/>
      <c r="B587" s="13"/>
      <c r="D587" s="5"/>
      <c r="G587"/>
      <c r="H587" s="5"/>
      <c r="I587" s="5"/>
      <c r="J587" s="5"/>
      <c r="K587" s="5"/>
    </row>
    <row r="588" spans="1:11" x14ac:dyDescent="0.25">
      <c r="A588" s="10"/>
      <c r="B588" s="13"/>
      <c r="D588" s="5"/>
      <c r="G588"/>
      <c r="H588" s="5"/>
      <c r="I588" s="5"/>
      <c r="J588" s="5"/>
      <c r="K588" s="5"/>
    </row>
    <row r="589" spans="1:11" x14ac:dyDescent="0.25">
      <c r="A589" s="10"/>
      <c r="B589" s="13"/>
      <c r="D589" s="5"/>
      <c r="G589"/>
      <c r="H589" s="5"/>
      <c r="I589" s="5"/>
      <c r="J589" s="5"/>
      <c r="K589" s="5"/>
    </row>
    <row r="590" spans="1:11" x14ac:dyDescent="0.25">
      <c r="A590" s="10"/>
      <c r="B590" s="13"/>
      <c r="D590" s="5"/>
      <c r="G590"/>
      <c r="H590" s="5"/>
      <c r="I590" s="5"/>
      <c r="J590" s="5"/>
      <c r="K590" s="5"/>
    </row>
    <row r="591" spans="1:11" x14ac:dyDescent="0.25">
      <c r="A591" s="10"/>
      <c r="B591" s="13"/>
      <c r="D591" s="5"/>
      <c r="G591"/>
      <c r="H591" s="5"/>
      <c r="I591" s="5"/>
      <c r="J591" s="5"/>
      <c r="K591" s="5"/>
    </row>
    <row r="592" spans="1:11" x14ac:dyDescent="0.25">
      <c r="A592" s="10"/>
      <c r="B592" s="13"/>
      <c r="D592" s="5"/>
      <c r="G592"/>
      <c r="H592" s="5"/>
      <c r="I592" s="5"/>
      <c r="J592" s="5"/>
      <c r="K592" s="5"/>
    </row>
    <row r="593" spans="1:11" x14ac:dyDescent="0.25">
      <c r="A593" s="10"/>
      <c r="B593" s="13"/>
      <c r="D593" s="5"/>
      <c r="G593"/>
      <c r="H593" s="5"/>
      <c r="I593" s="5"/>
      <c r="J593" s="5"/>
      <c r="K593" s="5"/>
    </row>
    <row r="594" spans="1:11" x14ac:dyDescent="0.25">
      <c r="A594" s="10"/>
      <c r="B594" s="13"/>
      <c r="D594" s="5"/>
      <c r="G594"/>
      <c r="H594" s="5"/>
      <c r="I594" s="5"/>
      <c r="J594" s="5"/>
      <c r="K594" s="5"/>
    </row>
    <row r="595" spans="1:11" x14ac:dyDescent="0.25">
      <c r="A595" s="10"/>
      <c r="B595" s="13"/>
      <c r="D595" s="5"/>
      <c r="G595"/>
      <c r="H595" s="5"/>
      <c r="I595" s="5"/>
      <c r="J595" s="5"/>
      <c r="K595" s="5"/>
    </row>
    <row r="596" spans="1:11" x14ac:dyDescent="0.25">
      <c r="A596" s="10"/>
      <c r="B596" s="13"/>
      <c r="D596" s="5"/>
      <c r="G596"/>
      <c r="H596" s="5"/>
      <c r="I596" s="5"/>
      <c r="J596" s="5"/>
      <c r="K596" s="5"/>
    </row>
    <row r="597" spans="1:11" x14ac:dyDescent="0.25">
      <c r="A597" s="10"/>
      <c r="B597" s="13"/>
      <c r="D597" s="5"/>
      <c r="G597"/>
      <c r="H597" s="5"/>
      <c r="I597" s="5"/>
      <c r="J597" s="5"/>
      <c r="K597" s="5"/>
    </row>
    <row r="598" spans="1:11" x14ac:dyDescent="0.25">
      <c r="A598" s="10"/>
      <c r="B598" s="13"/>
      <c r="D598" s="5"/>
      <c r="G598"/>
      <c r="H598" s="5"/>
      <c r="I598" s="5"/>
      <c r="J598" s="5"/>
      <c r="K598" s="5"/>
    </row>
    <row r="599" spans="1:11" x14ac:dyDescent="0.25">
      <c r="A599" s="10"/>
      <c r="B599" s="13"/>
      <c r="D599" s="5"/>
      <c r="G599"/>
      <c r="H599" s="5"/>
      <c r="I599" s="5"/>
      <c r="J599" s="5"/>
      <c r="K599" s="5"/>
    </row>
    <row r="600" spans="1:11" x14ac:dyDescent="0.25">
      <c r="A600" s="10"/>
      <c r="B600" s="13"/>
      <c r="D600" s="5"/>
      <c r="G600"/>
      <c r="H600" s="5"/>
      <c r="I600" s="5"/>
      <c r="J600" s="5"/>
      <c r="K600" s="5"/>
    </row>
    <row r="601" spans="1:11" x14ac:dyDescent="0.25">
      <c r="A601" s="10"/>
      <c r="B601" s="13"/>
      <c r="D601" s="5"/>
      <c r="G601"/>
      <c r="H601" s="5"/>
      <c r="I601" s="5"/>
      <c r="J601" s="5"/>
      <c r="K601" s="5"/>
    </row>
    <row r="602" spans="1:11" x14ac:dyDescent="0.25">
      <c r="A602" s="10"/>
      <c r="B602" s="13"/>
      <c r="D602" s="5"/>
      <c r="G602"/>
      <c r="H602" s="5"/>
      <c r="I602" s="5"/>
      <c r="J602" s="5"/>
      <c r="K602" s="5"/>
    </row>
    <row r="603" spans="1:11" x14ac:dyDescent="0.25">
      <c r="A603" s="10"/>
      <c r="B603" s="13"/>
      <c r="D603" s="5"/>
      <c r="G603"/>
      <c r="H603" s="5"/>
      <c r="I603" s="5"/>
      <c r="J603" s="5"/>
      <c r="K603" s="5"/>
    </row>
    <row r="604" spans="1:11" x14ac:dyDescent="0.25">
      <c r="A604" s="10"/>
      <c r="B604" s="13"/>
      <c r="D604" s="5"/>
      <c r="G604"/>
      <c r="H604" s="5"/>
      <c r="I604" s="5"/>
      <c r="J604" s="5"/>
      <c r="K604" s="5"/>
    </row>
    <row r="605" spans="1:11" x14ac:dyDescent="0.25">
      <c r="A605" s="10"/>
      <c r="B605" s="13"/>
      <c r="D605" s="5"/>
      <c r="G605"/>
      <c r="H605" s="5"/>
      <c r="I605" s="5"/>
      <c r="J605" s="5"/>
      <c r="K605" s="5"/>
    </row>
    <row r="606" spans="1:11" x14ac:dyDescent="0.25">
      <c r="A606" s="10"/>
      <c r="B606" s="13"/>
      <c r="D606" s="5"/>
      <c r="G606"/>
      <c r="H606" s="5"/>
      <c r="I606" s="5"/>
      <c r="J606" s="5"/>
      <c r="K606" s="5"/>
    </row>
    <row r="607" spans="1:11" x14ac:dyDescent="0.25">
      <c r="A607" s="10"/>
      <c r="B607" s="13"/>
      <c r="D607" s="5"/>
      <c r="G607"/>
      <c r="H607" s="5"/>
      <c r="I607" s="5"/>
      <c r="J607" s="5"/>
      <c r="K607" s="5"/>
    </row>
    <row r="608" spans="1:11" x14ac:dyDescent="0.25">
      <c r="A608" s="10"/>
      <c r="B608" s="13"/>
      <c r="D608" s="5"/>
      <c r="G608"/>
      <c r="H608" s="5"/>
      <c r="I608" s="5"/>
      <c r="J608" s="5"/>
      <c r="K608" s="5"/>
    </row>
    <row r="609" spans="1:11" x14ac:dyDescent="0.25">
      <c r="A609" s="10"/>
      <c r="B609" s="13"/>
      <c r="D609" s="5"/>
      <c r="G609"/>
      <c r="H609" s="5"/>
      <c r="I609" s="5"/>
      <c r="J609" s="5"/>
      <c r="K609" s="5"/>
    </row>
    <row r="610" spans="1:11" x14ac:dyDescent="0.25">
      <c r="A610" s="10"/>
      <c r="B610" s="13"/>
      <c r="D610" s="5"/>
      <c r="G610"/>
      <c r="H610" s="5"/>
      <c r="I610" s="5"/>
      <c r="J610" s="5"/>
      <c r="K610" s="5"/>
    </row>
    <row r="611" spans="1:11" x14ac:dyDescent="0.25">
      <c r="A611" s="10"/>
      <c r="B611" s="13"/>
      <c r="D611" s="5"/>
      <c r="G611"/>
      <c r="H611" s="5"/>
      <c r="I611" s="5"/>
      <c r="J611" s="5"/>
      <c r="K611" s="5"/>
    </row>
    <row r="612" spans="1:11" x14ac:dyDescent="0.25">
      <c r="A612" s="10"/>
      <c r="B612" s="13"/>
      <c r="D612" s="5"/>
      <c r="G612"/>
      <c r="H612" s="5"/>
      <c r="I612" s="5"/>
      <c r="J612" s="5"/>
      <c r="K612" s="5"/>
    </row>
    <row r="613" spans="1:11" x14ac:dyDescent="0.25">
      <c r="A613" s="10"/>
      <c r="B613" s="13"/>
      <c r="D613" s="5"/>
      <c r="G613"/>
      <c r="H613" s="5"/>
      <c r="I613" s="5"/>
      <c r="J613" s="5"/>
      <c r="K613" s="5"/>
    </row>
    <row r="614" spans="1:11" x14ac:dyDescent="0.25">
      <c r="A614" s="10"/>
      <c r="B614" s="13"/>
      <c r="D614" s="5"/>
      <c r="G614"/>
      <c r="H614" s="5"/>
      <c r="I614" s="5"/>
      <c r="J614" s="5"/>
      <c r="K614" s="5"/>
    </row>
    <row r="615" spans="1:11" x14ac:dyDescent="0.25">
      <c r="A615" s="10"/>
      <c r="B615" s="13"/>
      <c r="D615" s="5"/>
      <c r="G615"/>
      <c r="H615" s="5"/>
      <c r="I615" s="5"/>
      <c r="J615" s="5"/>
      <c r="K615" s="5"/>
    </row>
    <row r="616" spans="1:11" x14ac:dyDescent="0.25">
      <c r="A616" s="10"/>
      <c r="B616" s="13"/>
      <c r="D616" s="5"/>
      <c r="G616"/>
      <c r="H616" s="5"/>
      <c r="I616" s="5"/>
      <c r="J616" s="5"/>
      <c r="K616" s="5"/>
    </row>
    <row r="617" spans="1:11" x14ac:dyDescent="0.25">
      <c r="A617" s="10"/>
      <c r="B617" s="13"/>
      <c r="D617" s="5"/>
      <c r="G617"/>
      <c r="H617" s="5"/>
      <c r="I617" s="5"/>
      <c r="J617" s="5"/>
      <c r="K617" s="5"/>
    </row>
    <row r="618" spans="1:11" x14ac:dyDescent="0.25">
      <c r="A618" s="10"/>
      <c r="B618" s="13"/>
      <c r="D618" s="5"/>
      <c r="G618"/>
      <c r="H618" s="5"/>
      <c r="I618" s="5"/>
      <c r="J618" s="5"/>
      <c r="K618" s="5"/>
    </row>
    <row r="619" spans="1:11" x14ac:dyDescent="0.25">
      <c r="A619" s="10"/>
      <c r="B619" s="13"/>
      <c r="D619" s="5"/>
      <c r="G619"/>
      <c r="H619" s="5"/>
      <c r="I619" s="5"/>
      <c r="J619" s="5"/>
      <c r="K619" s="5"/>
    </row>
    <row r="620" spans="1:11" x14ac:dyDescent="0.25">
      <c r="A620" s="10"/>
      <c r="B620" s="13"/>
      <c r="D620" s="5"/>
      <c r="G620"/>
      <c r="H620" s="5"/>
      <c r="I620" s="5"/>
      <c r="J620" s="5"/>
      <c r="K620" s="5"/>
    </row>
    <row r="621" spans="1:11" x14ac:dyDescent="0.25">
      <c r="A621" s="10"/>
      <c r="B621" s="13"/>
      <c r="D621" s="5"/>
      <c r="G621"/>
      <c r="H621" s="5"/>
      <c r="I621" s="5"/>
      <c r="J621" s="5"/>
      <c r="K621" s="5"/>
    </row>
    <row r="622" spans="1:11" x14ac:dyDescent="0.25">
      <c r="A622" s="10"/>
      <c r="B622" s="13"/>
      <c r="D622" s="5"/>
      <c r="G622"/>
      <c r="H622" s="5"/>
      <c r="I622" s="5"/>
      <c r="J622" s="5"/>
      <c r="K622" s="5"/>
    </row>
    <row r="623" spans="1:11" x14ac:dyDescent="0.25">
      <c r="A623" s="10"/>
      <c r="B623" s="13"/>
      <c r="D623" s="5"/>
      <c r="G623"/>
      <c r="H623" s="5"/>
      <c r="I623" s="5"/>
      <c r="J623" s="5"/>
      <c r="K623" s="5"/>
    </row>
    <row r="624" spans="1:11" x14ac:dyDescent="0.25">
      <c r="A624" s="10"/>
      <c r="B624" s="13"/>
      <c r="D624" s="5"/>
      <c r="G624"/>
      <c r="H624" s="5"/>
      <c r="I624" s="5"/>
      <c r="J624" s="5"/>
      <c r="K624" s="5"/>
    </row>
    <row r="625" spans="1:11" x14ac:dyDescent="0.25">
      <c r="A625" s="10"/>
      <c r="B625" s="13"/>
      <c r="D625" s="5"/>
      <c r="G625"/>
      <c r="H625" s="5"/>
      <c r="I625" s="5"/>
      <c r="J625" s="5"/>
      <c r="K625" s="5"/>
    </row>
    <row r="626" spans="1:11" x14ac:dyDescent="0.25">
      <c r="A626" s="10"/>
      <c r="B626" s="13"/>
      <c r="D626" s="5"/>
      <c r="G626"/>
      <c r="H626" s="5"/>
      <c r="I626" s="5"/>
      <c r="J626" s="5"/>
      <c r="K626" s="5"/>
    </row>
    <row r="627" spans="1:11" x14ac:dyDescent="0.25">
      <c r="A627" s="10"/>
      <c r="B627" s="13"/>
      <c r="D627" s="5"/>
      <c r="G627"/>
      <c r="H627" s="5"/>
      <c r="I627" s="5"/>
      <c r="J627" s="5"/>
      <c r="K627" s="5"/>
    </row>
    <row r="628" spans="1:11" x14ac:dyDescent="0.25">
      <c r="A628" s="10"/>
      <c r="B628" s="13"/>
      <c r="D628" s="5"/>
      <c r="G628"/>
      <c r="H628" s="5"/>
      <c r="I628" s="5"/>
      <c r="J628" s="5"/>
      <c r="K628" s="5"/>
    </row>
    <row r="629" spans="1:11" x14ac:dyDescent="0.25">
      <c r="A629" s="10"/>
      <c r="B629" s="13"/>
      <c r="D629" s="5"/>
      <c r="G629"/>
      <c r="H629" s="5"/>
      <c r="I629" s="5"/>
      <c r="J629" s="5"/>
      <c r="K629" s="5"/>
    </row>
    <row r="630" spans="1:11" x14ac:dyDescent="0.25">
      <c r="A630" s="10"/>
      <c r="B630" s="13"/>
      <c r="D630" s="5"/>
      <c r="G630"/>
      <c r="H630" s="5"/>
      <c r="I630" s="5"/>
      <c r="J630" s="5"/>
      <c r="K630" s="5"/>
    </row>
    <row r="631" spans="1:11" x14ac:dyDescent="0.25">
      <c r="A631" s="10"/>
      <c r="B631" s="13"/>
      <c r="D631" s="5"/>
      <c r="G631"/>
      <c r="H631" s="5"/>
      <c r="I631" s="5"/>
      <c r="J631" s="5"/>
      <c r="K631" s="5"/>
    </row>
    <row r="632" spans="1:11" x14ac:dyDescent="0.25">
      <c r="A632" s="10"/>
      <c r="B632" s="13"/>
      <c r="D632" s="5"/>
      <c r="G632"/>
      <c r="H632" s="5"/>
      <c r="I632" s="5"/>
      <c r="J632" s="5"/>
      <c r="K632" s="5"/>
    </row>
    <row r="633" spans="1:11" x14ac:dyDescent="0.25">
      <c r="A633" s="10"/>
      <c r="B633" s="13"/>
      <c r="D633" s="5"/>
      <c r="G633"/>
      <c r="H633" s="5"/>
      <c r="I633" s="5"/>
      <c r="J633" s="5"/>
      <c r="K633" s="5"/>
    </row>
    <row r="634" spans="1:11" x14ac:dyDescent="0.25">
      <c r="A634" s="10"/>
      <c r="B634" s="13"/>
      <c r="D634" s="5"/>
      <c r="G634"/>
      <c r="H634" s="5"/>
      <c r="I634" s="5"/>
      <c r="J634" s="5"/>
      <c r="K634" s="5"/>
    </row>
    <row r="635" spans="1:11" x14ac:dyDescent="0.25">
      <c r="A635" s="10"/>
      <c r="B635" s="13"/>
      <c r="D635" s="5"/>
      <c r="G635"/>
      <c r="H635" s="5"/>
      <c r="I635" s="5"/>
      <c r="J635" s="5"/>
      <c r="K635" s="5"/>
    </row>
    <row r="636" spans="1:11" x14ac:dyDescent="0.25">
      <c r="A636" s="10"/>
      <c r="B636" s="13"/>
      <c r="D636" s="5"/>
      <c r="G636"/>
      <c r="H636" s="5"/>
      <c r="I636" s="5"/>
      <c r="J636" s="5"/>
      <c r="K636" s="5"/>
    </row>
    <row r="637" spans="1:11" x14ac:dyDescent="0.25">
      <c r="A637" s="10"/>
      <c r="B637" s="13"/>
      <c r="D637" s="5"/>
      <c r="G637"/>
      <c r="H637" s="5"/>
      <c r="I637" s="5"/>
      <c r="J637" s="5"/>
      <c r="K637" s="5"/>
    </row>
    <row r="638" spans="1:11" x14ac:dyDescent="0.25">
      <c r="A638" s="10"/>
      <c r="B638" s="13"/>
      <c r="D638" s="5"/>
      <c r="G638"/>
      <c r="H638" s="5"/>
      <c r="I638" s="5"/>
      <c r="J638" s="5"/>
      <c r="K638" s="5"/>
    </row>
    <row r="639" spans="1:11" x14ac:dyDescent="0.25">
      <c r="A639" s="10"/>
      <c r="B639" s="13"/>
      <c r="D639" s="5"/>
      <c r="G639"/>
      <c r="H639" s="5"/>
      <c r="I639" s="5"/>
      <c r="J639" s="5"/>
      <c r="K639" s="5"/>
    </row>
    <row r="640" spans="1:11" x14ac:dyDescent="0.25">
      <c r="A640" s="10"/>
      <c r="B640" s="13"/>
      <c r="D640" s="5"/>
      <c r="G640"/>
      <c r="H640" s="5"/>
      <c r="I640" s="5"/>
      <c r="J640" s="5"/>
      <c r="K640" s="5"/>
    </row>
    <row r="641" spans="1:11" x14ac:dyDescent="0.25">
      <c r="A641" s="10"/>
      <c r="B641" s="13"/>
      <c r="D641" s="5"/>
      <c r="G641"/>
      <c r="H641" s="5"/>
      <c r="I641" s="5"/>
      <c r="J641" s="5"/>
      <c r="K641" s="5"/>
    </row>
    <row r="642" spans="1:11" x14ac:dyDescent="0.25">
      <c r="A642" s="10"/>
      <c r="B642" s="13"/>
      <c r="D642" s="5"/>
      <c r="G642"/>
      <c r="H642" s="5"/>
      <c r="I642" s="5"/>
      <c r="J642" s="5"/>
      <c r="K642" s="5"/>
    </row>
    <row r="643" spans="1:11" x14ac:dyDescent="0.25">
      <c r="A643" s="10"/>
      <c r="B643" s="13"/>
      <c r="D643" s="5"/>
      <c r="G643"/>
      <c r="H643" s="5"/>
      <c r="I643" s="5"/>
      <c r="J643" s="5"/>
      <c r="K643" s="5"/>
    </row>
    <row r="644" spans="1:11" x14ac:dyDescent="0.25">
      <c r="A644" s="10"/>
      <c r="B644" s="13"/>
      <c r="D644" s="5"/>
      <c r="G644"/>
      <c r="H644" s="5"/>
      <c r="I644" s="5"/>
      <c r="J644" s="5"/>
      <c r="K644" s="5"/>
    </row>
    <row r="645" spans="1:11" x14ac:dyDescent="0.25">
      <c r="A645" s="10"/>
      <c r="B645" s="13"/>
      <c r="D645" s="5"/>
      <c r="G645"/>
      <c r="H645" s="5"/>
      <c r="I645" s="5"/>
      <c r="J645" s="5"/>
      <c r="K645" s="5"/>
    </row>
    <row r="646" spans="1:11" x14ac:dyDescent="0.25">
      <c r="A646" s="10"/>
      <c r="B646" s="13"/>
      <c r="D646" s="5"/>
      <c r="G646"/>
      <c r="H646" s="5"/>
      <c r="I646" s="5"/>
      <c r="J646" s="5"/>
      <c r="K646" s="5"/>
    </row>
    <row r="647" spans="1:11" x14ac:dyDescent="0.25">
      <c r="A647" s="10"/>
      <c r="B647" s="13"/>
      <c r="D647" s="5"/>
      <c r="G647"/>
      <c r="H647" s="5"/>
      <c r="I647" s="5"/>
      <c r="J647" s="5"/>
      <c r="K647" s="5"/>
    </row>
    <row r="648" spans="1:11" x14ac:dyDescent="0.25">
      <c r="A648" s="10"/>
      <c r="B648" s="13"/>
      <c r="D648" s="5"/>
      <c r="G648"/>
      <c r="H648" s="5"/>
      <c r="I648" s="5"/>
      <c r="J648" s="5"/>
      <c r="K648" s="5"/>
    </row>
    <row r="649" spans="1:11" x14ac:dyDescent="0.25">
      <c r="A649" s="10"/>
      <c r="B649" s="13"/>
      <c r="D649" s="5"/>
      <c r="G649"/>
      <c r="H649" s="5"/>
      <c r="I649" s="5"/>
      <c r="J649" s="5"/>
      <c r="K649" s="5"/>
    </row>
    <row r="650" spans="1:11" x14ac:dyDescent="0.25">
      <c r="A650" s="10"/>
      <c r="B650" s="13"/>
      <c r="D650" s="5"/>
      <c r="G650"/>
      <c r="H650" s="5"/>
      <c r="I650" s="5"/>
      <c r="J650" s="5"/>
      <c r="K650" s="5"/>
    </row>
    <row r="651" spans="1:11" x14ac:dyDescent="0.25">
      <c r="A651" s="10"/>
      <c r="B651" s="13"/>
      <c r="D651" s="5"/>
      <c r="G651"/>
      <c r="H651" s="5"/>
      <c r="I651" s="5"/>
      <c r="J651" s="5"/>
      <c r="K651" s="5"/>
    </row>
    <row r="652" spans="1:11" x14ac:dyDescent="0.25">
      <c r="A652" s="10"/>
      <c r="B652" s="13"/>
      <c r="D652" s="5"/>
      <c r="G652"/>
      <c r="H652" s="5"/>
      <c r="I652" s="5"/>
      <c r="J652" s="5"/>
      <c r="K652" s="5"/>
    </row>
    <row r="653" spans="1:11" x14ac:dyDescent="0.25">
      <c r="A653" s="10"/>
      <c r="B653" s="13"/>
      <c r="D653" s="5"/>
      <c r="G653"/>
      <c r="H653" s="5"/>
      <c r="I653" s="5"/>
      <c r="J653" s="5"/>
      <c r="K653" s="5"/>
    </row>
    <row r="654" spans="1:11" x14ac:dyDescent="0.25">
      <c r="A654" s="10"/>
      <c r="B654" s="13"/>
      <c r="D654" s="5"/>
      <c r="G654"/>
      <c r="H654" s="5"/>
      <c r="I654" s="5"/>
      <c r="J654" s="5"/>
      <c r="K654" s="5"/>
    </row>
    <row r="655" spans="1:11" x14ac:dyDescent="0.25">
      <c r="A655" s="10"/>
      <c r="B655" s="13"/>
      <c r="D655" s="5"/>
      <c r="G655"/>
      <c r="H655" s="5"/>
      <c r="I655" s="5"/>
      <c r="J655" s="5"/>
      <c r="K655" s="5"/>
    </row>
    <row r="656" spans="1:11" x14ac:dyDescent="0.25">
      <c r="A656" s="10"/>
      <c r="B656" s="13"/>
      <c r="D656" s="5"/>
      <c r="G656"/>
      <c r="H656" s="5"/>
      <c r="I656" s="5"/>
      <c r="J656" s="5"/>
      <c r="K656" s="5"/>
    </row>
    <row r="657" spans="1:11" x14ac:dyDescent="0.25">
      <c r="A657" s="10"/>
      <c r="B657" s="13"/>
      <c r="D657" s="5"/>
      <c r="G657"/>
      <c r="H657" s="5"/>
      <c r="I657" s="5"/>
      <c r="J657" s="5"/>
      <c r="K657" s="5"/>
    </row>
    <row r="658" spans="1:11" x14ac:dyDescent="0.25">
      <c r="A658" s="10"/>
      <c r="B658" s="13"/>
      <c r="D658" s="5"/>
      <c r="G658"/>
      <c r="H658" s="5"/>
      <c r="I658" s="5"/>
      <c r="J658" s="5"/>
      <c r="K658" s="5"/>
    </row>
    <row r="659" spans="1:11" x14ac:dyDescent="0.25">
      <c r="A659" s="10"/>
      <c r="B659" s="13"/>
      <c r="D659" s="5"/>
      <c r="G659"/>
      <c r="H659" s="5"/>
      <c r="I659" s="5"/>
      <c r="J659" s="5"/>
      <c r="K659" s="5"/>
    </row>
    <row r="660" spans="1:11" x14ac:dyDescent="0.25">
      <c r="A660" s="10"/>
      <c r="B660" s="13"/>
      <c r="D660" s="5"/>
      <c r="G660"/>
      <c r="H660" s="5"/>
      <c r="I660" s="5"/>
      <c r="J660" s="5"/>
      <c r="K660" s="5"/>
    </row>
    <row r="661" spans="1:11" x14ac:dyDescent="0.25">
      <c r="A661" s="10"/>
      <c r="B661" s="13"/>
      <c r="D661" s="5"/>
      <c r="G661"/>
      <c r="H661" s="5"/>
      <c r="I661" s="5"/>
      <c r="J661" s="5"/>
      <c r="K661" s="5"/>
    </row>
    <row r="662" spans="1:11" x14ac:dyDescent="0.25">
      <c r="A662" s="10"/>
      <c r="B662" s="13"/>
      <c r="D662" s="5"/>
      <c r="G662"/>
      <c r="H662" s="5"/>
      <c r="I662" s="5"/>
      <c r="J662" s="5"/>
      <c r="K662" s="5"/>
    </row>
    <row r="663" spans="1:11" x14ac:dyDescent="0.25">
      <c r="A663" s="10"/>
      <c r="B663" s="13"/>
      <c r="D663" s="5"/>
      <c r="G663"/>
      <c r="H663" s="5"/>
      <c r="I663" s="5"/>
      <c r="J663" s="5"/>
      <c r="K663" s="5"/>
    </row>
    <row r="664" spans="1:11" x14ac:dyDescent="0.25">
      <c r="A664" s="10"/>
      <c r="B664" s="13"/>
      <c r="D664" s="5"/>
      <c r="G664"/>
      <c r="H664" s="5"/>
      <c r="I664" s="5"/>
      <c r="J664" s="5"/>
      <c r="K664" s="5"/>
    </row>
    <row r="665" spans="1:11" x14ac:dyDescent="0.25">
      <c r="A665" s="10"/>
      <c r="B665" s="13"/>
      <c r="D665" s="5"/>
      <c r="G665"/>
      <c r="H665" s="5"/>
      <c r="I665" s="5"/>
      <c r="J665" s="5"/>
      <c r="K665" s="5"/>
    </row>
    <row r="666" spans="1:11" x14ac:dyDescent="0.25">
      <c r="A666" s="10"/>
      <c r="B666" s="13"/>
      <c r="D666" s="5"/>
      <c r="G666"/>
      <c r="H666" s="5"/>
      <c r="I666" s="5"/>
      <c r="J666" s="5"/>
      <c r="K666" s="5"/>
    </row>
    <row r="667" spans="1:11" x14ac:dyDescent="0.25">
      <c r="A667" s="10"/>
      <c r="B667" s="13"/>
      <c r="D667" s="5"/>
      <c r="G667"/>
      <c r="H667" s="5"/>
      <c r="I667" s="5"/>
      <c r="J667" s="5"/>
      <c r="K667" s="5"/>
    </row>
    <row r="668" spans="1:11" x14ac:dyDescent="0.25">
      <c r="A668" s="10"/>
      <c r="B668" s="13"/>
      <c r="D668" s="5"/>
      <c r="G668"/>
      <c r="H668" s="5"/>
      <c r="I668" s="5"/>
      <c r="J668" s="5"/>
      <c r="K668" s="5"/>
    </row>
    <row r="669" spans="1:11" x14ac:dyDescent="0.25">
      <c r="A669" s="10"/>
      <c r="B669" s="13"/>
      <c r="D669" s="5"/>
      <c r="G669"/>
      <c r="H669" s="5"/>
      <c r="I669" s="5"/>
      <c r="J669" s="5"/>
      <c r="K669" s="5"/>
    </row>
    <row r="670" spans="1:11" x14ac:dyDescent="0.25">
      <c r="A670" s="10"/>
      <c r="B670" s="13"/>
      <c r="D670" s="5"/>
      <c r="G670"/>
      <c r="H670" s="5"/>
      <c r="I670" s="5"/>
      <c r="J670" s="5"/>
      <c r="K670" s="5"/>
    </row>
    <row r="671" spans="1:11" x14ac:dyDescent="0.25">
      <c r="A671" s="10"/>
      <c r="B671" s="13"/>
      <c r="D671" s="5"/>
      <c r="G671"/>
      <c r="H671" s="5"/>
      <c r="I671" s="5"/>
      <c r="J671" s="5"/>
      <c r="K671" s="5"/>
    </row>
    <row r="672" spans="1:11" x14ac:dyDescent="0.25">
      <c r="A672" s="10"/>
      <c r="B672" s="13"/>
      <c r="D672" s="5"/>
      <c r="G672"/>
      <c r="H672" s="5"/>
      <c r="I672" s="5"/>
      <c r="J672" s="5"/>
      <c r="K672" s="5"/>
    </row>
    <row r="673" spans="1:11" x14ac:dyDescent="0.25">
      <c r="A673" s="10"/>
      <c r="B673" s="13"/>
      <c r="D673" s="5"/>
      <c r="G673"/>
      <c r="H673" s="5"/>
      <c r="I673" s="5"/>
      <c r="J673" s="5"/>
      <c r="K673" s="5"/>
    </row>
    <row r="674" spans="1:11" x14ac:dyDescent="0.25">
      <c r="A674" s="10"/>
      <c r="B674" s="13"/>
      <c r="D674" s="5"/>
      <c r="G674"/>
      <c r="H674" s="5"/>
      <c r="I674" s="5"/>
      <c r="J674" s="5"/>
      <c r="K674" s="5"/>
    </row>
    <row r="675" spans="1:11" x14ac:dyDescent="0.25">
      <c r="A675" s="10"/>
      <c r="B675" s="13"/>
      <c r="D675" s="5"/>
      <c r="G675"/>
      <c r="H675" s="5"/>
      <c r="I675" s="5"/>
      <c r="J675" s="5"/>
      <c r="K675" s="5"/>
    </row>
    <row r="676" spans="1:11" x14ac:dyDescent="0.25">
      <c r="A676" s="10"/>
      <c r="B676" s="13"/>
      <c r="D676" s="5"/>
      <c r="G676"/>
      <c r="H676" s="5"/>
      <c r="I676" s="5"/>
      <c r="J676" s="5"/>
      <c r="K676" s="5"/>
    </row>
    <row r="677" spans="1:11" x14ac:dyDescent="0.25">
      <c r="A677" s="10"/>
      <c r="B677" s="13"/>
      <c r="D677" s="5"/>
      <c r="G677"/>
      <c r="H677" s="5"/>
      <c r="I677" s="5"/>
      <c r="J677" s="5"/>
      <c r="K677" s="5"/>
    </row>
    <row r="678" spans="1:11" x14ac:dyDescent="0.25">
      <c r="A678" s="10"/>
      <c r="B678" s="13"/>
      <c r="D678" s="5"/>
      <c r="G678"/>
      <c r="H678" s="5"/>
      <c r="I678" s="5"/>
      <c r="J678" s="5"/>
      <c r="K678" s="5"/>
    </row>
    <row r="679" spans="1:11" x14ac:dyDescent="0.25">
      <c r="A679" s="10"/>
      <c r="B679" s="13"/>
      <c r="D679" s="5"/>
      <c r="G679"/>
      <c r="H679" s="5"/>
      <c r="I679" s="5"/>
      <c r="J679" s="5"/>
      <c r="K679" s="5"/>
    </row>
    <row r="680" spans="1:11" x14ac:dyDescent="0.25">
      <c r="A680" s="10"/>
      <c r="B680" s="13"/>
      <c r="D680" s="5"/>
      <c r="G680"/>
      <c r="H680" s="5"/>
      <c r="I680" s="5"/>
      <c r="J680" s="5"/>
      <c r="K680" s="5"/>
    </row>
    <row r="681" spans="1:11" x14ac:dyDescent="0.25">
      <c r="A681" s="10"/>
      <c r="B681" s="13"/>
      <c r="D681" s="5"/>
      <c r="G681"/>
      <c r="H681" s="5"/>
      <c r="I681" s="5"/>
      <c r="J681" s="5"/>
      <c r="K681" s="5"/>
    </row>
    <row r="682" spans="1:11" x14ac:dyDescent="0.25">
      <c r="A682" s="10"/>
      <c r="B682" s="13"/>
      <c r="D682" s="5"/>
      <c r="G682"/>
      <c r="H682" s="5"/>
      <c r="I682" s="5"/>
      <c r="J682" s="5"/>
      <c r="K682" s="5"/>
    </row>
    <row r="683" spans="1:11" x14ac:dyDescent="0.25">
      <c r="A683" s="10"/>
      <c r="B683" s="13"/>
      <c r="D683" s="5"/>
      <c r="G683"/>
      <c r="H683" s="5"/>
      <c r="I683" s="5"/>
      <c r="J683" s="5"/>
      <c r="K683" s="5"/>
    </row>
    <row r="684" spans="1:11" x14ac:dyDescent="0.25">
      <c r="A684" s="10"/>
      <c r="B684" s="13"/>
      <c r="D684" s="5"/>
      <c r="G684"/>
      <c r="H684" s="5"/>
      <c r="I684" s="5"/>
      <c r="J684" s="5"/>
      <c r="K684" s="5"/>
    </row>
    <row r="685" spans="1:11" x14ac:dyDescent="0.25">
      <c r="A685" s="10"/>
      <c r="B685" s="13"/>
      <c r="D685" s="5"/>
      <c r="G685"/>
      <c r="H685" s="5"/>
      <c r="I685" s="5"/>
      <c r="J685" s="5"/>
      <c r="K685" s="5"/>
    </row>
    <row r="686" spans="1:11" x14ac:dyDescent="0.25">
      <c r="A686" s="10"/>
      <c r="B686" s="13"/>
      <c r="D686" s="5"/>
      <c r="G686"/>
      <c r="H686" s="5"/>
      <c r="I686" s="5"/>
      <c r="J686" s="5"/>
      <c r="K686" s="5"/>
    </row>
    <row r="687" spans="1:11" x14ac:dyDescent="0.25">
      <c r="A687" s="10"/>
      <c r="B687" s="13"/>
      <c r="D687" s="5"/>
      <c r="G687"/>
      <c r="H687" s="5"/>
      <c r="I687" s="5"/>
      <c r="J687" s="5"/>
      <c r="K687" s="5"/>
    </row>
    <row r="688" spans="1:11" x14ac:dyDescent="0.25">
      <c r="A688" s="10"/>
      <c r="B688" s="13"/>
      <c r="D688" s="5"/>
      <c r="G688"/>
      <c r="H688" s="5"/>
      <c r="I688" s="5"/>
      <c r="J688" s="5"/>
      <c r="K688" s="5"/>
    </row>
    <row r="689" spans="1:11" x14ac:dyDescent="0.25">
      <c r="A689" s="10"/>
      <c r="B689" s="13"/>
      <c r="D689" s="5"/>
      <c r="G689"/>
      <c r="H689" s="5"/>
      <c r="I689" s="5"/>
      <c r="J689" s="5"/>
      <c r="K689" s="5"/>
    </row>
    <row r="690" spans="1:11" x14ac:dyDescent="0.25">
      <c r="A690" s="10"/>
      <c r="B690" s="13"/>
      <c r="D690" s="5"/>
      <c r="G690"/>
      <c r="H690" s="5"/>
      <c r="I690" s="5"/>
      <c r="J690" s="5"/>
      <c r="K690" s="5"/>
    </row>
    <row r="691" spans="1:11" x14ac:dyDescent="0.25">
      <c r="A691" s="10"/>
      <c r="B691" s="13"/>
      <c r="D691" s="5"/>
      <c r="G691"/>
      <c r="H691" s="5"/>
      <c r="I691" s="5"/>
      <c r="J691" s="5"/>
      <c r="K691" s="5"/>
    </row>
    <row r="692" spans="1:11" x14ac:dyDescent="0.25">
      <c r="A692" s="10"/>
      <c r="B692" s="13"/>
      <c r="D692" s="5"/>
      <c r="G692"/>
      <c r="H692" s="5"/>
      <c r="I692" s="5"/>
      <c r="J692" s="5"/>
      <c r="K692" s="5"/>
    </row>
    <row r="693" spans="1:11" x14ac:dyDescent="0.25">
      <c r="A693" s="10"/>
      <c r="B693" s="13"/>
      <c r="D693" s="5"/>
      <c r="G693"/>
      <c r="H693" s="5"/>
      <c r="I693" s="5"/>
      <c r="J693" s="5"/>
      <c r="K693" s="5"/>
    </row>
    <row r="694" spans="1:11" x14ac:dyDescent="0.25">
      <c r="A694" s="10"/>
      <c r="B694" s="13"/>
      <c r="D694" s="5"/>
      <c r="G694"/>
      <c r="H694" s="5"/>
      <c r="I694" s="5"/>
      <c r="J694" s="5"/>
      <c r="K694" s="5"/>
    </row>
    <row r="695" spans="1:11" x14ac:dyDescent="0.25">
      <c r="A695" s="10"/>
      <c r="B695" s="13"/>
      <c r="D695" s="5"/>
      <c r="G695"/>
      <c r="H695" s="5"/>
      <c r="I695" s="5"/>
      <c r="J695" s="5"/>
      <c r="K695" s="5"/>
    </row>
    <row r="696" spans="1:11" x14ac:dyDescent="0.25">
      <c r="A696" s="10"/>
      <c r="B696" s="13"/>
      <c r="D696" s="5"/>
      <c r="G696"/>
      <c r="H696" s="5"/>
      <c r="I696" s="5"/>
      <c r="J696" s="5"/>
      <c r="K696" s="5"/>
    </row>
    <row r="697" spans="1:11" x14ac:dyDescent="0.25">
      <c r="A697" s="10"/>
      <c r="B697" s="13"/>
      <c r="D697" s="5"/>
      <c r="G697"/>
      <c r="H697" s="5"/>
      <c r="I697" s="5"/>
      <c r="J697" s="5"/>
      <c r="K697" s="5"/>
    </row>
    <row r="698" spans="1:11" x14ac:dyDescent="0.25">
      <c r="A698" s="10"/>
      <c r="B698" s="13"/>
      <c r="D698" s="5"/>
      <c r="G698"/>
      <c r="H698" s="5"/>
      <c r="I698" s="5"/>
      <c r="J698" s="5"/>
      <c r="K698" s="5"/>
    </row>
    <row r="699" spans="1:11" x14ac:dyDescent="0.25">
      <c r="A699" s="10"/>
      <c r="B699" s="13"/>
      <c r="D699" s="5"/>
      <c r="G699"/>
      <c r="H699" s="5"/>
      <c r="I699" s="5"/>
      <c r="J699" s="5"/>
      <c r="K699" s="5"/>
    </row>
    <row r="700" spans="1:11" x14ac:dyDescent="0.25">
      <c r="A700" s="10"/>
      <c r="B700" s="13"/>
      <c r="D700" s="5"/>
      <c r="G700"/>
      <c r="H700" s="5"/>
      <c r="I700" s="5"/>
      <c r="J700" s="5"/>
      <c r="K700" s="5"/>
    </row>
    <row r="701" spans="1:11" x14ac:dyDescent="0.25">
      <c r="A701" s="10"/>
      <c r="B701" s="13"/>
      <c r="D701" s="5"/>
      <c r="G701"/>
      <c r="H701" s="5"/>
      <c r="I701" s="5"/>
      <c r="J701" s="5"/>
      <c r="K701" s="5"/>
    </row>
    <row r="702" spans="1:11" x14ac:dyDescent="0.25">
      <c r="A702" s="10"/>
      <c r="B702" s="13"/>
      <c r="D702" s="5"/>
      <c r="G702"/>
      <c r="H702" s="5"/>
      <c r="I702" s="5"/>
      <c r="J702" s="5"/>
      <c r="K702" s="5"/>
    </row>
    <row r="703" spans="1:11" x14ac:dyDescent="0.25">
      <c r="A703" s="10"/>
      <c r="B703" s="13"/>
      <c r="D703" s="5"/>
      <c r="G703"/>
      <c r="H703" s="5"/>
      <c r="I703" s="5"/>
      <c r="J703" s="5"/>
      <c r="K703" s="5"/>
    </row>
    <row r="704" spans="1:11" x14ac:dyDescent="0.25">
      <c r="A704" s="10"/>
      <c r="B704" s="13"/>
      <c r="D704" s="5"/>
      <c r="G704"/>
      <c r="H704" s="5"/>
      <c r="I704" s="5"/>
      <c r="J704" s="5"/>
      <c r="K704" s="5"/>
    </row>
    <row r="705" spans="1:11" x14ac:dyDescent="0.25">
      <c r="A705" s="10"/>
      <c r="B705" s="13"/>
      <c r="D705" s="5"/>
      <c r="G705"/>
      <c r="H705" s="5"/>
      <c r="I705" s="5"/>
      <c r="J705" s="5"/>
      <c r="K705" s="5"/>
    </row>
    <row r="706" spans="1:11" x14ac:dyDescent="0.25">
      <c r="A706" s="10"/>
      <c r="B706" s="13"/>
      <c r="D706" s="5"/>
      <c r="G706"/>
      <c r="H706" s="5"/>
      <c r="I706" s="5"/>
      <c r="J706" s="5"/>
      <c r="K706" s="5"/>
    </row>
    <row r="707" spans="1:11" x14ac:dyDescent="0.25">
      <c r="A707" s="10"/>
      <c r="B707" s="13"/>
      <c r="D707" s="5"/>
      <c r="G707"/>
      <c r="H707" s="5"/>
      <c r="I707" s="5"/>
      <c r="J707" s="5"/>
      <c r="K707" s="5"/>
    </row>
    <row r="708" spans="1:11" x14ac:dyDescent="0.25">
      <c r="A708" s="10"/>
      <c r="B708" s="13"/>
      <c r="D708" s="5"/>
      <c r="G708"/>
      <c r="H708" s="5"/>
      <c r="I708" s="5"/>
      <c r="J708" s="5"/>
      <c r="K708" s="5"/>
    </row>
    <row r="709" spans="1:11" x14ac:dyDescent="0.25">
      <c r="A709" s="10"/>
      <c r="B709" s="13"/>
      <c r="D709" s="5"/>
      <c r="G709"/>
      <c r="H709" s="5"/>
      <c r="I709" s="5"/>
      <c r="J709" s="5"/>
      <c r="K709" s="5"/>
    </row>
    <row r="710" spans="1:11" x14ac:dyDescent="0.25">
      <c r="A710" s="10"/>
      <c r="B710" s="13"/>
      <c r="D710" s="5"/>
      <c r="G710"/>
      <c r="H710" s="5"/>
      <c r="I710" s="5"/>
      <c r="J710" s="5"/>
      <c r="K710" s="5"/>
    </row>
    <row r="711" spans="1:11" x14ac:dyDescent="0.25">
      <c r="A711" s="10"/>
      <c r="B711" s="13"/>
      <c r="D711" s="5"/>
      <c r="G711"/>
      <c r="H711" s="5"/>
      <c r="I711" s="5"/>
      <c r="J711" s="5"/>
      <c r="K711" s="5"/>
    </row>
    <row r="712" spans="1:11" x14ac:dyDescent="0.25">
      <c r="A712" s="10"/>
      <c r="B712" s="13"/>
      <c r="D712" s="5"/>
      <c r="G712"/>
      <c r="H712" s="5"/>
      <c r="I712" s="5"/>
      <c r="J712" s="5"/>
      <c r="K712" s="5"/>
    </row>
    <row r="713" spans="1:11" x14ac:dyDescent="0.25">
      <c r="A713" s="10"/>
      <c r="B713" s="13"/>
      <c r="D713" s="5"/>
      <c r="G713"/>
      <c r="H713" s="5"/>
      <c r="I713" s="5"/>
      <c r="J713" s="5"/>
      <c r="K713" s="5"/>
    </row>
    <row r="714" spans="1:11" x14ac:dyDescent="0.25">
      <c r="A714" s="10"/>
      <c r="B714" s="13"/>
      <c r="D714" s="5"/>
      <c r="G714"/>
      <c r="H714" s="5"/>
      <c r="I714" s="5"/>
      <c r="J714" s="5"/>
      <c r="K714" s="5"/>
    </row>
    <row r="715" spans="1:11" x14ac:dyDescent="0.25">
      <c r="A715" s="10"/>
      <c r="B715" s="13"/>
      <c r="D715" s="5"/>
      <c r="G715"/>
      <c r="H715" s="5"/>
      <c r="I715" s="5"/>
      <c r="J715" s="5"/>
      <c r="K715" s="5"/>
    </row>
    <row r="716" spans="1:11" x14ac:dyDescent="0.25">
      <c r="A716" s="10"/>
      <c r="B716" s="13"/>
      <c r="D716" s="5"/>
      <c r="G716"/>
      <c r="H716" s="5"/>
      <c r="I716" s="5"/>
      <c r="J716" s="5"/>
      <c r="K716" s="5"/>
    </row>
    <row r="717" spans="1:11" x14ac:dyDescent="0.25">
      <c r="A717" s="10"/>
      <c r="B717" s="13"/>
      <c r="D717" s="5"/>
      <c r="G717"/>
      <c r="H717" s="5"/>
      <c r="I717" s="5"/>
      <c r="J717" s="5"/>
      <c r="K717" s="5"/>
    </row>
    <row r="718" spans="1:11" x14ac:dyDescent="0.25">
      <c r="A718" s="10"/>
      <c r="B718" s="13"/>
      <c r="D718" s="5"/>
      <c r="G718"/>
      <c r="H718" s="5"/>
      <c r="I718" s="5"/>
      <c r="J718" s="5"/>
      <c r="K718" s="5"/>
    </row>
    <row r="719" spans="1:11" x14ac:dyDescent="0.25">
      <c r="A719" s="10"/>
      <c r="B719" s="13"/>
      <c r="D719" s="5"/>
      <c r="G719"/>
      <c r="H719" s="5"/>
      <c r="I719" s="5"/>
      <c r="J719" s="5"/>
      <c r="K719" s="5"/>
    </row>
    <row r="720" spans="1:11" x14ac:dyDescent="0.25">
      <c r="A720" s="10"/>
      <c r="B720" s="13"/>
      <c r="D720" s="5"/>
      <c r="G720"/>
      <c r="H720" s="5"/>
      <c r="I720" s="5"/>
      <c r="J720" s="5"/>
      <c r="K720" s="5"/>
    </row>
    <row r="721" spans="1:11" x14ac:dyDescent="0.25">
      <c r="A721" s="10"/>
      <c r="B721" s="13"/>
      <c r="D721" s="5"/>
      <c r="G721"/>
      <c r="H721" s="5"/>
      <c r="I721" s="5"/>
      <c r="J721" s="5"/>
      <c r="K721" s="5"/>
    </row>
    <row r="722" spans="1:11" x14ac:dyDescent="0.25">
      <c r="A722" s="10"/>
      <c r="B722" s="13"/>
      <c r="D722" s="5"/>
      <c r="G722"/>
      <c r="H722" s="5"/>
      <c r="I722" s="5"/>
      <c r="J722" s="5"/>
      <c r="K722" s="5"/>
    </row>
    <row r="723" spans="1:11" x14ac:dyDescent="0.25">
      <c r="A723" s="10"/>
      <c r="B723" s="13"/>
      <c r="D723" s="5"/>
      <c r="G723"/>
      <c r="H723" s="5"/>
      <c r="I723" s="5"/>
      <c r="J723" s="5"/>
      <c r="K723" s="5"/>
    </row>
    <row r="724" spans="1:11" x14ac:dyDescent="0.25">
      <c r="A724" s="10"/>
      <c r="B724" s="13"/>
      <c r="D724" s="5"/>
      <c r="G724"/>
      <c r="H724" s="5"/>
      <c r="I724" s="5"/>
      <c r="J724" s="5"/>
      <c r="K724" s="5"/>
    </row>
    <row r="725" spans="1:11" x14ac:dyDescent="0.25">
      <c r="A725" s="10"/>
      <c r="B725" s="13"/>
      <c r="D725" s="5"/>
      <c r="G725"/>
      <c r="H725" s="5"/>
      <c r="I725" s="5"/>
      <c r="J725" s="5"/>
      <c r="K725" s="5"/>
    </row>
    <row r="726" spans="1:11" x14ac:dyDescent="0.25">
      <c r="A726" s="10"/>
      <c r="B726" s="13"/>
      <c r="D726" s="5"/>
      <c r="G726"/>
      <c r="H726" s="5"/>
      <c r="I726" s="5"/>
      <c r="J726" s="5"/>
      <c r="K726" s="5"/>
    </row>
    <row r="727" spans="1:11" x14ac:dyDescent="0.25">
      <c r="A727" s="10"/>
      <c r="B727" s="13"/>
      <c r="D727" s="5"/>
      <c r="G727"/>
      <c r="H727" s="5"/>
      <c r="I727" s="5"/>
      <c r="J727" s="5"/>
      <c r="K727" s="5"/>
    </row>
    <row r="728" spans="1:11" x14ac:dyDescent="0.25">
      <c r="A728" s="10"/>
      <c r="B728" s="13"/>
      <c r="D728" s="5"/>
      <c r="G728"/>
      <c r="H728" s="5"/>
      <c r="I728" s="5"/>
      <c r="J728" s="5"/>
      <c r="K728" s="5"/>
    </row>
    <row r="729" spans="1:11" x14ac:dyDescent="0.25">
      <c r="A729" s="10"/>
      <c r="B729" s="13"/>
      <c r="D729" s="5"/>
      <c r="G729"/>
      <c r="H729" s="5"/>
      <c r="I729" s="5"/>
      <c r="J729" s="5"/>
      <c r="K729" s="5"/>
    </row>
    <row r="730" spans="1:11" x14ac:dyDescent="0.25">
      <c r="A730" s="10"/>
      <c r="B730" s="13"/>
      <c r="D730" s="5"/>
      <c r="G730"/>
      <c r="H730" s="5"/>
      <c r="I730" s="5"/>
      <c r="J730" s="5"/>
      <c r="K730" s="5"/>
    </row>
    <row r="731" spans="1:11" x14ac:dyDescent="0.25">
      <c r="A731" s="10"/>
      <c r="B731" s="13"/>
      <c r="D731" s="5"/>
      <c r="G731"/>
      <c r="H731" s="5"/>
      <c r="I731" s="5"/>
      <c r="J731" s="5"/>
      <c r="K731" s="5"/>
    </row>
    <row r="732" spans="1:11" x14ac:dyDescent="0.25">
      <c r="A732" s="10"/>
      <c r="B732" s="13"/>
      <c r="D732" s="5"/>
      <c r="G732"/>
      <c r="H732" s="5"/>
      <c r="I732" s="5"/>
      <c r="J732" s="5"/>
      <c r="K732" s="5"/>
    </row>
    <row r="733" spans="1:11" x14ac:dyDescent="0.25">
      <c r="A733" s="10"/>
      <c r="B733" s="13"/>
      <c r="D733" s="5"/>
      <c r="G733"/>
      <c r="H733" s="5"/>
      <c r="I733" s="5"/>
      <c r="J733" s="5"/>
      <c r="K733" s="5"/>
    </row>
    <row r="734" spans="1:11" x14ac:dyDescent="0.25">
      <c r="A734" s="10"/>
      <c r="B734" s="13"/>
      <c r="D734" s="5"/>
      <c r="G734"/>
      <c r="H734" s="5"/>
      <c r="I734" s="5"/>
      <c r="J734" s="5"/>
      <c r="K734" s="5"/>
    </row>
    <row r="735" spans="1:11" x14ac:dyDescent="0.25">
      <c r="A735" s="10"/>
      <c r="B735" s="13"/>
      <c r="D735" s="5"/>
      <c r="G735"/>
      <c r="H735" s="5"/>
      <c r="I735" s="5"/>
      <c r="J735" s="5"/>
      <c r="K735" s="5"/>
    </row>
    <row r="736" spans="1:11" x14ac:dyDescent="0.25">
      <c r="A736" s="10"/>
      <c r="B736" s="13"/>
      <c r="D736" s="5"/>
      <c r="G736"/>
      <c r="H736" s="5"/>
      <c r="I736" s="5"/>
      <c r="J736" s="5"/>
      <c r="K736" s="5"/>
    </row>
    <row r="737" spans="1:11" x14ac:dyDescent="0.25">
      <c r="A737" s="10"/>
      <c r="B737" s="13"/>
      <c r="D737" s="5"/>
      <c r="G737"/>
      <c r="H737" s="5"/>
      <c r="I737" s="5"/>
      <c r="J737" s="5"/>
      <c r="K737" s="5"/>
    </row>
    <row r="738" spans="1:11" x14ac:dyDescent="0.25">
      <c r="A738" s="10"/>
      <c r="B738" s="13"/>
      <c r="D738" s="5"/>
      <c r="G738"/>
      <c r="H738" s="5"/>
      <c r="I738" s="5"/>
      <c r="J738" s="5"/>
      <c r="K738" s="5"/>
    </row>
    <row r="739" spans="1:11" x14ac:dyDescent="0.25">
      <c r="A739" s="10"/>
      <c r="B739" s="13"/>
      <c r="D739" s="5"/>
      <c r="G739"/>
      <c r="H739" s="5"/>
      <c r="I739" s="5"/>
      <c r="J739" s="5"/>
      <c r="K739" s="5"/>
    </row>
    <row r="740" spans="1:11" x14ac:dyDescent="0.25">
      <c r="A740" s="10"/>
      <c r="B740" s="13"/>
      <c r="D740" s="5"/>
      <c r="G740"/>
      <c r="H740" s="5"/>
      <c r="I740" s="5"/>
      <c r="J740" s="5"/>
      <c r="K740" s="5"/>
    </row>
    <row r="741" spans="1:11" x14ac:dyDescent="0.25">
      <c r="A741" s="10"/>
      <c r="B741" s="13"/>
      <c r="D741" s="5"/>
      <c r="G741"/>
      <c r="H741" s="5"/>
      <c r="I741" s="5"/>
      <c r="J741" s="5"/>
      <c r="K741" s="5"/>
    </row>
    <row r="742" spans="1:11" x14ac:dyDescent="0.25">
      <c r="A742" s="10"/>
      <c r="B742" s="13"/>
      <c r="D742" s="5"/>
      <c r="G742"/>
      <c r="H742" s="5"/>
      <c r="I742" s="5"/>
      <c r="J742" s="5"/>
      <c r="K742" s="5"/>
    </row>
    <row r="743" spans="1:11" x14ac:dyDescent="0.25">
      <c r="A743" s="10"/>
      <c r="B743" s="13"/>
      <c r="D743" s="5"/>
      <c r="G743"/>
      <c r="H743" s="5"/>
      <c r="I743" s="5"/>
      <c r="J743" s="5"/>
      <c r="K743" s="5"/>
    </row>
    <row r="744" spans="1:11" x14ac:dyDescent="0.25">
      <c r="A744" s="10"/>
      <c r="B744" s="13"/>
      <c r="D744" s="5"/>
      <c r="G744"/>
      <c r="H744" s="5"/>
      <c r="I744" s="5"/>
      <c r="J744" s="5"/>
      <c r="K744" s="5"/>
    </row>
    <row r="745" spans="1:11" x14ac:dyDescent="0.25">
      <c r="A745" s="10"/>
      <c r="B745" s="13"/>
      <c r="D745" s="5"/>
      <c r="G745"/>
      <c r="H745" s="5"/>
      <c r="I745" s="5"/>
      <c r="J745" s="5"/>
      <c r="K745" s="5"/>
    </row>
    <row r="746" spans="1:11" x14ac:dyDescent="0.25">
      <c r="A746" s="10"/>
      <c r="B746" s="13"/>
      <c r="D746" s="5"/>
      <c r="G746"/>
      <c r="H746" s="5"/>
      <c r="I746" s="5"/>
      <c r="J746" s="5"/>
      <c r="K746" s="5"/>
    </row>
    <row r="747" spans="1:11" x14ac:dyDescent="0.25">
      <c r="A747" s="10"/>
      <c r="B747" s="13"/>
      <c r="D747" s="5"/>
      <c r="G747"/>
      <c r="H747" s="5"/>
      <c r="I747" s="5"/>
      <c r="J747" s="5"/>
      <c r="K747" s="5"/>
    </row>
    <row r="748" spans="1:11" x14ac:dyDescent="0.25">
      <c r="A748" s="10"/>
      <c r="B748" s="13"/>
      <c r="D748" s="5"/>
      <c r="G748"/>
      <c r="H748" s="5"/>
      <c r="I748" s="5"/>
      <c r="J748" s="5"/>
      <c r="K748" s="5"/>
    </row>
    <row r="749" spans="1:11" x14ac:dyDescent="0.25">
      <c r="A749" s="10"/>
      <c r="B749" s="13"/>
      <c r="D749" s="5"/>
      <c r="G749"/>
      <c r="H749" s="5"/>
      <c r="I749" s="5"/>
      <c r="J749" s="5"/>
      <c r="K749" s="5"/>
    </row>
    <row r="750" spans="1:11" x14ac:dyDescent="0.25">
      <c r="A750" s="10"/>
      <c r="B750" s="13"/>
      <c r="D750" s="5"/>
      <c r="G750"/>
      <c r="H750" s="5"/>
      <c r="I750" s="5"/>
      <c r="J750" s="5"/>
      <c r="K750" s="5"/>
    </row>
    <row r="751" spans="1:11" x14ac:dyDescent="0.25">
      <c r="A751" s="10"/>
      <c r="B751" s="13"/>
      <c r="D751" s="5"/>
      <c r="G751"/>
      <c r="H751" s="5"/>
      <c r="I751" s="5"/>
      <c r="J751" s="5"/>
      <c r="K751" s="5"/>
    </row>
    <row r="752" spans="1:11" x14ac:dyDescent="0.25">
      <c r="A752" s="10"/>
      <c r="B752" s="13"/>
      <c r="D752" s="5"/>
      <c r="G752"/>
      <c r="H752" s="5"/>
      <c r="I752" s="5"/>
      <c r="J752" s="5"/>
      <c r="K752" s="5"/>
    </row>
    <row r="753" spans="1:11" x14ac:dyDescent="0.25">
      <c r="A753" s="10"/>
      <c r="B753" s="13"/>
      <c r="D753" s="5"/>
      <c r="G753"/>
      <c r="H753" s="5"/>
      <c r="I753" s="5"/>
      <c r="J753" s="5"/>
      <c r="K753" s="5"/>
    </row>
    <row r="754" spans="1:11" x14ac:dyDescent="0.25">
      <c r="A754" s="10"/>
      <c r="B754" s="13"/>
      <c r="D754" s="5"/>
      <c r="G754"/>
      <c r="H754" s="5"/>
      <c r="I754" s="5"/>
      <c r="J754" s="5"/>
      <c r="K754" s="5"/>
    </row>
    <row r="755" spans="1:11" x14ac:dyDescent="0.25">
      <c r="A755" s="10"/>
      <c r="B755" s="13"/>
      <c r="D755" s="5"/>
      <c r="G755"/>
      <c r="H755" s="5"/>
      <c r="I755" s="5"/>
      <c r="J755" s="5"/>
      <c r="K755" s="5"/>
    </row>
    <row r="756" spans="1:11" x14ac:dyDescent="0.25">
      <c r="A756" s="10"/>
      <c r="B756" s="13"/>
      <c r="D756" s="5"/>
      <c r="G756"/>
      <c r="H756" s="5"/>
      <c r="I756" s="5"/>
      <c r="J756" s="5"/>
      <c r="K756" s="5"/>
    </row>
    <row r="757" spans="1:11" x14ac:dyDescent="0.25">
      <c r="A757" s="10"/>
      <c r="B757" s="13"/>
      <c r="D757" s="5"/>
      <c r="G757"/>
      <c r="H757" s="5"/>
      <c r="I757" s="5"/>
      <c r="J757" s="5"/>
      <c r="K757" s="5"/>
    </row>
    <row r="758" spans="1:11" x14ac:dyDescent="0.25">
      <c r="A758" s="10"/>
      <c r="B758" s="13"/>
      <c r="D758" s="5"/>
      <c r="G758"/>
      <c r="H758" s="5"/>
      <c r="I758" s="5"/>
      <c r="J758" s="5"/>
      <c r="K758" s="5"/>
    </row>
    <row r="759" spans="1:11" x14ac:dyDescent="0.25">
      <c r="A759" s="10"/>
      <c r="B759" s="13"/>
      <c r="D759" s="5"/>
      <c r="G759"/>
      <c r="H759" s="5"/>
      <c r="I759" s="5"/>
      <c r="J759" s="5"/>
      <c r="K759" s="5"/>
    </row>
    <row r="760" spans="1:11" x14ac:dyDescent="0.25">
      <c r="A760" s="10"/>
      <c r="B760" s="13"/>
      <c r="D760" s="5"/>
      <c r="G760"/>
      <c r="H760" s="5"/>
      <c r="I760" s="5"/>
      <c r="J760" s="5"/>
      <c r="K760" s="5"/>
    </row>
    <row r="761" spans="1:11" x14ac:dyDescent="0.25">
      <c r="A761" s="10"/>
      <c r="B761" s="13"/>
      <c r="D761" s="5"/>
      <c r="G761"/>
      <c r="H761" s="5"/>
      <c r="I761" s="5"/>
      <c r="J761" s="5"/>
      <c r="K761" s="5"/>
    </row>
    <row r="762" spans="1:11" x14ac:dyDescent="0.25">
      <c r="A762" s="10"/>
      <c r="B762" s="13"/>
      <c r="D762" s="5"/>
      <c r="G762"/>
      <c r="H762" s="5"/>
      <c r="I762" s="5"/>
      <c r="J762" s="5"/>
      <c r="K762" s="5"/>
    </row>
    <row r="763" spans="1:11" x14ac:dyDescent="0.25">
      <c r="A763" s="10"/>
      <c r="B763" s="13"/>
      <c r="D763" s="5"/>
      <c r="G763"/>
      <c r="H763" s="5"/>
      <c r="I763" s="5"/>
      <c r="J763" s="5"/>
      <c r="K763" s="5"/>
    </row>
    <row r="764" spans="1:11" x14ac:dyDescent="0.25">
      <c r="A764" s="10"/>
      <c r="B764" s="13"/>
      <c r="D764" s="5"/>
      <c r="G764"/>
      <c r="H764" s="5"/>
      <c r="I764" s="5"/>
      <c r="J764" s="5"/>
      <c r="K764" s="5"/>
    </row>
    <row r="765" spans="1:11" x14ac:dyDescent="0.25">
      <c r="A765" s="10"/>
      <c r="B765" s="13"/>
      <c r="D765" s="5"/>
      <c r="G765"/>
      <c r="H765" s="5"/>
      <c r="I765" s="5"/>
      <c r="J765" s="5"/>
      <c r="K765" s="5"/>
    </row>
    <row r="766" spans="1:11" x14ac:dyDescent="0.25">
      <c r="A766" s="10"/>
      <c r="B766" s="13"/>
      <c r="D766" s="5"/>
      <c r="G766"/>
      <c r="H766" s="5"/>
      <c r="I766" s="5"/>
      <c r="J766" s="5"/>
      <c r="K766" s="5"/>
    </row>
    <row r="767" spans="1:11" x14ac:dyDescent="0.25">
      <c r="A767" s="10"/>
      <c r="B767" s="13"/>
      <c r="D767" s="5"/>
      <c r="G767"/>
      <c r="H767" s="5"/>
      <c r="I767" s="5"/>
      <c r="J767" s="5"/>
      <c r="K767" s="5"/>
    </row>
    <row r="768" spans="1:11" x14ac:dyDescent="0.25">
      <c r="A768" s="10"/>
      <c r="B768" s="13"/>
      <c r="D768" s="5"/>
      <c r="G768"/>
      <c r="H768" s="5"/>
      <c r="I768" s="5"/>
      <c r="J768" s="5"/>
      <c r="K768" s="5"/>
    </row>
    <row r="769" spans="1:11" x14ac:dyDescent="0.25">
      <c r="A769" s="10"/>
      <c r="B769" s="13"/>
      <c r="D769" s="5"/>
      <c r="G769"/>
      <c r="H769" s="5"/>
      <c r="I769" s="5"/>
      <c r="J769" s="5"/>
      <c r="K769" s="5"/>
    </row>
    <row r="770" spans="1:11" x14ac:dyDescent="0.25">
      <c r="A770" s="10"/>
      <c r="B770" s="13"/>
      <c r="D770" s="5"/>
      <c r="G770"/>
      <c r="H770" s="5"/>
      <c r="I770" s="5"/>
      <c r="J770" s="5"/>
      <c r="K770" s="5"/>
    </row>
    <row r="771" spans="1:11" x14ac:dyDescent="0.25">
      <c r="A771" s="10"/>
      <c r="B771" s="13"/>
      <c r="D771" s="5"/>
      <c r="G771"/>
      <c r="H771" s="5"/>
      <c r="I771" s="5"/>
      <c r="J771" s="5"/>
      <c r="K771" s="5"/>
    </row>
    <row r="772" spans="1:11" x14ac:dyDescent="0.25">
      <c r="A772" s="10"/>
      <c r="B772" s="13"/>
      <c r="D772" s="5"/>
      <c r="G772"/>
      <c r="H772" s="5"/>
      <c r="I772" s="5"/>
      <c r="J772" s="5"/>
      <c r="K772" s="5"/>
    </row>
    <row r="773" spans="1:11" x14ac:dyDescent="0.25">
      <c r="A773" s="10"/>
      <c r="B773" s="13"/>
      <c r="D773" s="5"/>
      <c r="G773"/>
      <c r="H773" s="5"/>
      <c r="I773" s="5"/>
      <c r="J773" s="5"/>
      <c r="K773" s="5"/>
    </row>
    <row r="774" spans="1:11" x14ac:dyDescent="0.25">
      <c r="A774" s="10"/>
      <c r="B774" s="13"/>
      <c r="D774" s="5"/>
      <c r="G774"/>
      <c r="H774" s="5"/>
      <c r="I774" s="5"/>
      <c r="J774" s="5"/>
      <c r="K774" s="5"/>
    </row>
    <row r="775" spans="1:11" x14ac:dyDescent="0.25">
      <c r="A775" s="10"/>
      <c r="B775" s="13"/>
      <c r="D775" s="5"/>
      <c r="G775"/>
      <c r="H775" s="5"/>
      <c r="I775" s="5"/>
      <c r="J775" s="5"/>
      <c r="K775" s="5"/>
    </row>
    <row r="776" spans="1:11" x14ac:dyDescent="0.25">
      <c r="A776" s="10"/>
      <c r="B776" s="13"/>
      <c r="D776" s="5"/>
      <c r="G776"/>
      <c r="H776" s="5"/>
      <c r="I776" s="5"/>
      <c r="J776" s="5"/>
      <c r="K776" s="5"/>
    </row>
    <row r="777" spans="1:11" x14ac:dyDescent="0.25">
      <c r="A777" s="10"/>
      <c r="B777" s="13"/>
      <c r="D777" s="5"/>
      <c r="G777"/>
      <c r="H777" s="5"/>
      <c r="I777" s="5"/>
      <c r="J777" s="5"/>
      <c r="K777" s="5"/>
    </row>
    <row r="778" spans="1:11" x14ac:dyDescent="0.25">
      <c r="A778" s="10"/>
      <c r="B778" s="13"/>
      <c r="D778" s="5"/>
      <c r="G778"/>
      <c r="H778" s="5"/>
      <c r="I778" s="5"/>
      <c r="J778" s="5"/>
      <c r="K778" s="5"/>
    </row>
    <row r="779" spans="1:11" x14ac:dyDescent="0.25">
      <c r="A779" s="10"/>
      <c r="B779" s="13"/>
      <c r="D779" s="5"/>
      <c r="G779"/>
      <c r="H779" s="5"/>
      <c r="I779" s="5"/>
      <c r="J779" s="5"/>
      <c r="K779" s="5"/>
    </row>
    <row r="780" spans="1:11" x14ac:dyDescent="0.25">
      <c r="A780" s="10"/>
      <c r="B780" s="13"/>
      <c r="D780" s="5"/>
      <c r="G780"/>
      <c r="H780" s="5"/>
      <c r="I780" s="5"/>
      <c r="J780" s="5"/>
      <c r="K780" s="5"/>
    </row>
    <row r="781" spans="1:11" x14ac:dyDescent="0.25">
      <c r="A781" s="10"/>
      <c r="B781" s="13"/>
      <c r="D781" s="5"/>
      <c r="G781"/>
      <c r="H781" s="5"/>
      <c r="I781" s="5"/>
      <c r="J781" s="5"/>
      <c r="K781" s="5"/>
    </row>
    <row r="782" spans="1:11" x14ac:dyDescent="0.25">
      <c r="A782" s="10"/>
      <c r="B782" s="13"/>
      <c r="D782" s="5"/>
      <c r="G782"/>
      <c r="H782" s="5"/>
      <c r="I782" s="5"/>
      <c r="J782" s="5"/>
      <c r="K782" s="5"/>
    </row>
    <row r="783" spans="1:11" x14ac:dyDescent="0.25">
      <c r="A783" s="10"/>
      <c r="B783" s="13"/>
      <c r="D783" s="5"/>
      <c r="G783"/>
      <c r="H783" s="5"/>
      <c r="I783" s="5"/>
      <c r="J783" s="5"/>
      <c r="K783" s="5"/>
    </row>
    <row r="784" spans="1:11" x14ac:dyDescent="0.25">
      <c r="A784" s="10"/>
      <c r="B784" s="13"/>
      <c r="D784" s="5"/>
      <c r="G784"/>
      <c r="H784" s="5"/>
      <c r="I784" s="5"/>
      <c r="J784" s="5"/>
      <c r="K784" s="5"/>
    </row>
    <row r="785" spans="1:11" x14ac:dyDescent="0.25">
      <c r="A785" s="10"/>
      <c r="B785" s="13"/>
      <c r="D785" s="5"/>
      <c r="G785"/>
      <c r="H785" s="5"/>
      <c r="I785" s="5"/>
      <c r="J785" s="5"/>
      <c r="K785" s="5"/>
    </row>
    <row r="786" spans="1:11" x14ac:dyDescent="0.25">
      <c r="A786" s="10"/>
      <c r="B786" s="13"/>
      <c r="D786" s="5"/>
      <c r="G786"/>
      <c r="H786" s="5"/>
      <c r="I786" s="5"/>
      <c r="J786" s="5"/>
      <c r="K786" s="5"/>
    </row>
    <row r="787" spans="1:11" x14ac:dyDescent="0.25">
      <c r="A787" s="10"/>
      <c r="B787" s="13"/>
      <c r="D787" s="5"/>
      <c r="G787"/>
      <c r="H787" s="5"/>
      <c r="I787" s="5"/>
      <c r="J787" s="5"/>
      <c r="K787" s="5"/>
    </row>
    <row r="788" spans="1:11" x14ac:dyDescent="0.25">
      <c r="A788" s="10"/>
      <c r="B788" s="13"/>
      <c r="D788" s="5"/>
      <c r="G788"/>
      <c r="H788" s="5"/>
      <c r="I788" s="5"/>
      <c r="J788" s="5"/>
      <c r="K788" s="5"/>
    </row>
    <row r="789" spans="1:11" x14ac:dyDescent="0.25">
      <c r="A789" s="10"/>
      <c r="B789" s="13"/>
      <c r="D789" s="5"/>
      <c r="G789"/>
      <c r="H789" s="5"/>
      <c r="I789" s="5"/>
      <c r="J789" s="5"/>
      <c r="K789" s="5"/>
    </row>
    <row r="790" spans="1:11" x14ac:dyDescent="0.25">
      <c r="A790" s="10"/>
      <c r="B790" s="13"/>
      <c r="D790" s="5"/>
      <c r="G790"/>
      <c r="H790" s="5"/>
      <c r="I790" s="5"/>
      <c r="J790" s="5"/>
      <c r="K790" s="5"/>
    </row>
    <row r="791" spans="1:11" x14ac:dyDescent="0.25">
      <c r="A791" s="10"/>
      <c r="B791" s="13"/>
      <c r="D791" s="5"/>
      <c r="G791"/>
      <c r="H791" s="5"/>
      <c r="I791" s="5"/>
      <c r="J791" s="5"/>
      <c r="K791" s="5"/>
    </row>
    <row r="792" spans="1:11" x14ac:dyDescent="0.25">
      <c r="A792" s="10"/>
      <c r="B792" s="13"/>
      <c r="D792" s="5"/>
      <c r="G792"/>
      <c r="H792" s="5"/>
      <c r="I792" s="5"/>
      <c r="J792" s="5"/>
      <c r="K792" s="5"/>
    </row>
    <row r="793" spans="1:11" x14ac:dyDescent="0.25">
      <c r="A793" s="10"/>
      <c r="B793" s="13"/>
      <c r="D793" s="5"/>
      <c r="G793"/>
      <c r="H793" s="5"/>
      <c r="I793" s="5"/>
      <c r="J793" s="5"/>
      <c r="K793" s="5"/>
    </row>
    <row r="794" spans="1:11" x14ac:dyDescent="0.25">
      <c r="A794" s="10"/>
      <c r="B794" s="13"/>
      <c r="D794" s="5"/>
      <c r="G794"/>
      <c r="H794" s="5"/>
      <c r="I794" s="5"/>
      <c r="J794" s="5"/>
      <c r="K794" s="5"/>
    </row>
    <row r="795" spans="1:11" x14ac:dyDescent="0.25">
      <c r="A795" s="10"/>
      <c r="B795" s="13"/>
      <c r="D795" s="5"/>
      <c r="G795"/>
      <c r="H795" s="5"/>
      <c r="I795" s="5"/>
      <c r="J795" s="5"/>
      <c r="K795" s="5"/>
    </row>
    <row r="796" spans="1:11" x14ac:dyDescent="0.25">
      <c r="A796" s="10"/>
      <c r="B796" s="13"/>
      <c r="D796" s="5"/>
      <c r="G796"/>
      <c r="H796" s="5"/>
      <c r="I796" s="5"/>
      <c r="J796" s="5"/>
      <c r="K796" s="5"/>
    </row>
    <row r="797" spans="1:11" x14ac:dyDescent="0.25">
      <c r="A797" s="10"/>
      <c r="B797" s="13"/>
      <c r="D797" s="5"/>
      <c r="G797"/>
      <c r="H797" s="5"/>
      <c r="I797" s="5"/>
      <c r="J797" s="5"/>
      <c r="K797" s="5"/>
    </row>
    <row r="798" spans="1:11" x14ac:dyDescent="0.25">
      <c r="A798" s="10"/>
      <c r="B798" s="13"/>
      <c r="D798" s="5"/>
      <c r="G798"/>
      <c r="H798" s="5"/>
      <c r="I798" s="5"/>
      <c r="J798" s="5"/>
      <c r="K798" s="5"/>
    </row>
    <row r="799" spans="1:11" x14ac:dyDescent="0.25">
      <c r="A799" s="10"/>
      <c r="B799" s="13"/>
      <c r="D799" s="5"/>
      <c r="G799"/>
      <c r="H799" s="5"/>
      <c r="I799" s="5"/>
      <c r="J799" s="5"/>
      <c r="K799" s="5"/>
    </row>
    <row r="800" spans="1:11" x14ac:dyDescent="0.25">
      <c r="A800" s="10"/>
      <c r="B800" s="13"/>
      <c r="D800" s="5"/>
      <c r="G800"/>
      <c r="H800" s="5"/>
      <c r="I800" s="5"/>
      <c r="J800" s="5"/>
      <c r="K800" s="5"/>
    </row>
    <row r="801" spans="1:11" x14ac:dyDescent="0.25">
      <c r="A801" s="10"/>
      <c r="B801" s="13"/>
      <c r="D801" s="5"/>
      <c r="G801"/>
      <c r="H801" s="5"/>
      <c r="I801" s="5"/>
      <c r="J801" s="5"/>
      <c r="K801" s="5"/>
    </row>
    <row r="802" spans="1:11" x14ac:dyDescent="0.25">
      <c r="A802" s="10"/>
      <c r="B802" s="13"/>
      <c r="D802" s="5"/>
      <c r="G802"/>
      <c r="H802" s="5"/>
      <c r="I802" s="5"/>
      <c r="J802" s="5"/>
      <c r="K802" s="5"/>
    </row>
    <row r="803" spans="1:11" x14ac:dyDescent="0.25">
      <c r="A803" s="10"/>
      <c r="B803" s="13"/>
      <c r="D803" s="5"/>
      <c r="G803"/>
      <c r="H803" s="5"/>
      <c r="I803" s="5"/>
      <c r="J803" s="5"/>
      <c r="K803" s="5"/>
    </row>
    <row r="804" spans="1:11" x14ac:dyDescent="0.25">
      <c r="A804" s="10"/>
      <c r="B804" s="13"/>
      <c r="D804" s="5"/>
      <c r="G804"/>
      <c r="H804" s="5"/>
      <c r="I804" s="5"/>
      <c r="J804" s="5"/>
      <c r="K804" s="5"/>
    </row>
    <row r="805" spans="1:11" x14ac:dyDescent="0.25">
      <c r="A805" s="10"/>
      <c r="B805" s="13"/>
      <c r="D805" s="5"/>
      <c r="G805"/>
      <c r="H805" s="5"/>
      <c r="I805" s="5"/>
      <c r="J805" s="5"/>
      <c r="K805" s="5"/>
    </row>
    <row r="806" spans="1:11" x14ac:dyDescent="0.25">
      <c r="A806" s="10"/>
      <c r="B806" s="13"/>
      <c r="D806" s="5"/>
      <c r="G806"/>
      <c r="H806" s="5"/>
      <c r="I806" s="5"/>
      <c r="J806" s="5"/>
      <c r="K806" s="5"/>
    </row>
    <row r="807" spans="1:11" x14ac:dyDescent="0.25">
      <c r="A807" s="10"/>
      <c r="B807" s="13"/>
      <c r="D807" s="5"/>
      <c r="G807"/>
      <c r="H807" s="5"/>
      <c r="I807" s="5"/>
      <c r="J807" s="5"/>
      <c r="K807" s="5"/>
    </row>
    <row r="808" spans="1:11" x14ac:dyDescent="0.25">
      <c r="A808" s="10"/>
      <c r="B808" s="13"/>
      <c r="D808" s="5"/>
      <c r="G808"/>
      <c r="H808" s="5"/>
      <c r="I808" s="5"/>
      <c r="J808" s="5"/>
      <c r="K808" s="5"/>
    </row>
    <row r="809" spans="1:11" x14ac:dyDescent="0.25">
      <c r="A809" s="10"/>
      <c r="B809" s="13"/>
      <c r="D809" s="5"/>
      <c r="G809"/>
      <c r="H809" s="5"/>
      <c r="I809" s="5"/>
      <c r="J809" s="5"/>
      <c r="K809" s="5"/>
    </row>
    <row r="810" spans="1:11" x14ac:dyDescent="0.25">
      <c r="A810" s="10"/>
      <c r="B810" s="13"/>
      <c r="D810" s="5"/>
      <c r="G810"/>
      <c r="H810" s="5"/>
      <c r="I810" s="5"/>
      <c r="J810" s="5"/>
      <c r="K810" s="5"/>
    </row>
    <row r="811" spans="1:11" x14ac:dyDescent="0.25">
      <c r="A811" s="10"/>
      <c r="B811" s="13"/>
      <c r="D811" s="5"/>
      <c r="G811"/>
      <c r="H811" s="5"/>
      <c r="I811" s="5"/>
      <c r="J811" s="5"/>
      <c r="K811" s="5"/>
    </row>
    <row r="812" spans="1:11" x14ac:dyDescent="0.25">
      <c r="A812" s="10"/>
      <c r="B812" s="13"/>
      <c r="D812" s="5"/>
      <c r="G812"/>
      <c r="H812" s="5"/>
      <c r="I812" s="5"/>
      <c r="J812" s="5"/>
      <c r="K812" s="5"/>
    </row>
    <row r="813" spans="1:11" x14ac:dyDescent="0.25">
      <c r="A813" s="10"/>
      <c r="B813" s="13"/>
      <c r="D813" s="5"/>
      <c r="G813"/>
      <c r="H813" s="5"/>
      <c r="I813" s="5"/>
      <c r="J813" s="5"/>
      <c r="K813" s="5"/>
    </row>
    <row r="814" spans="1:11" x14ac:dyDescent="0.25">
      <c r="A814" s="10"/>
      <c r="B814" s="13"/>
      <c r="D814" s="5"/>
      <c r="G814"/>
      <c r="H814" s="5"/>
      <c r="I814" s="5"/>
      <c r="J814" s="5"/>
      <c r="K814" s="5"/>
    </row>
    <row r="815" spans="1:11" x14ac:dyDescent="0.25">
      <c r="A815" s="10"/>
      <c r="B815" s="13"/>
      <c r="D815" s="5"/>
      <c r="G815"/>
      <c r="H815" s="5"/>
      <c r="I815" s="5"/>
      <c r="J815" s="5"/>
      <c r="K815" s="5"/>
    </row>
    <row r="816" spans="1:11" x14ac:dyDescent="0.25">
      <c r="A816" s="10"/>
      <c r="B816" s="13"/>
      <c r="D816" s="5"/>
      <c r="G816"/>
      <c r="H816" s="5"/>
      <c r="I816" s="5"/>
      <c r="J816" s="5"/>
      <c r="K816" s="5"/>
    </row>
    <row r="817" spans="1:11" x14ac:dyDescent="0.25">
      <c r="A817" s="10"/>
      <c r="B817" s="13"/>
      <c r="D817" s="5"/>
      <c r="G817"/>
      <c r="H817" s="5"/>
      <c r="I817" s="5"/>
      <c r="J817" s="5"/>
      <c r="K817" s="5"/>
    </row>
    <row r="818" spans="1:11" x14ac:dyDescent="0.25">
      <c r="A818" s="10"/>
      <c r="B818" s="13"/>
      <c r="D818" s="5"/>
      <c r="G818"/>
      <c r="H818" s="5"/>
      <c r="I818" s="5"/>
      <c r="J818" s="5"/>
      <c r="K818" s="5"/>
    </row>
    <row r="819" spans="1:11" x14ac:dyDescent="0.25">
      <c r="A819" s="10"/>
      <c r="B819" s="13"/>
      <c r="D819" s="5"/>
      <c r="G819"/>
      <c r="H819" s="5"/>
      <c r="I819" s="5"/>
      <c r="J819" s="5"/>
      <c r="K819" s="5"/>
    </row>
    <row r="820" spans="1:11" x14ac:dyDescent="0.25">
      <c r="A820" s="10"/>
      <c r="B820" s="13"/>
      <c r="D820" s="5"/>
      <c r="G820"/>
      <c r="H820" s="5"/>
      <c r="I820" s="5"/>
      <c r="J820" s="5"/>
      <c r="K820" s="5"/>
    </row>
    <row r="821" spans="1:11" x14ac:dyDescent="0.25">
      <c r="A821" s="10"/>
      <c r="B821" s="13"/>
      <c r="D821" s="5"/>
      <c r="G821"/>
      <c r="H821" s="5"/>
      <c r="I821" s="5"/>
      <c r="J821" s="5"/>
      <c r="K821" s="5"/>
    </row>
    <row r="822" spans="1:11" x14ac:dyDescent="0.25">
      <c r="A822" s="10"/>
      <c r="B822" s="13"/>
      <c r="D822" s="5"/>
      <c r="G822"/>
      <c r="H822" s="5"/>
      <c r="I822" s="5"/>
      <c r="J822" s="5"/>
      <c r="K822" s="5"/>
    </row>
    <row r="823" spans="1:11" x14ac:dyDescent="0.25">
      <c r="A823" s="10"/>
      <c r="B823" s="13"/>
      <c r="D823" s="5"/>
      <c r="G823"/>
      <c r="H823" s="5"/>
      <c r="I823" s="5"/>
      <c r="J823" s="5"/>
      <c r="K823" s="5"/>
    </row>
    <row r="824" spans="1:11" x14ac:dyDescent="0.25">
      <c r="A824" s="10"/>
      <c r="B824" s="13"/>
      <c r="D824" s="5"/>
      <c r="G824"/>
      <c r="H824" s="5"/>
      <c r="I824" s="5"/>
      <c r="J824" s="5"/>
      <c r="K824" s="5"/>
    </row>
    <row r="825" spans="1:11" x14ac:dyDescent="0.25">
      <c r="A825" s="10"/>
      <c r="B825" s="13"/>
      <c r="D825" s="5"/>
      <c r="G825"/>
      <c r="H825" s="5"/>
      <c r="I825" s="5"/>
      <c r="J825" s="5"/>
      <c r="K825" s="5"/>
    </row>
    <row r="826" spans="1:11" x14ac:dyDescent="0.25">
      <c r="A826" s="10"/>
      <c r="B826" s="13"/>
      <c r="D826" s="5"/>
      <c r="G826"/>
      <c r="H826" s="5"/>
      <c r="I826" s="5"/>
      <c r="J826" s="5"/>
      <c r="K826" s="5"/>
    </row>
    <row r="827" spans="1:11" x14ac:dyDescent="0.25">
      <c r="A827" s="10"/>
      <c r="B827" s="13"/>
      <c r="D827" s="5"/>
      <c r="G827"/>
      <c r="H827" s="5"/>
      <c r="I827" s="5"/>
      <c r="J827" s="5"/>
      <c r="K827" s="5"/>
    </row>
    <row r="828" spans="1:11" x14ac:dyDescent="0.25">
      <c r="A828" s="10"/>
      <c r="B828" s="13"/>
      <c r="D828" s="5"/>
      <c r="G828"/>
      <c r="H828" s="5"/>
      <c r="I828" s="5"/>
      <c r="J828" s="5"/>
      <c r="K828" s="5"/>
    </row>
    <row r="829" spans="1:11" x14ac:dyDescent="0.25">
      <c r="A829" s="10"/>
      <c r="B829" s="13"/>
      <c r="D829" s="5"/>
      <c r="G829"/>
      <c r="H829" s="5"/>
      <c r="I829" s="5"/>
      <c r="J829" s="5"/>
      <c r="K829" s="5"/>
    </row>
    <row r="830" spans="1:11" x14ac:dyDescent="0.25">
      <c r="A830" s="10"/>
      <c r="B830" s="13"/>
      <c r="D830" s="5"/>
      <c r="G830"/>
      <c r="H830" s="5"/>
      <c r="I830" s="5"/>
      <c r="J830" s="5"/>
      <c r="K830" s="5"/>
    </row>
    <row r="831" spans="1:11" x14ac:dyDescent="0.25">
      <c r="A831" s="10"/>
      <c r="B831" s="13"/>
      <c r="D831" s="5"/>
      <c r="G831"/>
      <c r="H831" s="5"/>
      <c r="I831" s="5"/>
      <c r="J831" s="5"/>
      <c r="K831" s="5"/>
    </row>
    <row r="832" spans="1:11" x14ac:dyDescent="0.25">
      <c r="A832" s="10"/>
      <c r="B832" s="13"/>
      <c r="D832" s="5"/>
      <c r="G832"/>
      <c r="H832" s="5"/>
      <c r="I832" s="5"/>
      <c r="J832" s="5"/>
      <c r="K832" s="5"/>
    </row>
    <row r="833" spans="1:11" x14ac:dyDescent="0.25">
      <c r="A833" s="10"/>
      <c r="B833" s="13"/>
      <c r="D833" s="5"/>
      <c r="G833"/>
      <c r="H833" s="5"/>
      <c r="I833" s="5"/>
      <c r="J833" s="5"/>
      <c r="K833" s="5"/>
    </row>
    <row r="834" spans="1:11" x14ac:dyDescent="0.25">
      <c r="A834" s="10"/>
      <c r="B834" s="13"/>
      <c r="D834" s="5"/>
      <c r="G834"/>
      <c r="H834" s="5"/>
      <c r="I834" s="5"/>
      <c r="J834" s="5"/>
      <c r="K834" s="5"/>
    </row>
    <row r="835" spans="1:11" x14ac:dyDescent="0.25">
      <c r="A835" s="10"/>
      <c r="B835" s="13"/>
      <c r="D835" s="5"/>
      <c r="G835"/>
      <c r="H835" s="5"/>
      <c r="I835" s="5"/>
      <c r="J835" s="5"/>
      <c r="K835" s="5"/>
    </row>
    <row r="836" spans="1:11" x14ac:dyDescent="0.25">
      <c r="A836" s="10"/>
      <c r="B836" s="13"/>
      <c r="D836" s="5"/>
      <c r="G836"/>
      <c r="H836" s="5"/>
      <c r="I836" s="5"/>
      <c r="J836" s="5"/>
      <c r="K836" s="5"/>
    </row>
    <row r="837" spans="1:11" x14ac:dyDescent="0.25">
      <c r="A837" s="10"/>
      <c r="B837" s="13"/>
      <c r="D837" s="5"/>
      <c r="G837"/>
      <c r="H837" s="5"/>
      <c r="I837" s="5"/>
      <c r="J837" s="5"/>
      <c r="K837" s="5"/>
    </row>
    <row r="838" spans="1:11" x14ac:dyDescent="0.25">
      <c r="A838" s="10"/>
      <c r="B838" s="13"/>
      <c r="D838" s="5"/>
      <c r="G838"/>
      <c r="H838" s="5"/>
      <c r="I838" s="5"/>
      <c r="J838" s="5"/>
      <c r="K838" s="5"/>
    </row>
    <row r="839" spans="1:11" x14ac:dyDescent="0.25">
      <c r="A839" s="10"/>
      <c r="B839" s="13"/>
      <c r="D839" s="5"/>
      <c r="G839"/>
      <c r="H839" s="5"/>
      <c r="I839" s="5"/>
      <c r="J839" s="5"/>
      <c r="K839" s="5"/>
    </row>
    <row r="840" spans="1:11" x14ac:dyDescent="0.25">
      <c r="A840" s="10"/>
      <c r="B840" s="13"/>
      <c r="D840" s="5"/>
      <c r="G840"/>
      <c r="H840" s="5"/>
      <c r="I840" s="5"/>
      <c r="J840" s="5"/>
      <c r="K840" s="5"/>
    </row>
    <row r="841" spans="1:11" x14ac:dyDescent="0.25">
      <c r="A841" s="10"/>
      <c r="B841" s="13"/>
      <c r="D841" s="5"/>
      <c r="G841"/>
      <c r="H841" s="5"/>
      <c r="I841" s="5"/>
      <c r="J841" s="5"/>
      <c r="K841" s="5"/>
    </row>
    <row r="842" spans="1:11" x14ac:dyDescent="0.25">
      <c r="A842" s="10"/>
      <c r="B842" s="13"/>
      <c r="D842" s="5"/>
      <c r="G842"/>
      <c r="H842" s="5"/>
      <c r="I842" s="5"/>
      <c r="J842" s="5"/>
      <c r="K842" s="5"/>
    </row>
    <row r="843" spans="1:11" x14ac:dyDescent="0.25">
      <c r="A843" s="10"/>
      <c r="B843" s="13"/>
      <c r="D843" s="5"/>
      <c r="G843"/>
      <c r="H843" s="5"/>
      <c r="I843" s="5"/>
      <c r="J843" s="5"/>
      <c r="K843" s="5"/>
    </row>
    <row r="844" spans="1:11" x14ac:dyDescent="0.25">
      <c r="A844" s="10"/>
      <c r="B844" s="13"/>
      <c r="D844" s="5"/>
      <c r="G844"/>
      <c r="H844" s="5"/>
      <c r="I844" s="5"/>
      <c r="J844" s="5"/>
      <c r="K844" s="5"/>
    </row>
    <row r="845" spans="1:11" x14ac:dyDescent="0.25">
      <c r="A845" s="10"/>
      <c r="B845" s="13"/>
      <c r="D845" s="5"/>
      <c r="G845"/>
      <c r="H845" s="5"/>
      <c r="I845" s="5"/>
      <c r="J845" s="5"/>
      <c r="K845" s="5"/>
    </row>
    <row r="846" spans="1:11" x14ac:dyDescent="0.25">
      <c r="A846" s="10"/>
      <c r="B846" s="13"/>
      <c r="D846" s="5"/>
      <c r="G846"/>
      <c r="H846" s="5"/>
      <c r="I846" s="5"/>
      <c r="J846" s="5"/>
      <c r="K846" s="5"/>
    </row>
    <row r="847" spans="1:11" x14ac:dyDescent="0.25">
      <c r="A847" s="10"/>
      <c r="B847" s="13"/>
      <c r="D847" s="5"/>
      <c r="G847"/>
      <c r="H847" s="5"/>
      <c r="I847" s="5"/>
      <c r="J847" s="5"/>
      <c r="K847" s="5"/>
    </row>
    <row r="848" spans="1:11" x14ac:dyDescent="0.25">
      <c r="A848" s="10"/>
      <c r="B848" s="13"/>
      <c r="D848" s="5"/>
      <c r="G848"/>
      <c r="H848" s="5"/>
      <c r="I848" s="5"/>
      <c r="J848" s="5"/>
      <c r="K848" s="5"/>
    </row>
    <row r="849" spans="1:11" x14ac:dyDescent="0.25">
      <c r="A849" s="10"/>
      <c r="B849" s="13"/>
      <c r="D849" s="5"/>
      <c r="G849"/>
      <c r="H849" s="5"/>
      <c r="I849" s="5"/>
      <c r="J849" s="5"/>
      <c r="K849" s="5"/>
    </row>
    <row r="850" spans="1:11" x14ac:dyDescent="0.25">
      <c r="A850" s="10"/>
      <c r="B850" s="13"/>
      <c r="D850" s="5"/>
      <c r="G850"/>
      <c r="H850" s="5"/>
      <c r="I850" s="5"/>
      <c r="J850" s="5"/>
      <c r="K850" s="5"/>
    </row>
    <row r="851" spans="1:11" x14ac:dyDescent="0.25">
      <c r="A851" s="10"/>
      <c r="B851" s="13"/>
      <c r="D851" s="5"/>
      <c r="G851"/>
      <c r="H851" s="5"/>
      <c r="I851" s="5"/>
      <c r="J851" s="5"/>
      <c r="K851" s="5"/>
    </row>
    <row r="852" spans="1:11" x14ac:dyDescent="0.25">
      <c r="A852" s="10"/>
      <c r="B852" s="13"/>
      <c r="D852" s="5"/>
      <c r="G852"/>
      <c r="H852" s="5"/>
      <c r="I852" s="5"/>
      <c r="J852" s="5"/>
      <c r="K852" s="5"/>
    </row>
    <row r="853" spans="1:11" x14ac:dyDescent="0.25">
      <c r="A853" s="10"/>
      <c r="B853" s="13"/>
      <c r="D853" s="5"/>
      <c r="G853"/>
      <c r="H853" s="5"/>
      <c r="I853" s="5"/>
      <c r="J853" s="5"/>
      <c r="K853" s="5"/>
    </row>
    <row r="854" spans="1:11" x14ac:dyDescent="0.25">
      <c r="A854" s="10"/>
      <c r="B854" s="13"/>
      <c r="D854" s="5"/>
      <c r="G854"/>
      <c r="H854" s="5"/>
      <c r="I854" s="5"/>
      <c r="J854" s="5"/>
      <c r="K854" s="5"/>
    </row>
    <row r="855" spans="1:11" x14ac:dyDescent="0.25">
      <c r="A855" s="10"/>
      <c r="B855" s="13"/>
      <c r="D855" s="5"/>
      <c r="G855"/>
      <c r="H855" s="5"/>
      <c r="I855" s="5"/>
      <c r="J855" s="5"/>
      <c r="K855" s="5"/>
    </row>
    <row r="856" spans="1:11" x14ac:dyDescent="0.25">
      <c r="A856" s="10"/>
      <c r="B856" s="13"/>
      <c r="D856" s="5"/>
      <c r="G856"/>
      <c r="H856" s="5"/>
      <c r="I856" s="5"/>
      <c r="J856" s="5"/>
      <c r="K856" s="5"/>
    </row>
    <row r="857" spans="1:11" x14ac:dyDescent="0.25">
      <c r="A857" s="10"/>
      <c r="B857" s="13"/>
      <c r="D857" s="5"/>
      <c r="G857"/>
      <c r="H857" s="5"/>
      <c r="I857" s="5"/>
      <c r="J857" s="5"/>
      <c r="K857" s="5"/>
    </row>
    <row r="858" spans="1:11" x14ac:dyDescent="0.25">
      <c r="A858" s="10"/>
      <c r="B858" s="13"/>
      <c r="D858" s="5"/>
      <c r="G858"/>
      <c r="H858" s="5"/>
      <c r="I858" s="5"/>
      <c r="J858" s="5"/>
      <c r="K858" s="5"/>
    </row>
    <row r="859" spans="1:11" x14ac:dyDescent="0.25">
      <c r="A859" s="10"/>
      <c r="B859" s="13"/>
      <c r="D859" s="5"/>
      <c r="G859"/>
      <c r="H859" s="5"/>
      <c r="I859" s="5"/>
      <c r="J859" s="5"/>
      <c r="K859" s="5"/>
    </row>
    <row r="860" spans="1:11" x14ac:dyDescent="0.25">
      <c r="A860" s="10"/>
      <c r="B860" s="13"/>
      <c r="D860" s="5"/>
      <c r="G860"/>
      <c r="H860" s="5"/>
      <c r="I860" s="5"/>
      <c r="J860" s="5"/>
      <c r="K860" s="5"/>
    </row>
    <row r="861" spans="1:11" x14ac:dyDescent="0.25">
      <c r="A861" s="10"/>
      <c r="B861" s="13"/>
      <c r="D861" s="5"/>
      <c r="G861"/>
      <c r="H861" s="5"/>
      <c r="I861" s="5"/>
      <c r="J861" s="5"/>
      <c r="K861" s="5"/>
    </row>
    <row r="862" spans="1:11" x14ac:dyDescent="0.25">
      <c r="A862" s="10"/>
      <c r="B862" s="13"/>
      <c r="D862" s="5"/>
      <c r="G862"/>
      <c r="H862" s="5"/>
      <c r="I862" s="5"/>
      <c r="J862" s="5"/>
      <c r="K862" s="5"/>
    </row>
    <row r="863" spans="1:11" x14ac:dyDescent="0.25">
      <c r="A863" s="10"/>
      <c r="B863" s="13"/>
      <c r="D863" s="5"/>
      <c r="G863"/>
      <c r="H863" s="5"/>
      <c r="I863" s="5"/>
      <c r="J863" s="5"/>
      <c r="K863" s="5"/>
    </row>
    <row r="864" spans="1:11" x14ac:dyDescent="0.25">
      <c r="A864" s="10"/>
      <c r="B864" s="13"/>
      <c r="D864" s="5"/>
      <c r="G864"/>
      <c r="H864" s="5"/>
      <c r="I864" s="5"/>
      <c r="J864" s="5"/>
      <c r="K864" s="5"/>
    </row>
    <row r="865" spans="1:11" x14ac:dyDescent="0.25">
      <c r="A865" s="10"/>
      <c r="B865" s="13"/>
      <c r="D865" s="5"/>
      <c r="G865"/>
      <c r="H865" s="5"/>
      <c r="I865" s="5"/>
      <c r="J865" s="5"/>
      <c r="K865" s="5"/>
    </row>
    <row r="866" spans="1:11" x14ac:dyDescent="0.25">
      <c r="A866" s="10"/>
      <c r="B866" s="13"/>
      <c r="D866" s="5"/>
      <c r="G866"/>
      <c r="H866" s="5"/>
      <c r="I866" s="5"/>
      <c r="J866" s="5"/>
      <c r="K866" s="5"/>
    </row>
    <row r="867" spans="1:11" x14ac:dyDescent="0.25">
      <c r="A867" s="10"/>
      <c r="B867" s="13"/>
      <c r="D867" s="5"/>
      <c r="G867"/>
      <c r="H867" s="5"/>
      <c r="I867" s="5"/>
      <c r="J867" s="5"/>
      <c r="K867" s="5"/>
    </row>
    <row r="868" spans="1:11" x14ac:dyDescent="0.25">
      <c r="A868" s="10"/>
      <c r="B868" s="13"/>
      <c r="D868" s="5"/>
      <c r="G868"/>
      <c r="H868" s="5"/>
      <c r="I868" s="5"/>
      <c r="J868" s="5"/>
      <c r="K868" s="5"/>
    </row>
    <row r="869" spans="1:11" x14ac:dyDescent="0.25">
      <c r="A869" s="10"/>
      <c r="B869" s="13"/>
      <c r="D869" s="5"/>
      <c r="G869"/>
      <c r="H869" s="5"/>
      <c r="I869" s="5"/>
      <c r="J869" s="5"/>
      <c r="K869" s="5"/>
    </row>
    <row r="870" spans="1:11" x14ac:dyDescent="0.25">
      <c r="A870" s="10"/>
      <c r="B870" s="13"/>
      <c r="D870" s="5"/>
      <c r="G870"/>
      <c r="H870" s="5"/>
      <c r="I870" s="5"/>
      <c r="J870" s="5"/>
      <c r="K870" s="5"/>
    </row>
    <row r="871" spans="1:11" x14ac:dyDescent="0.25">
      <c r="A871" s="10"/>
      <c r="B871" s="13"/>
      <c r="D871" s="5"/>
      <c r="G871"/>
      <c r="H871" s="5"/>
      <c r="I871" s="5"/>
      <c r="J871" s="5"/>
      <c r="K871" s="5"/>
    </row>
    <row r="872" spans="1:11" x14ac:dyDescent="0.25">
      <c r="A872" s="10"/>
      <c r="B872" s="13"/>
      <c r="D872" s="5"/>
      <c r="G872"/>
      <c r="H872" s="5"/>
      <c r="I872" s="5"/>
      <c r="J872" s="5"/>
      <c r="K872" s="5"/>
    </row>
    <row r="873" spans="1:11" x14ac:dyDescent="0.25">
      <c r="A873" s="10"/>
      <c r="B873" s="13"/>
      <c r="D873" s="5"/>
      <c r="G873"/>
      <c r="H873" s="5"/>
      <c r="I873" s="5"/>
      <c r="J873" s="5"/>
      <c r="K873" s="5"/>
    </row>
    <row r="874" spans="1:11" x14ac:dyDescent="0.25">
      <c r="A874" s="10"/>
      <c r="B874" s="13"/>
      <c r="D874" s="5"/>
      <c r="G874"/>
      <c r="H874" s="5"/>
      <c r="I874" s="5"/>
      <c r="J874" s="5"/>
      <c r="K874" s="5"/>
    </row>
    <row r="875" spans="1:11" x14ac:dyDescent="0.25">
      <c r="A875" s="10"/>
      <c r="B875" s="13"/>
      <c r="D875" s="5"/>
      <c r="G875"/>
      <c r="H875" s="5"/>
      <c r="I875" s="5"/>
      <c r="J875" s="5"/>
      <c r="K875" s="5"/>
    </row>
    <row r="876" spans="1:11" x14ac:dyDescent="0.25">
      <c r="A876" s="10"/>
      <c r="B876" s="13"/>
      <c r="D876" s="5"/>
      <c r="G876"/>
      <c r="H876" s="5"/>
      <c r="I876" s="5"/>
      <c r="J876" s="5"/>
      <c r="K876" s="5"/>
    </row>
    <row r="877" spans="1:11" x14ac:dyDescent="0.25">
      <c r="A877" s="10"/>
      <c r="B877" s="13"/>
      <c r="D877" s="5"/>
      <c r="G877"/>
      <c r="H877" s="5"/>
      <c r="I877" s="5"/>
      <c r="J877" s="5"/>
      <c r="K877" s="5"/>
    </row>
    <row r="878" spans="1:11" x14ac:dyDescent="0.25">
      <c r="A878" s="10"/>
      <c r="B878" s="13"/>
      <c r="D878" s="5"/>
      <c r="G878"/>
      <c r="H878" s="5"/>
      <c r="I878" s="5"/>
      <c r="J878" s="5"/>
      <c r="K878" s="5"/>
    </row>
    <row r="879" spans="1:11" x14ac:dyDescent="0.25">
      <c r="A879" s="10"/>
      <c r="B879" s="13"/>
      <c r="D879" s="5"/>
      <c r="G879"/>
      <c r="H879" s="5"/>
      <c r="I879" s="5"/>
      <c r="J879" s="5"/>
      <c r="K879" s="5"/>
    </row>
    <row r="880" spans="1:11" x14ac:dyDescent="0.25">
      <c r="A880" s="10"/>
      <c r="B880" s="13"/>
      <c r="D880" s="5"/>
      <c r="G880"/>
      <c r="H880" s="5"/>
      <c r="I880" s="5"/>
      <c r="J880" s="5"/>
      <c r="K880" s="5"/>
    </row>
    <row r="881" spans="1:11" x14ac:dyDescent="0.25">
      <c r="A881" s="10"/>
      <c r="B881" s="13"/>
      <c r="D881" s="5"/>
      <c r="G881"/>
      <c r="H881" s="5"/>
      <c r="I881" s="5"/>
      <c r="J881" s="5"/>
      <c r="K881" s="5"/>
    </row>
    <row r="882" spans="1:11" x14ac:dyDescent="0.25">
      <c r="A882" s="10"/>
      <c r="B882" s="13"/>
      <c r="D882" s="5"/>
      <c r="G882"/>
      <c r="H882" s="5"/>
      <c r="I882" s="5"/>
      <c r="J882" s="5"/>
      <c r="K882" s="5"/>
    </row>
    <row r="883" spans="1:11" x14ac:dyDescent="0.25">
      <c r="A883" s="10"/>
      <c r="B883" s="13"/>
      <c r="D883" s="5"/>
      <c r="G883"/>
      <c r="H883" s="5"/>
      <c r="I883" s="5"/>
      <c r="J883" s="5"/>
      <c r="K883" s="5"/>
    </row>
    <row r="884" spans="1:11" x14ac:dyDescent="0.25">
      <c r="A884" s="10"/>
      <c r="B884" s="13"/>
      <c r="D884" s="5"/>
      <c r="G884"/>
      <c r="H884" s="5"/>
      <c r="I884" s="5"/>
      <c r="J884" s="5"/>
      <c r="K884" s="5"/>
    </row>
    <row r="885" spans="1:11" x14ac:dyDescent="0.25">
      <c r="A885" s="10"/>
      <c r="B885" s="13"/>
      <c r="D885" s="5"/>
      <c r="G885"/>
      <c r="H885" s="5"/>
      <c r="I885" s="5"/>
      <c r="J885" s="5"/>
      <c r="K885" s="5"/>
    </row>
    <row r="886" spans="1:11" x14ac:dyDescent="0.25">
      <c r="A886" s="10"/>
      <c r="B886" s="13"/>
      <c r="D886" s="5"/>
      <c r="G886"/>
      <c r="H886" s="5"/>
      <c r="I886" s="5"/>
      <c r="J886" s="5"/>
      <c r="K886" s="5"/>
    </row>
    <row r="887" spans="1:11" x14ac:dyDescent="0.25">
      <c r="A887" s="10"/>
      <c r="B887" s="13"/>
      <c r="D887" s="5"/>
      <c r="G887"/>
      <c r="H887" s="5"/>
      <c r="I887" s="5"/>
      <c r="J887" s="5"/>
      <c r="K887" s="5"/>
    </row>
    <row r="888" spans="1:11" x14ac:dyDescent="0.25">
      <c r="A888" s="10"/>
      <c r="B888" s="13"/>
      <c r="D888" s="5"/>
      <c r="G888"/>
      <c r="H888" s="5"/>
      <c r="I888" s="5"/>
      <c r="J888" s="5"/>
      <c r="K888" s="5"/>
    </row>
    <row r="889" spans="1:11" x14ac:dyDescent="0.25">
      <c r="A889" s="10"/>
      <c r="B889" s="13"/>
      <c r="D889" s="5"/>
      <c r="G889"/>
      <c r="H889" s="5"/>
      <c r="I889" s="5"/>
      <c r="J889" s="5"/>
      <c r="K889" s="5"/>
    </row>
    <row r="890" spans="1:11" x14ac:dyDescent="0.25">
      <c r="A890" s="10"/>
      <c r="B890" s="13"/>
      <c r="D890" s="5"/>
      <c r="G890"/>
      <c r="H890" s="5"/>
      <c r="I890" s="5"/>
      <c r="J890" s="5"/>
      <c r="K890" s="5"/>
    </row>
    <row r="891" spans="1:11" x14ac:dyDescent="0.25">
      <c r="A891" s="10"/>
      <c r="B891" s="13"/>
      <c r="D891" s="5"/>
      <c r="G891"/>
      <c r="H891" s="5"/>
      <c r="I891" s="5"/>
      <c r="J891" s="5"/>
      <c r="K891" s="5"/>
    </row>
    <row r="892" spans="1:11" x14ac:dyDescent="0.25">
      <c r="A892" s="10"/>
      <c r="B892" s="13"/>
      <c r="D892" s="5"/>
      <c r="G892"/>
      <c r="H892" s="5"/>
      <c r="I892" s="5"/>
      <c r="J892" s="5"/>
      <c r="K892" s="5"/>
    </row>
    <row r="893" spans="1:11" x14ac:dyDescent="0.25">
      <c r="A893" s="10"/>
      <c r="B893" s="13"/>
      <c r="D893" s="5"/>
      <c r="G893"/>
      <c r="H893" s="5"/>
      <c r="I893" s="5"/>
      <c r="J893" s="5"/>
      <c r="K893" s="5"/>
    </row>
    <row r="894" spans="1:11" x14ac:dyDescent="0.25">
      <c r="A894" s="10"/>
      <c r="B894" s="13"/>
      <c r="D894" s="5"/>
      <c r="G894"/>
      <c r="H894" s="5"/>
      <c r="I894" s="5"/>
      <c r="J894" s="5"/>
      <c r="K894" s="5"/>
    </row>
    <row r="895" spans="1:11" x14ac:dyDescent="0.25">
      <c r="A895" s="10"/>
      <c r="B895" s="13"/>
      <c r="D895" s="5"/>
      <c r="G895"/>
      <c r="H895" s="5"/>
      <c r="I895" s="5"/>
      <c r="J895" s="5"/>
      <c r="K895" s="5"/>
    </row>
    <row r="896" spans="1:11" x14ac:dyDescent="0.25">
      <c r="A896" s="10"/>
      <c r="B896" s="13"/>
      <c r="D896" s="5"/>
      <c r="G896"/>
      <c r="H896" s="5"/>
      <c r="I896" s="5"/>
      <c r="J896" s="5"/>
      <c r="K896" s="5"/>
    </row>
    <row r="897" spans="1:11" x14ac:dyDescent="0.25">
      <c r="A897" s="10"/>
      <c r="B897" s="13"/>
      <c r="D897" s="5"/>
      <c r="G897"/>
      <c r="H897" s="5"/>
      <c r="I897" s="5"/>
      <c r="J897" s="5"/>
      <c r="K897" s="5"/>
    </row>
    <row r="898" spans="1:11" x14ac:dyDescent="0.25">
      <c r="A898" s="10"/>
      <c r="B898" s="13"/>
      <c r="D898" s="5"/>
      <c r="G898"/>
      <c r="H898" s="5"/>
      <c r="I898" s="5"/>
      <c r="J898" s="5"/>
      <c r="K898" s="5"/>
    </row>
    <row r="899" spans="1:11" x14ac:dyDescent="0.25">
      <c r="A899" s="10"/>
      <c r="B899" s="13"/>
      <c r="D899" s="5"/>
      <c r="G899"/>
      <c r="H899" s="5"/>
      <c r="I899" s="5"/>
      <c r="J899" s="5"/>
      <c r="K899" s="5"/>
    </row>
    <row r="900" spans="1:11" x14ac:dyDescent="0.25">
      <c r="A900" s="10"/>
      <c r="B900" s="13"/>
      <c r="D900" s="5"/>
      <c r="G900"/>
      <c r="H900" s="5"/>
      <c r="I900" s="5"/>
      <c r="J900" s="5"/>
      <c r="K900" s="5"/>
    </row>
    <row r="901" spans="1:11" x14ac:dyDescent="0.25">
      <c r="A901" s="10"/>
      <c r="B901" s="13"/>
      <c r="D901" s="5"/>
      <c r="G901"/>
      <c r="H901" s="5"/>
      <c r="I901" s="5"/>
      <c r="J901" s="5"/>
      <c r="K901" s="5"/>
    </row>
    <row r="902" spans="1:11" x14ac:dyDescent="0.25">
      <c r="A902" s="10"/>
      <c r="B902" s="13"/>
      <c r="D902" s="5"/>
      <c r="G902"/>
      <c r="H902" s="5"/>
      <c r="I902" s="5"/>
      <c r="J902" s="5"/>
      <c r="K902" s="5"/>
    </row>
    <row r="903" spans="1:11" x14ac:dyDescent="0.25">
      <c r="A903" s="10"/>
      <c r="B903" s="13"/>
      <c r="D903" s="5"/>
      <c r="G903"/>
      <c r="H903" s="5"/>
      <c r="I903" s="5"/>
      <c r="J903" s="5"/>
      <c r="K903" s="5"/>
    </row>
    <row r="904" spans="1:11" x14ac:dyDescent="0.25">
      <c r="A904" s="10"/>
      <c r="B904" s="13"/>
      <c r="D904" s="5"/>
      <c r="G904"/>
      <c r="H904" s="5"/>
      <c r="I904" s="5"/>
      <c r="J904" s="5"/>
      <c r="K904" s="5"/>
    </row>
    <row r="905" spans="1:11" x14ac:dyDescent="0.25">
      <c r="A905" s="10"/>
      <c r="B905" s="13"/>
      <c r="D905" s="5"/>
      <c r="G905"/>
      <c r="H905" s="5"/>
      <c r="I905" s="5"/>
      <c r="J905" s="5"/>
      <c r="K905" s="5"/>
    </row>
    <row r="906" spans="1:11" x14ac:dyDescent="0.25">
      <c r="A906" s="10"/>
      <c r="B906" s="13"/>
      <c r="D906" s="5"/>
      <c r="G906"/>
      <c r="H906" s="5"/>
      <c r="I906" s="5"/>
      <c r="J906" s="5"/>
      <c r="K906" s="5"/>
    </row>
    <row r="907" spans="1:11" x14ac:dyDescent="0.25">
      <c r="A907" s="10"/>
      <c r="B907" s="13"/>
      <c r="D907" s="5"/>
      <c r="G907"/>
      <c r="H907" s="5"/>
      <c r="I907" s="5"/>
      <c r="J907" s="5"/>
      <c r="K907" s="5"/>
    </row>
    <row r="908" spans="1:11" x14ac:dyDescent="0.25">
      <c r="A908" s="10"/>
      <c r="B908" s="13"/>
      <c r="D908" s="5"/>
      <c r="G908"/>
      <c r="H908" s="5"/>
      <c r="I908" s="5"/>
      <c r="J908" s="5"/>
      <c r="K908" s="5"/>
    </row>
    <row r="909" spans="1:11" x14ac:dyDescent="0.25">
      <c r="A909" s="10"/>
      <c r="B909" s="13"/>
      <c r="D909" s="5"/>
      <c r="G909"/>
      <c r="H909" s="5"/>
      <c r="I909" s="5"/>
      <c r="J909" s="5"/>
      <c r="K909" s="5"/>
    </row>
    <row r="910" spans="1:11" x14ac:dyDescent="0.25">
      <c r="A910" s="10"/>
      <c r="B910" s="13"/>
      <c r="D910" s="5"/>
      <c r="G910"/>
      <c r="H910" s="5"/>
      <c r="I910" s="5"/>
      <c r="J910" s="5"/>
      <c r="K910" s="5"/>
    </row>
    <row r="911" spans="1:11" x14ac:dyDescent="0.25">
      <c r="A911" s="10"/>
      <c r="B911" s="13"/>
      <c r="D911" s="5"/>
      <c r="G911"/>
      <c r="H911" s="5"/>
      <c r="I911" s="5"/>
      <c r="J911" s="5"/>
      <c r="K911" s="5"/>
    </row>
    <row r="912" spans="1:11" x14ac:dyDescent="0.25">
      <c r="A912" s="10"/>
      <c r="B912" s="13"/>
      <c r="D912" s="5"/>
      <c r="G912"/>
      <c r="H912" s="5"/>
      <c r="I912" s="5"/>
      <c r="J912" s="5"/>
      <c r="K912" s="5"/>
    </row>
    <row r="913" spans="1:11" x14ac:dyDescent="0.25">
      <c r="A913" s="10"/>
      <c r="B913" s="13"/>
      <c r="D913" s="5"/>
      <c r="G913"/>
      <c r="H913" s="5"/>
      <c r="I913" s="5"/>
      <c r="J913" s="5"/>
      <c r="K913" s="5"/>
    </row>
    <row r="914" spans="1:11" x14ac:dyDescent="0.25">
      <c r="A914" s="10"/>
      <c r="B914" s="13"/>
      <c r="D914" s="5"/>
      <c r="G914"/>
      <c r="H914" s="5"/>
      <c r="I914" s="5"/>
      <c r="J914" s="5"/>
      <c r="K914" s="5"/>
    </row>
    <row r="915" spans="1:11" x14ac:dyDescent="0.25">
      <c r="A915" s="10"/>
      <c r="B915" s="13"/>
      <c r="D915" s="5"/>
      <c r="G915"/>
      <c r="H915" s="5"/>
      <c r="I915" s="5"/>
      <c r="J915" s="5"/>
      <c r="K915" s="5"/>
    </row>
    <row r="916" spans="1:11" x14ac:dyDescent="0.25">
      <c r="A916" s="10"/>
      <c r="B916" s="13"/>
      <c r="D916" s="5"/>
      <c r="G916"/>
      <c r="H916" s="5"/>
      <c r="I916" s="5"/>
      <c r="J916" s="5"/>
      <c r="K916" s="5"/>
    </row>
    <row r="917" spans="1:11" x14ac:dyDescent="0.25">
      <c r="A917" s="10"/>
      <c r="B917" s="13"/>
      <c r="D917" s="5"/>
      <c r="G917"/>
      <c r="H917" s="5"/>
      <c r="I917" s="5"/>
      <c r="J917" s="5"/>
      <c r="K917" s="5"/>
    </row>
    <row r="918" spans="1:11" x14ac:dyDescent="0.25">
      <c r="A918" s="10"/>
      <c r="B918" s="13"/>
      <c r="D918" s="5"/>
      <c r="G918"/>
      <c r="H918" s="5"/>
      <c r="I918" s="5"/>
      <c r="J918" s="5"/>
      <c r="K918" s="5"/>
    </row>
    <row r="919" spans="1:11" x14ac:dyDescent="0.25">
      <c r="A919" s="10"/>
      <c r="B919" s="13"/>
      <c r="D919" s="5"/>
      <c r="G919"/>
      <c r="H919" s="5"/>
      <c r="I919" s="5"/>
      <c r="J919" s="5"/>
      <c r="K919" s="5"/>
    </row>
    <row r="920" spans="1:11" x14ac:dyDescent="0.25">
      <c r="A920" s="10"/>
      <c r="B920" s="13"/>
      <c r="D920" s="5"/>
      <c r="G920"/>
      <c r="H920" s="5"/>
      <c r="I920" s="5"/>
      <c r="J920" s="5"/>
      <c r="K920" s="5"/>
    </row>
    <row r="921" spans="1:11" x14ac:dyDescent="0.25">
      <c r="A921" s="10"/>
      <c r="B921" s="13"/>
      <c r="D921" s="5"/>
      <c r="G921"/>
      <c r="H921" s="5"/>
      <c r="I921" s="5"/>
      <c r="J921" s="5"/>
      <c r="K921" s="5"/>
    </row>
    <row r="922" spans="1:11" x14ac:dyDescent="0.25">
      <c r="A922" s="10"/>
      <c r="B922" s="13"/>
      <c r="D922" s="5"/>
      <c r="G922"/>
      <c r="H922" s="5"/>
      <c r="I922" s="5"/>
      <c r="J922" s="5"/>
      <c r="K922" s="5"/>
    </row>
    <row r="923" spans="1:11" x14ac:dyDescent="0.25">
      <c r="A923" s="10"/>
      <c r="B923" s="13"/>
      <c r="D923" s="5"/>
      <c r="G923"/>
      <c r="H923" s="5"/>
      <c r="I923" s="5"/>
      <c r="J923" s="5"/>
      <c r="K923" s="5"/>
    </row>
    <row r="924" spans="1:11" x14ac:dyDescent="0.25">
      <c r="A924" s="10"/>
      <c r="B924" s="13"/>
      <c r="D924" s="5"/>
      <c r="G924"/>
      <c r="H924" s="5"/>
      <c r="I924" s="5"/>
      <c r="J924" s="5"/>
      <c r="K924" s="5"/>
    </row>
    <row r="925" spans="1:11" x14ac:dyDescent="0.25">
      <c r="A925" s="10"/>
      <c r="B925" s="13"/>
      <c r="D925" s="5"/>
      <c r="G925"/>
      <c r="H925" s="5"/>
      <c r="I925" s="5"/>
      <c r="J925" s="5"/>
      <c r="K925" s="5"/>
    </row>
    <row r="926" spans="1:11" x14ac:dyDescent="0.25">
      <c r="A926" s="10"/>
      <c r="B926" s="13"/>
      <c r="D926" s="5"/>
      <c r="G926"/>
      <c r="H926" s="5"/>
      <c r="I926" s="5"/>
      <c r="J926" s="5"/>
      <c r="K926" s="5"/>
    </row>
    <row r="927" spans="1:11" x14ac:dyDescent="0.25">
      <c r="A927" s="10"/>
      <c r="B927" s="13"/>
      <c r="D927" s="5"/>
      <c r="G927"/>
      <c r="H927" s="5"/>
      <c r="I927" s="5"/>
      <c r="J927" s="5"/>
      <c r="K927" s="5"/>
    </row>
    <row r="928" spans="1:11" x14ac:dyDescent="0.25">
      <c r="A928" s="10"/>
      <c r="B928" s="13"/>
      <c r="D928" s="5"/>
      <c r="G928"/>
      <c r="H928" s="5"/>
      <c r="I928" s="5"/>
      <c r="J928" s="5"/>
      <c r="K928" s="5"/>
    </row>
    <row r="929" spans="1:11" x14ac:dyDescent="0.25">
      <c r="A929" s="10"/>
      <c r="B929" s="13"/>
      <c r="D929" s="5"/>
      <c r="G929"/>
      <c r="H929" s="5"/>
      <c r="I929" s="5"/>
      <c r="J929" s="5"/>
      <c r="K929" s="5"/>
    </row>
    <row r="930" spans="1:11" x14ac:dyDescent="0.25">
      <c r="A930" s="10"/>
      <c r="B930" s="13"/>
      <c r="D930" s="5"/>
      <c r="G930"/>
      <c r="H930" s="5"/>
      <c r="I930" s="5"/>
      <c r="J930" s="5"/>
      <c r="K930" s="5"/>
    </row>
    <row r="931" spans="1:11" x14ac:dyDescent="0.25">
      <c r="A931" s="10"/>
      <c r="B931" s="13"/>
      <c r="D931" s="5"/>
      <c r="G931"/>
      <c r="H931" s="5"/>
      <c r="I931" s="5"/>
      <c r="J931" s="5"/>
      <c r="K931" s="5"/>
    </row>
    <row r="932" spans="1:11" x14ac:dyDescent="0.25">
      <c r="A932" s="10"/>
      <c r="B932" s="13"/>
      <c r="D932" s="5"/>
      <c r="G932"/>
      <c r="H932" s="5"/>
      <c r="I932" s="5"/>
      <c r="J932" s="5"/>
      <c r="K932" s="5"/>
    </row>
    <row r="933" spans="1:11" x14ac:dyDescent="0.25">
      <c r="A933" s="10"/>
      <c r="B933" s="13"/>
      <c r="D933" s="5"/>
      <c r="G933"/>
      <c r="H933" s="5"/>
      <c r="I933" s="5"/>
      <c r="J933" s="5"/>
      <c r="K933" s="5"/>
    </row>
    <row r="934" spans="1:11" x14ac:dyDescent="0.25">
      <c r="A934" s="10"/>
      <c r="B934" s="13"/>
      <c r="D934" s="5"/>
      <c r="G934"/>
      <c r="H934" s="5"/>
      <c r="I934" s="5"/>
      <c r="J934" s="5"/>
      <c r="K934" s="5"/>
    </row>
    <row r="935" spans="1:11" x14ac:dyDescent="0.25">
      <c r="A935" s="10"/>
      <c r="B935" s="13"/>
      <c r="D935" s="5"/>
      <c r="G935"/>
      <c r="H935" s="5"/>
      <c r="I935" s="5"/>
      <c r="J935" s="5"/>
      <c r="K935" s="5"/>
    </row>
    <row r="936" spans="1:11" x14ac:dyDescent="0.25">
      <c r="A936" s="10"/>
      <c r="B936" s="13"/>
      <c r="D936" s="5"/>
      <c r="G936"/>
      <c r="H936" s="5"/>
      <c r="I936" s="5"/>
      <c r="J936" s="5"/>
      <c r="K936" s="5"/>
    </row>
    <row r="937" spans="1:11" x14ac:dyDescent="0.25">
      <c r="A937" s="10"/>
      <c r="B937" s="13"/>
      <c r="D937" s="5"/>
      <c r="G937"/>
      <c r="H937" s="5"/>
      <c r="I937" s="5"/>
      <c r="J937" s="5"/>
      <c r="K937" s="5"/>
    </row>
    <row r="938" spans="1:11" x14ac:dyDescent="0.25">
      <c r="A938" s="10"/>
      <c r="B938" s="13"/>
      <c r="D938" s="5"/>
      <c r="G938"/>
      <c r="H938" s="5"/>
      <c r="I938" s="5"/>
      <c r="J938" s="5"/>
      <c r="K938" s="5"/>
    </row>
    <row r="939" spans="1:11" x14ac:dyDescent="0.25">
      <c r="A939" s="10"/>
      <c r="B939" s="13"/>
      <c r="D939" s="5"/>
      <c r="G939"/>
      <c r="H939" s="5"/>
      <c r="I939" s="5"/>
      <c r="J939" s="5"/>
      <c r="K939" s="5"/>
    </row>
    <row r="940" spans="1:11" x14ac:dyDescent="0.25">
      <c r="A940" s="10"/>
      <c r="B940" s="13"/>
      <c r="D940" s="5"/>
      <c r="G940"/>
      <c r="H940" s="5"/>
      <c r="I940" s="5"/>
      <c r="J940" s="5"/>
      <c r="K940" s="5"/>
    </row>
    <row r="941" spans="1:11" x14ac:dyDescent="0.25">
      <c r="A941" s="10"/>
      <c r="B941" s="13"/>
      <c r="D941" s="5"/>
      <c r="G941"/>
      <c r="H941" s="5"/>
      <c r="I941" s="5"/>
      <c r="J941" s="5"/>
      <c r="K941" s="5"/>
    </row>
    <row r="942" spans="1:11" x14ac:dyDescent="0.25">
      <c r="A942" s="10"/>
      <c r="B942" s="13"/>
      <c r="D942" s="5"/>
      <c r="G942"/>
      <c r="H942" s="5"/>
      <c r="I942" s="5"/>
      <c r="J942" s="5"/>
      <c r="K942" s="5"/>
    </row>
    <row r="943" spans="1:11" x14ac:dyDescent="0.25">
      <c r="A943" s="10"/>
      <c r="B943" s="13"/>
      <c r="D943" s="5"/>
      <c r="G943"/>
      <c r="H943" s="5"/>
      <c r="I943" s="5"/>
      <c r="J943" s="5"/>
      <c r="K943" s="5"/>
    </row>
    <row r="944" spans="1:11" x14ac:dyDescent="0.25">
      <c r="A944" s="10"/>
      <c r="B944" s="13"/>
      <c r="D944" s="5"/>
      <c r="G944"/>
      <c r="H944" s="5"/>
      <c r="I944" s="5"/>
      <c r="J944" s="5"/>
      <c r="K944" s="5"/>
    </row>
    <row r="945" spans="1:11" x14ac:dyDescent="0.25">
      <c r="A945" s="10"/>
      <c r="B945" s="13"/>
      <c r="D945" s="5"/>
      <c r="G945"/>
      <c r="H945" s="5"/>
      <c r="I945" s="5"/>
      <c r="J945" s="5"/>
      <c r="K945" s="5"/>
    </row>
    <row r="946" spans="1:11" x14ac:dyDescent="0.25">
      <c r="A946" s="10"/>
      <c r="B946" s="13"/>
      <c r="D946" s="5"/>
      <c r="G946"/>
      <c r="H946" s="5"/>
      <c r="I946" s="5"/>
      <c r="J946" s="5"/>
      <c r="K946" s="5"/>
    </row>
    <row r="947" spans="1:11" x14ac:dyDescent="0.25">
      <c r="A947" s="10"/>
      <c r="B947" s="13"/>
      <c r="D947" s="5"/>
      <c r="G947"/>
      <c r="H947" s="5"/>
      <c r="I947" s="5"/>
      <c r="J947" s="5"/>
      <c r="K947" s="5"/>
    </row>
    <row r="948" spans="1:11" x14ac:dyDescent="0.25">
      <c r="A948" s="10"/>
      <c r="B948" s="13"/>
      <c r="D948" s="5"/>
      <c r="G948"/>
      <c r="H948" s="5"/>
      <c r="I948" s="5"/>
      <c r="J948" s="5"/>
      <c r="K948" s="5"/>
    </row>
    <row r="949" spans="1:11" x14ac:dyDescent="0.25">
      <c r="A949" s="10"/>
      <c r="B949" s="13"/>
      <c r="D949" s="5"/>
      <c r="G949"/>
      <c r="H949" s="5"/>
      <c r="I949" s="5"/>
      <c r="J949" s="5"/>
      <c r="K949" s="5"/>
    </row>
    <row r="950" spans="1:11" x14ac:dyDescent="0.25">
      <c r="A950" s="10"/>
      <c r="B950" s="13"/>
      <c r="D950" s="5"/>
      <c r="G950"/>
      <c r="H950" s="5"/>
      <c r="I950" s="5"/>
      <c r="J950" s="5"/>
      <c r="K950" s="5"/>
    </row>
    <row r="951" spans="1:11" x14ac:dyDescent="0.25">
      <c r="A951" s="10"/>
      <c r="B951" s="13"/>
      <c r="D951" s="5"/>
      <c r="G951"/>
      <c r="H951" s="5"/>
      <c r="I951" s="5"/>
      <c r="J951" s="5"/>
      <c r="K951" s="5"/>
    </row>
    <row r="952" spans="1:11" x14ac:dyDescent="0.25">
      <c r="A952" s="10"/>
      <c r="B952" s="13"/>
      <c r="D952" s="5"/>
      <c r="G952"/>
      <c r="H952" s="5"/>
      <c r="I952" s="5"/>
      <c r="J952" s="5"/>
      <c r="K952" s="5"/>
    </row>
    <row r="953" spans="1:11" x14ac:dyDescent="0.25">
      <c r="A953" s="10"/>
      <c r="B953" s="13"/>
      <c r="D953" s="5"/>
      <c r="G953"/>
      <c r="H953" s="5"/>
      <c r="I953" s="5"/>
      <c r="J953" s="5"/>
      <c r="K953" s="5"/>
    </row>
    <row r="954" spans="1:11" x14ac:dyDescent="0.25">
      <c r="A954" s="10"/>
      <c r="B954" s="13"/>
      <c r="D954" s="5"/>
      <c r="G954"/>
      <c r="H954" s="5"/>
      <c r="I954" s="5"/>
      <c r="J954" s="5"/>
      <c r="K954" s="5"/>
    </row>
    <row r="955" spans="1:11" x14ac:dyDescent="0.25">
      <c r="A955" s="10"/>
      <c r="B955" s="13"/>
      <c r="D955" s="5"/>
      <c r="G955"/>
      <c r="H955" s="5"/>
      <c r="I955" s="5"/>
      <c r="J955" s="5"/>
      <c r="K955" s="5"/>
    </row>
    <row r="956" spans="1:11" x14ac:dyDescent="0.25">
      <c r="A956" s="10"/>
      <c r="B956" s="13"/>
      <c r="D956" s="5"/>
      <c r="G956"/>
      <c r="H956" s="5"/>
      <c r="I956" s="5"/>
      <c r="J956" s="5"/>
      <c r="K956" s="5"/>
    </row>
    <row r="957" spans="1:11" x14ac:dyDescent="0.25">
      <c r="A957" s="10"/>
      <c r="B957" s="13"/>
      <c r="D957" s="5"/>
      <c r="G957"/>
      <c r="H957" s="5"/>
      <c r="I957" s="5"/>
      <c r="J957" s="5"/>
      <c r="K957" s="5"/>
    </row>
    <row r="958" spans="1:11" x14ac:dyDescent="0.25">
      <c r="A958" s="10"/>
      <c r="B958" s="13"/>
      <c r="D958" s="5"/>
      <c r="G958"/>
      <c r="H958" s="5"/>
      <c r="I958" s="5"/>
      <c r="J958" s="5"/>
      <c r="K958" s="5"/>
    </row>
    <row r="959" spans="1:11" x14ac:dyDescent="0.25">
      <c r="A959" s="10"/>
      <c r="B959" s="13"/>
      <c r="D959" s="5"/>
      <c r="G959"/>
      <c r="H959" s="5"/>
      <c r="I959" s="5"/>
      <c r="J959" s="5"/>
      <c r="K959" s="5"/>
    </row>
    <row r="960" spans="1:11" x14ac:dyDescent="0.25">
      <c r="A960" s="10"/>
      <c r="B960" s="13"/>
      <c r="D960" s="5"/>
      <c r="G960"/>
      <c r="H960" s="5"/>
      <c r="I960" s="5"/>
      <c r="J960" s="5"/>
      <c r="K960" s="5"/>
    </row>
    <row r="961" spans="1:11" x14ac:dyDescent="0.25">
      <c r="A961" s="10"/>
      <c r="B961" s="13"/>
      <c r="D961" s="5"/>
      <c r="G961"/>
      <c r="H961" s="5"/>
      <c r="I961" s="5"/>
      <c r="J961" s="5"/>
      <c r="K961" s="5"/>
    </row>
    <row r="962" spans="1:11" x14ac:dyDescent="0.25">
      <c r="A962" s="10"/>
      <c r="B962" s="13"/>
      <c r="D962" s="5"/>
      <c r="G962"/>
      <c r="H962" s="5"/>
      <c r="I962" s="5"/>
      <c r="J962" s="5"/>
      <c r="K962" s="5"/>
    </row>
    <row r="963" spans="1:11" x14ac:dyDescent="0.25">
      <c r="A963" s="10"/>
      <c r="B963" s="13"/>
      <c r="D963" s="5"/>
      <c r="G963"/>
      <c r="H963" s="5"/>
      <c r="I963" s="5"/>
      <c r="J963" s="5"/>
      <c r="K963" s="5"/>
    </row>
    <row r="964" spans="1:11" x14ac:dyDescent="0.25">
      <c r="A964" s="10"/>
      <c r="B964" s="13"/>
      <c r="D964" s="5"/>
      <c r="G964"/>
      <c r="H964" s="5"/>
      <c r="I964" s="5"/>
      <c r="J964" s="5"/>
      <c r="K964" s="5"/>
    </row>
    <row r="965" spans="1:11" x14ac:dyDescent="0.25">
      <c r="A965" s="10"/>
      <c r="B965" s="13"/>
      <c r="D965" s="5"/>
      <c r="G965"/>
      <c r="H965" s="5"/>
      <c r="I965" s="5"/>
      <c r="J965" s="5"/>
      <c r="K965" s="5"/>
    </row>
    <row r="966" spans="1:11" x14ac:dyDescent="0.25">
      <c r="A966" s="10"/>
      <c r="B966" s="13"/>
      <c r="D966" s="5"/>
      <c r="G966"/>
      <c r="H966" s="5"/>
      <c r="I966" s="5"/>
      <c r="J966" s="5"/>
      <c r="K966" s="5"/>
    </row>
    <row r="967" spans="1:11" x14ac:dyDescent="0.25">
      <c r="A967" s="10"/>
      <c r="B967" s="13"/>
      <c r="D967" s="5"/>
      <c r="G967"/>
      <c r="H967" s="5"/>
      <c r="I967" s="5"/>
      <c r="J967" s="5"/>
      <c r="K967" s="5"/>
    </row>
    <row r="968" spans="1:11" x14ac:dyDescent="0.25">
      <c r="A968" s="10"/>
      <c r="B968" s="13"/>
      <c r="D968" s="5"/>
      <c r="G968"/>
      <c r="H968" s="5"/>
      <c r="I968" s="5"/>
      <c r="J968" s="5"/>
      <c r="K968" s="5"/>
    </row>
    <row r="969" spans="1:11" x14ac:dyDescent="0.25">
      <c r="A969" s="10"/>
      <c r="B969" s="13"/>
      <c r="D969" s="5"/>
      <c r="G969"/>
      <c r="H969" s="5"/>
      <c r="I969" s="5"/>
      <c r="J969" s="5"/>
      <c r="K969" s="5"/>
    </row>
    <row r="970" spans="1:11" x14ac:dyDescent="0.25">
      <c r="A970" s="10"/>
      <c r="B970" s="13"/>
      <c r="D970" s="5"/>
      <c r="G970"/>
      <c r="H970" s="5"/>
      <c r="I970" s="5"/>
      <c r="J970" s="5"/>
      <c r="K970" s="5"/>
    </row>
    <row r="971" spans="1:11" x14ac:dyDescent="0.25">
      <c r="A971" s="10"/>
      <c r="B971" s="13"/>
      <c r="D971" s="5"/>
      <c r="G971"/>
      <c r="H971" s="5"/>
      <c r="I971" s="5"/>
      <c r="J971" s="5"/>
      <c r="K971" s="5"/>
    </row>
    <row r="972" spans="1:11" x14ac:dyDescent="0.25">
      <c r="A972" s="10"/>
      <c r="B972" s="13"/>
      <c r="D972" s="5"/>
      <c r="G972"/>
      <c r="H972" s="5"/>
      <c r="I972" s="5"/>
      <c r="J972" s="5"/>
      <c r="K972" s="5"/>
    </row>
    <row r="973" spans="1:11" x14ac:dyDescent="0.25">
      <c r="A973" s="10"/>
      <c r="B973" s="13"/>
      <c r="D973" s="5"/>
      <c r="G973"/>
      <c r="H973" s="5"/>
      <c r="I973" s="5"/>
      <c r="J973" s="5"/>
      <c r="K973" s="5"/>
    </row>
    <row r="974" spans="1:11" x14ac:dyDescent="0.25">
      <c r="A974" s="10"/>
      <c r="B974" s="13"/>
      <c r="D974" s="5"/>
      <c r="G974"/>
      <c r="H974" s="5"/>
      <c r="I974" s="5"/>
      <c r="J974" s="5"/>
      <c r="K974" s="5"/>
    </row>
    <row r="975" spans="1:11" x14ac:dyDescent="0.25">
      <c r="A975" s="10"/>
      <c r="B975" s="13"/>
      <c r="D975" s="5"/>
      <c r="G975"/>
      <c r="H975" s="5"/>
      <c r="I975" s="5"/>
      <c r="J975" s="5"/>
      <c r="K975" s="5"/>
    </row>
    <row r="976" spans="1:11" x14ac:dyDescent="0.25">
      <c r="A976" s="10"/>
      <c r="B976" s="13"/>
      <c r="D976" s="5"/>
      <c r="G976"/>
      <c r="H976" s="5"/>
      <c r="I976" s="5"/>
      <c r="J976" s="5"/>
      <c r="K976" s="5"/>
    </row>
    <row r="977" spans="1:11" x14ac:dyDescent="0.25">
      <c r="A977" s="10"/>
      <c r="B977" s="13"/>
      <c r="D977" s="5"/>
      <c r="G977"/>
      <c r="H977" s="5"/>
      <c r="I977" s="5"/>
      <c r="J977" s="5"/>
      <c r="K977" s="5"/>
    </row>
    <row r="978" spans="1:11" x14ac:dyDescent="0.25">
      <c r="A978" s="10"/>
      <c r="B978" s="13"/>
      <c r="D978" s="5"/>
      <c r="G978"/>
      <c r="H978" s="5"/>
      <c r="I978" s="5"/>
      <c r="J978" s="5"/>
      <c r="K978" s="5"/>
    </row>
    <row r="979" spans="1:11" x14ac:dyDescent="0.25">
      <c r="A979" s="10"/>
      <c r="B979" s="13"/>
      <c r="D979" s="5"/>
      <c r="G979"/>
      <c r="H979" s="5"/>
      <c r="I979" s="5"/>
      <c r="J979" s="5"/>
      <c r="K979" s="5"/>
    </row>
    <row r="980" spans="1:11" x14ac:dyDescent="0.25">
      <c r="A980" s="10"/>
      <c r="B980" s="13"/>
      <c r="D980" s="5"/>
      <c r="G980"/>
      <c r="H980" s="5"/>
      <c r="I980" s="5"/>
      <c r="J980" s="5"/>
      <c r="K980" s="5"/>
    </row>
    <row r="981" spans="1:11" x14ac:dyDescent="0.25">
      <c r="A981" s="10"/>
      <c r="B981" s="13"/>
      <c r="D981" s="5"/>
      <c r="G981"/>
      <c r="H981" s="5"/>
      <c r="I981" s="5"/>
      <c r="J981" s="5"/>
      <c r="K981" s="5"/>
    </row>
    <row r="982" spans="1:11" x14ac:dyDescent="0.25">
      <c r="A982" s="10"/>
      <c r="B982" s="13"/>
      <c r="D982" s="5"/>
      <c r="G982"/>
      <c r="H982" s="5"/>
      <c r="I982" s="5"/>
      <c r="J982" s="5"/>
      <c r="K982" s="5"/>
    </row>
    <row r="983" spans="1:11" x14ac:dyDescent="0.25">
      <c r="A983" s="10"/>
      <c r="B983" s="13"/>
      <c r="D983" s="5"/>
      <c r="G983"/>
      <c r="H983" s="5"/>
      <c r="I983" s="5"/>
      <c r="J983" s="5"/>
      <c r="K983" s="5"/>
    </row>
    <row r="984" spans="1:11" x14ac:dyDescent="0.25">
      <c r="A984" s="10"/>
      <c r="B984" s="13"/>
      <c r="D984" s="5"/>
      <c r="G984"/>
      <c r="H984" s="5"/>
      <c r="I984" s="5"/>
      <c r="J984" s="5"/>
      <c r="K984" s="5"/>
    </row>
    <row r="985" spans="1:11" x14ac:dyDescent="0.25">
      <c r="A985" s="10"/>
      <c r="B985" s="13"/>
      <c r="D985" s="5"/>
      <c r="G985"/>
      <c r="H985" s="5"/>
      <c r="I985" s="5"/>
      <c r="J985" s="5"/>
      <c r="K985" s="5"/>
    </row>
    <row r="986" spans="1:11" x14ac:dyDescent="0.25">
      <c r="A986" s="10"/>
      <c r="B986" s="13"/>
      <c r="D986" s="5"/>
      <c r="G986"/>
      <c r="H986" s="5"/>
      <c r="I986" s="5"/>
      <c r="J986" s="5"/>
      <c r="K986" s="5"/>
    </row>
    <row r="987" spans="1:11" x14ac:dyDescent="0.25">
      <c r="A987" s="10"/>
      <c r="B987" s="13"/>
      <c r="D987" s="5"/>
      <c r="G987"/>
      <c r="H987" s="5"/>
      <c r="I987" s="5"/>
      <c r="J987" s="5"/>
      <c r="K987" s="5"/>
    </row>
    <row r="988" spans="1:11" x14ac:dyDescent="0.25">
      <c r="A988" s="10"/>
      <c r="B988" s="13"/>
      <c r="D988" s="5"/>
      <c r="G988"/>
      <c r="H988" s="5"/>
      <c r="I988" s="5"/>
      <c r="J988" s="5"/>
      <c r="K988" s="5"/>
    </row>
    <row r="989" spans="1:11" x14ac:dyDescent="0.25">
      <c r="A989" s="10"/>
      <c r="B989" s="13"/>
      <c r="D989" s="5"/>
      <c r="G989"/>
      <c r="H989" s="5"/>
      <c r="I989" s="5"/>
      <c r="J989" s="5"/>
      <c r="K989" s="5"/>
    </row>
    <row r="990" spans="1:11" x14ac:dyDescent="0.25">
      <c r="A990" s="10"/>
      <c r="B990" s="13"/>
      <c r="D990" s="5"/>
      <c r="G990"/>
      <c r="H990" s="5"/>
      <c r="I990" s="5"/>
      <c r="J990" s="5"/>
      <c r="K990" s="5"/>
    </row>
    <row r="991" spans="1:11" x14ac:dyDescent="0.25">
      <c r="A991" s="10"/>
      <c r="B991" s="13"/>
      <c r="D991" s="5"/>
      <c r="G991"/>
      <c r="H991" s="5"/>
      <c r="I991" s="5"/>
      <c r="J991" s="5"/>
      <c r="K991" s="5"/>
    </row>
    <row r="992" spans="1:11" x14ac:dyDescent="0.25">
      <c r="A992" s="10"/>
      <c r="B992" s="13"/>
      <c r="D992" s="5"/>
      <c r="G992"/>
      <c r="H992" s="5"/>
      <c r="I992" s="5"/>
      <c r="J992" s="5"/>
      <c r="K992" s="5"/>
    </row>
    <row r="993" spans="1:11" x14ac:dyDescent="0.25">
      <c r="A993" s="10"/>
      <c r="B993" s="13"/>
      <c r="D993" s="5"/>
      <c r="G993"/>
      <c r="H993" s="5"/>
      <c r="I993" s="5"/>
      <c r="J993" s="5"/>
      <c r="K993" s="5"/>
    </row>
    <row r="994" spans="1:11" x14ac:dyDescent="0.25">
      <c r="A994" s="10"/>
      <c r="B994" s="13"/>
      <c r="D994" s="5"/>
      <c r="G994"/>
      <c r="H994" s="5"/>
      <c r="I994" s="5"/>
      <c r="J994" s="5"/>
      <c r="K994" s="5"/>
    </row>
    <row r="995" spans="1:11" x14ac:dyDescent="0.25">
      <c r="A995" s="10"/>
      <c r="B995" s="13"/>
      <c r="D995" s="5"/>
      <c r="G995"/>
      <c r="H995" s="5"/>
      <c r="I995" s="5"/>
      <c r="J995" s="5"/>
      <c r="K995" s="5"/>
    </row>
    <row r="996" spans="1:11" x14ac:dyDescent="0.25">
      <c r="A996" s="10"/>
      <c r="B996" s="13"/>
      <c r="D996" s="5"/>
      <c r="G996"/>
      <c r="H996" s="5"/>
      <c r="I996" s="5"/>
      <c r="J996" s="5"/>
      <c r="K996" s="5"/>
    </row>
    <row r="997" spans="1:11" x14ac:dyDescent="0.25">
      <c r="A997" s="10"/>
      <c r="B997" s="13"/>
      <c r="D997" s="5"/>
      <c r="G997"/>
      <c r="H997" s="5"/>
      <c r="I997" s="5"/>
      <c r="J997" s="5"/>
      <c r="K997" s="5"/>
    </row>
    <row r="998" spans="1:11" x14ac:dyDescent="0.25">
      <c r="A998" s="10"/>
      <c r="B998" s="13"/>
      <c r="D998" s="5"/>
      <c r="G998"/>
      <c r="H998" s="5"/>
      <c r="I998" s="5"/>
      <c r="J998" s="5"/>
      <c r="K998" s="5"/>
    </row>
    <row r="999" spans="1:11" x14ac:dyDescent="0.25">
      <c r="A999" s="10"/>
      <c r="B999" s="13"/>
      <c r="D999" s="5"/>
      <c r="G999"/>
      <c r="H999" s="5"/>
      <c r="I999" s="5"/>
      <c r="J999" s="5"/>
      <c r="K999" s="5"/>
    </row>
    <row r="1000" spans="1:11" x14ac:dyDescent="0.25">
      <c r="A1000" s="10"/>
      <c r="B1000" s="13"/>
      <c r="D1000" s="5"/>
      <c r="G1000"/>
      <c r="H1000" s="5"/>
      <c r="I1000" s="5"/>
      <c r="J1000" s="5"/>
      <c r="K1000" s="5"/>
    </row>
    <row r="1001" spans="1:11" x14ac:dyDescent="0.25">
      <c r="A1001" s="10"/>
      <c r="B1001" s="13"/>
      <c r="D1001" s="5"/>
      <c r="G1001"/>
      <c r="H1001" s="5"/>
      <c r="I1001" s="5"/>
      <c r="J1001" s="5"/>
      <c r="K1001" s="5"/>
    </row>
    <row r="1002" spans="1:11" x14ac:dyDescent="0.25">
      <c r="A1002" s="10"/>
      <c r="B1002" s="13"/>
      <c r="D1002" s="5"/>
      <c r="G1002"/>
      <c r="H1002" s="5"/>
      <c r="I1002" s="5"/>
      <c r="J1002" s="5"/>
      <c r="K1002" s="5"/>
    </row>
    <row r="1003" spans="1:11" x14ac:dyDescent="0.25">
      <c r="A1003" s="10"/>
      <c r="B1003" s="13"/>
      <c r="D1003" s="5"/>
      <c r="G1003"/>
      <c r="H1003" s="5"/>
      <c r="I1003" s="5"/>
      <c r="J1003" s="5"/>
      <c r="K1003" s="5"/>
    </row>
    <row r="1004" spans="1:11" x14ac:dyDescent="0.25">
      <c r="A1004" s="10"/>
      <c r="B1004" s="13"/>
      <c r="D1004" s="5"/>
      <c r="G1004"/>
      <c r="H1004" s="5"/>
      <c r="I1004" s="5"/>
      <c r="J1004" s="5"/>
      <c r="K1004" s="5"/>
    </row>
    <row r="1005" spans="1:11" x14ac:dyDescent="0.25">
      <c r="A1005" s="10"/>
      <c r="B1005" s="13"/>
      <c r="D1005" s="5"/>
      <c r="G1005"/>
      <c r="H1005" s="5"/>
      <c r="I1005" s="5"/>
      <c r="J1005" s="5"/>
      <c r="K1005" s="5"/>
    </row>
    <row r="1006" spans="1:11" x14ac:dyDescent="0.25">
      <c r="A1006" s="10"/>
      <c r="B1006" s="13"/>
      <c r="D1006" s="5"/>
      <c r="G1006"/>
      <c r="H1006" s="5"/>
      <c r="I1006" s="5"/>
      <c r="J1006" s="5"/>
      <c r="K1006" s="5"/>
    </row>
    <row r="1007" spans="1:11" x14ac:dyDescent="0.25">
      <c r="A1007" s="10"/>
      <c r="B1007" s="13"/>
      <c r="D1007" s="5"/>
      <c r="G1007"/>
      <c r="H1007" s="5"/>
      <c r="I1007" s="5"/>
      <c r="J1007" s="5"/>
      <c r="K1007" s="5"/>
    </row>
    <row r="1008" spans="1:11" x14ac:dyDescent="0.25">
      <c r="A1008" s="10"/>
      <c r="B1008" s="13"/>
      <c r="D1008" s="5"/>
      <c r="G1008"/>
      <c r="H1008" s="5"/>
      <c r="I1008" s="5"/>
      <c r="J1008" s="5"/>
      <c r="K1008" s="5"/>
    </row>
    <row r="1009" spans="1:11" x14ac:dyDescent="0.25">
      <c r="A1009" s="10"/>
      <c r="B1009" s="13"/>
      <c r="D1009" s="5"/>
      <c r="G1009"/>
      <c r="H1009" s="5"/>
      <c r="I1009" s="5"/>
      <c r="J1009" s="5"/>
      <c r="K1009" s="5"/>
    </row>
    <row r="1010" spans="1:11" x14ac:dyDescent="0.25">
      <c r="A1010" s="10"/>
      <c r="B1010" s="13"/>
      <c r="D1010" s="5"/>
      <c r="G1010"/>
      <c r="H1010" s="5"/>
      <c r="I1010" s="5"/>
      <c r="J1010" s="5"/>
      <c r="K1010" s="5"/>
    </row>
    <row r="1011" spans="1:11" x14ac:dyDescent="0.25">
      <c r="A1011" s="10"/>
      <c r="B1011" s="13"/>
      <c r="D1011" s="5"/>
      <c r="G1011"/>
      <c r="H1011" s="5"/>
      <c r="I1011" s="5"/>
      <c r="J1011" s="5"/>
      <c r="K1011" s="5"/>
    </row>
    <row r="1012" spans="1:11" x14ac:dyDescent="0.25">
      <c r="A1012" s="10"/>
      <c r="B1012" s="13"/>
      <c r="D1012" s="5"/>
      <c r="G1012"/>
      <c r="H1012" s="5"/>
      <c r="I1012" s="5"/>
      <c r="J1012" s="5"/>
      <c r="K1012" s="5"/>
    </row>
    <row r="1013" spans="1:11" x14ac:dyDescent="0.25">
      <c r="A1013" s="10"/>
      <c r="B1013" s="13"/>
      <c r="D1013" s="5"/>
      <c r="G1013"/>
      <c r="H1013" s="5"/>
      <c r="I1013" s="5"/>
      <c r="J1013" s="5"/>
      <c r="K1013" s="5"/>
    </row>
    <row r="1014" spans="1:11" x14ac:dyDescent="0.25">
      <c r="A1014" s="10"/>
      <c r="B1014" s="13"/>
      <c r="D1014" s="5"/>
      <c r="G1014"/>
      <c r="H1014" s="5"/>
      <c r="I1014" s="5"/>
      <c r="J1014" s="5"/>
      <c r="K1014" s="5"/>
    </row>
    <row r="1015" spans="1:11" x14ac:dyDescent="0.25">
      <c r="A1015" s="10"/>
      <c r="B1015" s="13"/>
      <c r="D1015" s="5"/>
      <c r="G1015"/>
      <c r="H1015" s="5"/>
      <c r="I1015" s="5"/>
      <c r="J1015" s="5"/>
      <c r="K1015" s="5"/>
    </row>
    <row r="1016" spans="1:11" x14ac:dyDescent="0.25">
      <c r="A1016" s="10"/>
      <c r="B1016" s="13"/>
      <c r="D1016" s="5"/>
      <c r="G1016"/>
      <c r="H1016" s="5"/>
      <c r="I1016" s="5"/>
      <c r="J1016" s="5"/>
      <c r="K1016" s="5"/>
    </row>
    <row r="1017" spans="1:11" x14ac:dyDescent="0.25">
      <c r="A1017" s="10"/>
      <c r="B1017" s="13"/>
      <c r="D1017" s="5"/>
      <c r="G1017"/>
      <c r="H1017" s="5"/>
      <c r="I1017" s="5"/>
      <c r="J1017" s="5"/>
      <c r="K1017" s="5"/>
    </row>
    <row r="1018" spans="1:11" x14ac:dyDescent="0.25">
      <c r="A1018" s="10"/>
      <c r="B1018" s="13"/>
      <c r="D1018" s="5"/>
      <c r="G1018"/>
      <c r="H1018" s="5"/>
      <c r="I1018" s="5"/>
      <c r="J1018" s="5"/>
      <c r="K1018" s="5"/>
    </row>
    <row r="1019" spans="1:11" x14ac:dyDescent="0.25">
      <c r="A1019" s="10"/>
      <c r="B1019" s="13"/>
      <c r="D1019" s="5"/>
      <c r="G1019"/>
      <c r="H1019" s="5"/>
      <c r="I1019" s="5"/>
      <c r="J1019" s="5"/>
      <c r="K1019" s="5"/>
    </row>
    <row r="1020" spans="1:11" x14ac:dyDescent="0.25">
      <c r="A1020" s="10"/>
      <c r="B1020" s="13"/>
      <c r="D1020" s="5"/>
      <c r="G1020"/>
      <c r="H1020" s="5"/>
      <c r="I1020" s="5"/>
      <c r="J1020" s="5"/>
      <c r="K1020" s="5"/>
    </row>
    <row r="1021" spans="1:11" x14ac:dyDescent="0.25">
      <c r="A1021" s="10"/>
      <c r="B1021" s="13"/>
      <c r="D1021" s="5"/>
      <c r="G1021"/>
      <c r="H1021" s="5"/>
      <c r="I1021" s="5"/>
      <c r="J1021" s="5"/>
      <c r="K1021" s="5"/>
    </row>
    <row r="1022" spans="1:11" x14ac:dyDescent="0.25">
      <c r="A1022" s="10"/>
      <c r="B1022" s="13"/>
      <c r="D1022" s="5"/>
      <c r="G1022"/>
      <c r="H1022" s="5"/>
      <c r="I1022" s="5"/>
      <c r="J1022" s="5"/>
      <c r="K1022" s="5"/>
    </row>
    <row r="1023" spans="1:11" x14ac:dyDescent="0.25">
      <c r="A1023" s="10"/>
      <c r="B1023" s="13"/>
      <c r="D1023" s="5"/>
      <c r="G1023"/>
      <c r="H1023" s="5"/>
      <c r="I1023" s="5"/>
      <c r="J1023" s="5"/>
      <c r="K1023" s="5"/>
    </row>
    <row r="1024" spans="1:11" x14ac:dyDescent="0.25">
      <c r="A1024" s="10"/>
      <c r="B1024" s="13"/>
      <c r="D1024" s="5"/>
      <c r="G1024"/>
      <c r="H1024" s="5"/>
      <c r="I1024" s="5"/>
      <c r="J1024" s="5"/>
      <c r="K1024" s="5"/>
    </row>
    <row r="1025" spans="1:11" x14ac:dyDescent="0.25">
      <c r="A1025" s="10"/>
      <c r="B1025" s="13"/>
      <c r="D1025" s="5"/>
      <c r="G1025"/>
      <c r="H1025" s="5"/>
      <c r="I1025" s="5"/>
      <c r="J1025" s="5"/>
      <c r="K1025" s="5"/>
    </row>
    <row r="1026" spans="1:11" x14ac:dyDescent="0.25">
      <c r="A1026" s="10"/>
      <c r="B1026" s="13"/>
      <c r="D1026" s="5"/>
      <c r="G1026"/>
      <c r="H1026" s="5"/>
      <c r="I1026" s="5"/>
      <c r="J1026" s="5"/>
      <c r="K1026" s="5"/>
    </row>
    <row r="1027" spans="1:11" x14ac:dyDescent="0.25">
      <c r="A1027" s="10"/>
      <c r="B1027" s="13"/>
      <c r="D1027" s="5"/>
      <c r="G1027"/>
      <c r="H1027" s="5"/>
      <c r="I1027" s="5"/>
      <c r="J1027" s="5"/>
      <c r="K1027" s="5"/>
    </row>
    <row r="1028" spans="1:11" x14ac:dyDescent="0.25">
      <c r="A1028" s="10"/>
      <c r="B1028" s="13"/>
      <c r="D1028" s="5"/>
      <c r="G1028"/>
      <c r="H1028" s="5"/>
      <c r="I1028" s="5"/>
      <c r="J1028" s="5"/>
      <c r="K1028" s="5"/>
    </row>
    <row r="1029" spans="1:11" x14ac:dyDescent="0.25">
      <c r="A1029" s="10"/>
      <c r="B1029" s="13"/>
      <c r="D1029" s="5"/>
      <c r="G1029"/>
      <c r="H1029" s="5"/>
      <c r="I1029" s="5"/>
      <c r="J1029" s="5"/>
      <c r="K1029" s="5"/>
    </row>
    <row r="1030" spans="1:11" x14ac:dyDescent="0.25">
      <c r="A1030" s="10"/>
      <c r="B1030" s="13"/>
      <c r="D1030" s="5"/>
      <c r="G1030"/>
      <c r="H1030" s="5"/>
      <c r="I1030" s="5"/>
      <c r="J1030" s="5"/>
      <c r="K1030" s="5"/>
    </row>
    <row r="1031" spans="1:11" x14ac:dyDescent="0.25">
      <c r="A1031" s="10"/>
      <c r="B1031" s="13"/>
      <c r="D1031" s="5"/>
      <c r="G1031"/>
      <c r="H1031" s="5"/>
      <c r="I1031" s="5"/>
      <c r="J1031" s="5"/>
      <c r="K1031" s="5"/>
    </row>
    <row r="1032" spans="1:11" x14ac:dyDescent="0.25">
      <c r="A1032" s="10"/>
      <c r="B1032" s="13"/>
      <c r="D1032" s="5"/>
      <c r="G1032"/>
      <c r="H1032" s="5"/>
      <c r="I1032" s="5"/>
      <c r="J1032" s="5"/>
      <c r="K1032" s="5"/>
    </row>
    <row r="1033" spans="1:11" x14ac:dyDescent="0.25">
      <c r="A1033" s="10"/>
      <c r="B1033" s="13"/>
      <c r="D1033" s="5"/>
      <c r="G1033"/>
      <c r="H1033" s="5"/>
      <c r="I1033" s="5"/>
      <c r="J1033" s="5"/>
      <c r="K1033" s="5"/>
    </row>
    <row r="1034" spans="1:11" x14ac:dyDescent="0.25">
      <c r="A1034" s="10"/>
      <c r="B1034" s="13"/>
      <c r="D1034" s="5"/>
      <c r="G1034"/>
      <c r="H1034" s="5"/>
      <c r="I1034" s="5"/>
      <c r="J1034" s="5"/>
      <c r="K1034" s="5"/>
    </row>
    <row r="1035" spans="1:11" x14ac:dyDescent="0.25">
      <c r="A1035" s="10"/>
      <c r="B1035" s="13"/>
      <c r="D1035" s="5"/>
      <c r="G1035"/>
      <c r="H1035" s="5"/>
      <c r="I1035" s="5"/>
      <c r="J1035" s="5"/>
      <c r="K1035" s="5"/>
    </row>
    <row r="1036" spans="1:11" x14ac:dyDescent="0.25">
      <c r="A1036" s="10"/>
      <c r="B1036" s="13"/>
      <c r="D1036" s="5"/>
      <c r="G1036"/>
      <c r="H1036" s="5"/>
      <c r="I1036" s="5"/>
      <c r="J1036" s="5"/>
      <c r="K1036" s="5"/>
    </row>
    <row r="1037" spans="1:11" x14ac:dyDescent="0.25">
      <c r="A1037" s="10"/>
      <c r="B1037" s="13"/>
      <c r="D1037" s="5"/>
      <c r="G1037"/>
      <c r="H1037" s="5"/>
      <c r="I1037" s="5"/>
      <c r="J1037" s="5"/>
      <c r="K1037" s="5"/>
    </row>
    <row r="1038" spans="1:11" x14ac:dyDescent="0.25">
      <c r="A1038" s="10"/>
      <c r="B1038" s="13"/>
      <c r="D1038" s="5"/>
      <c r="G1038"/>
      <c r="H1038" s="5"/>
      <c r="I1038" s="5"/>
      <c r="J1038" s="5"/>
      <c r="K1038" s="5"/>
    </row>
    <row r="1039" spans="1:11" x14ac:dyDescent="0.25">
      <c r="A1039" s="10"/>
      <c r="B1039" s="13"/>
      <c r="D1039" s="5"/>
      <c r="G1039"/>
      <c r="H1039" s="5"/>
      <c r="I1039" s="5"/>
      <c r="J1039" s="5"/>
      <c r="K1039" s="5"/>
    </row>
    <row r="1040" spans="1:11" x14ac:dyDescent="0.25">
      <c r="A1040" s="10"/>
      <c r="B1040" s="13"/>
      <c r="D1040" s="5"/>
      <c r="G1040"/>
      <c r="H1040" s="5"/>
      <c r="I1040" s="5"/>
      <c r="J1040" s="5"/>
      <c r="K1040" s="5"/>
    </row>
    <row r="1041" spans="1:11" x14ac:dyDescent="0.25">
      <c r="A1041" s="10"/>
      <c r="B1041" s="13"/>
      <c r="D1041" s="5"/>
      <c r="G1041"/>
      <c r="H1041" s="5"/>
      <c r="I1041" s="5"/>
      <c r="J1041" s="5"/>
      <c r="K1041" s="5"/>
    </row>
    <row r="1042" spans="1:11" x14ac:dyDescent="0.25">
      <c r="A1042" s="10"/>
      <c r="B1042" s="13"/>
      <c r="D1042" s="5"/>
      <c r="G1042"/>
      <c r="H1042" s="5"/>
      <c r="I1042" s="5"/>
      <c r="J1042" s="5"/>
      <c r="K1042" s="5"/>
    </row>
    <row r="1043" spans="1:11" x14ac:dyDescent="0.25">
      <c r="A1043" s="10"/>
      <c r="B1043" s="13"/>
      <c r="D1043" s="5"/>
      <c r="G1043"/>
      <c r="H1043" s="5"/>
      <c r="I1043" s="5"/>
      <c r="J1043" s="5"/>
      <c r="K1043" s="5"/>
    </row>
    <row r="1044" spans="1:11" x14ac:dyDescent="0.25">
      <c r="A1044" s="10"/>
      <c r="B1044" s="13"/>
      <c r="D1044" s="5"/>
      <c r="G1044"/>
      <c r="H1044" s="5"/>
      <c r="I1044" s="5"/>
      <c r="J1044" s="5"/>
      <c r="K1044" s="5"/>
    </row>
    <row r="1045" spans="1:11" x14ac:dyDescent="0.25">
      <c r="A1045" s="10"/>
      <c r="B1045" s="13"/>
      <c r="D1045" s="5"/>
      <c r="G1045"/>
      <c r="H1045" s="5"/>
      <c r="I1045" s="5"/>
      <c r="J1045" s="5"/>
      <c r="K1045" s="5"/>
    </row>
    <row r="1046" spans="1:11" x14ac:dyDescent="0.25">
      <c r="A1046" s="10"/>
      <c r="B1046" s="13"/>
      <c r="D1046" s="5"/>
      <c r="G1046"/>
      <c r="H1046" s="5"/>
      <c r="I1046" s="5"/>
      <c r="J1046" s="5"/>
      <c r="K1046" s="5"/>
    </row>
    <row r="1047" spans="1:11" x14ac:dyDescent="0.25">
      <c r="A1047" s="10"/>
      <c r="B1047" s="13"/>
      <c r="D1047" s="5"/>
      <c r="G1047"/>
      <c r="H1047" s="5"/>
      <c r="I1047" s="5"/>
      <c r="J1047" s="5"/>
      <c r="K1047" s="5"/>
    </row>
    <row r="1048" spans="1:11" x14ac:dyDescent="0.25">
      <c r="A1048" s="10"/>
      <c r="B1048" s="13"/>
      <c r="D1048" s="5"/>
      <c r="G1048"/>
      <c r="H1048" s="5"/>
      <c r="I1048" s="5"/>
      <c r="J1048" s="5"/>
      <c r="K1048" s="5"/>
    </row>
    <row r="1049" spans="1:11" x14ac:dyDescent="0.25">
      <c r="A1049" s="10"/>
      <c r="B1049" s="13"/>
      <c r="D1049" s="5"/>
      <c r="G1049"/>
      <c r="H1049" s="5"/>
      <c r="I1049" s="5"/>
      <c r="J1049" s="5"/>
      <c r="K1049" s="5"/>
    </row>
    <row r="1050" spans="1:11" x14ac:dyDescent="0.25">
      <c r="A1050" s="10"/>
      <c r="B1050" s="13"/>
      <c r="D1050" s="5"/>
      <c r="G1050"/>
      <c r="H1050" s="5"/>
      <c r="I1050" s="5"/>
      <c r="J1050" s="5"/>
      <c r="K1050" s="5"/>
    </row>
    <row r="1051" spans="1:11" x14ac:dyDescent="0.25">
      <c r="A1051" s="10"/>
      <c r="B1051" s="13"/>
      <c r="D1051" s="5"/>
      <c r="G1051"/>
      <c r="H1051" s="5"/>
      <c r="I1051" s="5"/>
      <c r="J1051" s="5"/>
      <c r="K1051" s="5"/>
    </row>
    <row r="1052" spans="1:11" x14ac:dyDescent="0.25">
      <c r="A1052" s="10"/>
      <c r="B1052" s="13"/>
      <c r="D1052" s="5"/>
      <c r="G1052"/>
      <c r="H1052" s="5"/>
      <c r="I1052" s="5"/>
      <c r="J1052" s="5"/>
      <c r="K1052" s="5"/>
    </row>
    <row r="1053" spans="1:11" x14ac:dyDescent="0.25">
      <c r="A1053" s="10"/>
      <c r="B1053" s="13"/>
      <c r="D1053" s="5"/>
      <c r="G1053"/>
      <c r="H1053" s="5"/>
      <c r="I1053" s="5"/>
      <c r="J1053" s="5"/>
      <c r="K1053" s="5"/>
    </row>
    <row r="1054" spans="1:11" x14ac:dyDescent="0.25">
      <c r="A1054" s="10"/>
      <c r="B1054" s="13"/>
      <c r="D1054" s="5"/>
      <c r="G1054"/>
      <c r="H1054" s="5"/>
      <c r="I1054" s="5"/>
      <c r="J1054" s="5"/>
      <c r="K1054" s="5"/>
    </row>
    <row r="1055" spans="1:11" x14ac:dyDescent="0.25">
      <c r="A1055" s="10"/>
      <c r="B1055" s="13"/>
      <c r="D1055" s="5"/>
      <c r="G1055"/>
      <c r="H1055" s="5"/>
      <c r="I1055" s="5"/>
      <c r="J1055" s="5"/>
      <c r="K1055" s="5"/>
    </row>
    <row r="1056" spans="1:11" x14ac:dyDescent="0.25">
      <c r="A1056" s="10"/>
      <c r="B1056" s="13"/>
      <c r="D1056" s="5"/>
      <c r="G1056"/>
      <c r="H1056" s="5"/>
      <c r="I1056" s="5"/>
      <c r="J1056" s="5"/>
      <c r="K1056" s="5"/>
    </row>
    <row r="1057" spans="1:11" x14ac:dyDescent="0.25">
      <c r="A1057" s="10"/>
      <c r="B1057" s="13"/>
      <c r="D1057" s="5"/>
      <c r="G1057"/>
      <c r="H1057" s="5"/>
      <c r="I1057" s="5"/>
      <c r="J1057" s="5"/>
      <c r="K1057" s="5"/>
    </row>
    <row r="1058" spans="1:11" x14ac:dyDescent="0.25">
      <c r="A1058" s="10"/>
      <c r="B1058" s="13"/>
      <c r="D1058" s="5"/>
      <c r="G1058"/>
      <c r="H1058" s="5"/>
      <c r="I1058" s="5"/>
      <c r="J1058" s="5"/>
      <c r="K1058" s="5"/>
    </row>
    <row r="1059" spans="1:11" x14ac:dyDescent="0.25">
      <c r="A1059" s="10"/>
      <c r="B1059" s="13"/>
      <c r="D1059" s="5"/>
      <c r="G1059"/>
      <c r="H1059" s="5"/>
      <c r="I1059" s="5"/>
      <c r="J1059" s="5"/>
      <c r="K1059" s="5"/>
    </row>
    <row r="1060" spans="1:11" x14ac:dyDescent="0.25">
      <c r="A1060" s="10"/>
      <c r="B1060" s="13"/>
      <c r="D1060" s="5"/>
      <c r="G1060"/>
      <c r="H1060" s="5"/>
      <c r="I1060" s="5"/>
      <c r="J1060" s="5"/>
      <c r="K1060" s="5"/>
    </row>
    <row r="1061" spans="1:11" x14ac:dyDescent="0.25">
      <c r="A1061" s="10"/>
      <c r="B1061" s="13"/>
      <c r="D1061" s="5"/>
      <c r="G1061"/>
      <c r="H1061" s="5"/>
      <c r="I1061" s="5"/>
      <c r="J1061" s="5"/>
      <c r="K1061" s="5"/>
    </row>
    <row r="1062" spans="1:11" x14ac:dyDescent="0.25">
      <c r="A1062" s="10"/>
      <c r="B1062" s="13"/>
      <c r="D1062" s="5"/>
      <c r="G1062"/>
      <c r="H1062" s="5"/>
      <c r="I1062" s="5"/>
      <c r="J1062" s="5"/>
      <c r="K1062" s="5"/>
    </row>
    <row r="1063" spans="1:11" x14ac:dyDescent="0.25">
      <c r="A1063" s="10"/>
      <c r="B1063" s="13"/>
      <c r="D1063" s="5"/>
      <c r="G1063"/>
      <c r="H1063" s="5"/>
      <c r="I1063" s="5"/>
      <c r="J1063" s="5"/>
      <c r="K1063" s="5"/>
    </row>
    <row r="1064" spans="1:11" x14ac:dyDescent="0.25">
      <c r="A1064" s="10"/>
      <c r="B1064" s="13"/>
      <c r="D1064" s="5"/>
      <c r="G1064"/>
      <c r="H1064" s="5"/>
      <c r="I1064" s="5"/>
      <c r="J1064" s="5"/>
      <c r="K1064" s="5"/>
    </row>
    <row r="1065" spans="1:11" x14ac:dyDescent="0.25">
      <c r="A1065" s="10"/>
      <c r="B1065" s="13"/>
      <c r="D1065" s="5"/>
      <c r="G1065"/>
      <c r="H1065" s="5"/>
      <c r="I1065" s="5"/>
      <c r="J1065" s="5"/>
      <c r="K1065" s="5"/>
    </row>
    <row r="1066" spans="1:11" x14ac:dyDescent="0.25">
      <c r="A1066" s="10"/>
      <c r="B1066" s="13"/>
      <c r="D1066" s="5"/>
      <c r="G1066"/>
      <c r="H1066" s="5"/>
      <c r="I1066" s="5"/>
      <c r="J1066" s="5"/>
      <c r="K1066" s="5"/>
    </row>
    <row r="1067" spans="1:11" x14ac:dyDescent="0.25">
      <c r="A1067" s="10"/>
      <c r="B1067" s="13"/>
      <c r="D1067" s="5"/>
      <c r="G1067"/>
      <c r="H1067" s="5"/>
      <c r="I1067" s="5"/>
      <c r="J1067" s="5"/>
      <c r="K1067" s="5"/>
    </row>
    <row r="1068" spans="1:11" x14ac:dyDescent="0.25">
      <c r="A1068" s="10"/>
      <c r="B1068" s="13"/>
      <c r="D1068" s="5"/>
      <c r="G1068"/>
      <c r="H1068" s="5"/>
      <c r="I1068" s="5"/>
      <c r="J1068" s="5"/>
      <c r="K1068" s="5"/>
    </row>
    <row r="1069" spans="1:11" x14ac:dyDescent="0.25">
      <c r="A1069" s="10"/>
      <c r="B1069" s="13"/>
      <c r="D1069" s="5"/>
      <c r="G1069"/>
      <c r="H1069" s="5"/>
      <c r="I1069" s="5"/>
      <c r="J1069" s="5"/>
      <c r="K1069" s="5"/>
    </row>
    <row r="1070" spans="1:11" x14ac:dyDescent="0.25">
      <c r="A1070" s="10"/>
      <c r="B1070" s="13"/>
      <c r="D1070" s="5"/>
      <c r="G1070"/>
      <c r="H1070" s="5"/>
      <c r="I1070" s="5"/>
      <c r="J1070" s="5"/>
      <c r="K1070" s="5"/>
    </row>
    <row r="1071" spans="1:11" x14ac:dyDescent="0.25">
      <c r="A1071" s="10"/>
      <c r="B1071" s="13"/>
      <c r="D1071" s="5"/>
      <c r="G1071"/>
      <c r="H1071" s="5"/>
      <c r="I1071" s="5"/>
      <c r="J1071" s="5"/>
      <c r="K1071" s="5"/>
    </row>
    <row r="1072" spans="1:11" x14ac:dyDescent="0.25">
      <c r="A1072" s="10"/>
      <c r="B1072" s="13"/>
      <c r="D1072" s="5"/>
      <c r="G1072"/>
      <c r="H1072" s="5"/>
      <c r="I1072" s="5"/>
      <c r="J1072" s="5"/>
      <c r="K1072" s="5"/>
    </row>
    <row r="1073" spans="1:11" x14ac:dyDescent="0.25">
      <c r="A1073" s="10"/>
      <c r="B1073" s="13"/>
      <c r="D1073" s="5"/>
      <c r="G1073"/>
      <c r="H1073" s="5"/>
      <c r="I1073" s="5"/>
      <c r="J1073" s="5"/>
      <c r="K1073" s="5"/>
    </row>
    <row r="1074" spans="1:11" x14ac:dyDescent="0.25">
      <c r="A1074" s="10"/>
      <c r="B1074" s="13"/>
      <c r="D1074" s="5"/>
      <c r="G1074"/>
      <c r="H1074" s="5"/>
      <c r="I1074" s="5"/>
      <c r="J1074" s="5"/>
      <c r="K1074" s="5"/>
    </row>
    <row r="1075" spans="1:11" x14ac:dyDescent="0.25">
      <c r="A1075" s="10"/>
      <c r="B1075" s="13"/>
      <c r="D1075" s="5"/>
      <c r="G1075"/>
      <c r="H1075" s="5"/>
      <c r="I1075" s="5"/>
      <c r="J1075" s="5"/>
      <c r="K1075" s="5"/>
    </row>
    <row r="1076" spans="1:11" x14ac:dyDescent="0.25">
      <c r="A1076" s="10"/>
      <c r="B1076" s="13"/>
      <c r="D1076" s="5"/>
      <c r="G1076"/>
      <c r="H1076" s="5"/>
      <c r="I1076" s="5"/>
      <c r="J1076" s="5"/>
      <c r="K1076" s="5"/>
    </row>
    <row r="1077" spans="1:11" x14ac:dyDescent="0.25">
      <c r="A1077" s="10"/>
      <c r="B1077" s="13"/>
      <c r="D1077" s="5"/>
      <c r="G1077"/>
      <c r="H1077" s="5"/>
      <c r="I1077" s="5"/>
      <c r="J1077" s="5"/>
      <c r="K1077" s="5"/>
    </row>
    <row r="1078" spans="1:11" x14ac:dyDescent="0.25">
      <c r="A1078" s="10"/>
      <c r="B1078" s="13"/>
      <c r="D1078" s="5"/>
      <c r="G1078"/>
      <c r="H1078" s="5"/>
      <c r="I1078" s="5"/>
      <c r="J1078" s="5"/>
      <c r="K1078" s="5"/>
    </row>
    <row r="1079" spans="1:11" x14ac:dyDescent="0.25">
      <c r="A1079" s="10"/>
      <c r="B1079" s="13"/>
      <c r="D1079" s="5"/>
      <c r="G1079"/>
      <c r="H1079" s="5"/>
      <c r="I1079" s="5"/>
      <c r="J1079" s="5"/>
      <c r="K1079" s="5"/>
    </row>
    <row r="1080" spans="1:11" x14ac:dyDescent="0.25">
      <c r="A1080" s="10"/>
      <c r="B1080" s="13"/>
      <c r="D1080" s="5"/>
      <c r="G1080"/>
      <c r="H1080" s="5"/>
      <c r="I1080" s="5"/>
      <c r="J1080" s="5"/>
      <c r="K1080" s="5"/>
    </row>
    <row r="1081" spans="1:11" x14ac:dyDescent="0.25">
      <c r="A1081" s="10"/>
      <c r="B1081" s="13"/>
      <c r="D1081" s="5"/>
      <c r="G1081"/>
      <c r="H1081" s="5"/>
      <c r="I1081" s="5"/>
      <c r="J1081" s="5"/>
      <c r="K1081" s="5"/>
    </row>
    <row r="1082" spans="1:11" x14ac:dyDescent="0.25">
      <c r="A1082" s="10"/>
      <c r="B1082" s="13"/>
      <c r="D1082" s="5"/>
      <c r="G1082"/>
      <c r="H1082" s="5"/>
      <c r="I1082" s="5"/>
      <c r="J1082" s="5"/>
      <c r="K1082" s="5"/>
    </row>
    <row r="1083" spans="1:11" x14ac:dyDescent="0.25">
      <c r="A1083" s="10"/>
      <c r="B1083" s="13"/>
      <c r="D1083" s="5"/>
      <c r="G1083"/>
      <c r="H1083" s="5"/>
      <c r="I1083" s="5"/>
      <c r="J1083" s="5"/>
      <c r="K1083" s="5"/>
    </row>
    <row r="1084" spans="1:11" x14ac:dyDescent="0.25">
      <c r="A1084" s="10"/>
      <c r="B1084" s="13"/>
      <c r="D1084" s="5"/>
      <c r="G1084"/>
      <c r="H1084" s="5"/>
      <c r="I1084" s="5"/>
      <c r="J1084" s="5"/>
      <c r="K1084" s="5"/>
    </row>
    <row r="1085" spans="1:11" x14ac:dyDescent="0.25">
      <c r="A1085" s="10"/>
      <c r="B1085" s="13"/>
      <c r="D1085" s="5"/>
      <c r="G1085"/>
      <c r="H1085" s="5"/>
      <c r="I1085" s="5"/>
      <c r="J1085" s="5"/>
      <c r="K1085" s="5"/>
    </row>
    <row r="1086" spans="1:11" x14ac:dyDescent="0.25">
      <c r="A1086" s="10"/>
      <c r="B1086" s="13"/>
      <c r="D1086" s="5"/>
      <c r="G1086"/>
      <c r="H1086" s="5"/>
      <c r="I1086" s="5"/>
      <c r="J1086" s="5"/>
      <c r="K1086" s="5"/>
    </row>
    <row r="1087" spans="1:11" x14ac:dyDescent="0.25">
      <c r="A1087" s="10"/>
      <c r="B1087" s="13"/>
      <c r="D1087" s="5"/>
      <c r="G1087"/>
      <c r="H1087" s="5"/>
      <c r="I1087" s="5"/>
      <c r="J1087" s="5"/>
      <c r="K1087" s="5"/>
    </row>
    <row r="1088" spans="1:11" x14ac:dyDescent="0.25">
      <c r="A1088" s="10"/>
      <c r="B1088" s="13"/>
      <c r="D1088" s="5"/>
      <c r="G1088"/>
      <c r="H1088" s="5"/>
      <c r="I1088" s="5"/>
      <c r="J1088" s="5"/>
      <c r="K1088" s="5"/>
    </row>
    <row r="1089" spans="1:11" x14ac:dyDescent="0.25">
      <c r="A1089" s="10"/>
      <c r="B1089" s="13"/>
      <c r="D1089" s="5"/>
      <c r="G1089"/>
      <c r="H1089" s="5"/>
      <c r="I1089" s="5"/>
      <c r="J1089" s="5"/>
      <c r="K1089" s="5"/>
    </row>
    <row r="1090" spans="1:11" x14ac:dyDescent="0.25">
      <c r="A1090" s="10"/>
      <c r="B1090" s="13"/>
      <c r="D1090" s="5"/>
      <c r="G1090"/>
      <c r="H1090" s="5"/>
      <c r="I1090" s="5"/>
      <c r="J1090" s="5"/>
      <c r="K1090" s="5"/>
    </row>
    <row r="1091" spans="1:11" x14ac:dyDescent="0.25">
      <c r="A1091" s="10"/>
      <c r="B1091" s="13"/>
      <c r="D1091" s="5"/>
      <c r="G1091"/>
      <c r="H1091" s="5"/>
      <c r="I1091" s="5"/>
      <c r="J1091" s="5"/>
      <c r="K1091" s="5"/>
    </row>
    <row r="1092" spans="1:11" x14ac:dyDescent="0.25">
      <c r="A1092" s="10"/>
      <c r="B1092" s="13"/>
      <c r="D1092" s="5"/>
      <c r="G1092"/>
      <c r="H1092" s="5"/>
      <c r="I1092" s="5"/>
      <c r="J1092" s="5"/>
      <c r="K1092" s="5"/>
    </row>
    <row r="1093" spans="1:11" x14ac:dyDescent="0.25">
      <c r="A1093" s="10"/>
      <c r="B1093" s="13"/>
      <c r="D1093" s="5"/>
      <c r="G1093"/>
      <c r="H1093" s="5"/>
      <c r="I1093" s="5"/>
      <c r="J1093" s="5"/>
      <c r="K1093" s="5"/>
    </row>
    <row r="1094" spans="1:11" x14ac:dyDescent="0.25">
      <c r="A1094" s="10"/>
      <c r="B1094" s="13"/>
      <c r="D1094" s="5"/>
      <c r="G1094"/>
      <c r="H1094" s="5"/>
      <c r="I1094" s="5"/>
      <c r="J1094" s="5"/>
      <c r="K1094" s="5"/>
    </row>
    <row r="1095" spans="1:11" x14ac:dyDescent="0.25">
      <c r="A1095" s="10"/>
      <c r="B1095" s="13"/>
      <c r="D1095" s="5"/>
      <c r="G1095"/>
      <c r="H1095" s="5"/>
      <c r="I1095" s="5"/>
      <c r="J1095" s="5"/>
      <c r="K1095" s="5"/>
    </row>
    <row r="1096" spans="1:11" x14ac:dyDescent="0.25">
      <c r="A1096" s="10"/>
      <c r="B1096" s="13"/>
      <c r="D1096" s="5"/>
      <c r="G1096"/>
      <c r="H1096" s="5"/>
      <c r="I1096" s="5"/>
      <c r="J1096" s="5"/>
      <c r="K1096" s="5"/>
    </row>
    <row r="1097" spans="1:11" x14ac:dyDescent="0.25">
      <c r="A1097" s="10"/>
      <c r="B1097" s="13"/>
      <c r="D1097" s="5"/>
      <c r="G1097"/>
      <c r="H1097" s="5"/>
      <c r="I1097" s="5"/>
      <c r="J1097" s="5"/>
      <c r="K1097" s="5"/>
    </row>
    <row r="1098" spans="1:11" x14ac:dyDescent="0.25">
      <c r="A1098" s="10"/>
      <c r="B1098" s="13"/>
      <c r="D1098" s="5"/>
      <c r="G1098"/>
      <c r="H1098" s="5"/>
      <c r="I1098" s="5"/>
      <c r="J1098" s="5"/>
      <c r="K1098" s="5"/>
    </row>
    <row r="1099" spans="1:11" x14ac:dyDescent="0.25">
      <c r="A1099" s="10"/>
      <c r="B1099" s="13"/>
      <c r="D1099" s="5"/>
      <c r="G1099"/>
      <c r="H1099" s="5"/>
      <c r="I1099" s="5"/>
      <c r="J1099" s="5"/>
      <c r="K1099" s="5"/>
    </row>
    <row r="1100" spans="1:11" x14ac:dyDescent="0.25">
      <c r="A1100" s="10"/>
      <c r="B1100" s="13"/>
      <c r="D1100" s="5"/>
      <c r="G1100"/>
      <c r="H1100" s="5"/>
      <c r="I1100" s="5"/>
      <c r="J1100" s="5"/>
      <c r="K1100" s="5"/>
    </row>
    <row r="1101" spans="1:11" x14ac:dyDescent="0.25">
      <c r="A1101" s="10"/>
      <c r="B1101" s="13"/>
      <c r="D1101" s="5"/>
      <c r="G1101"/>
      <c r="H1101" s="5"/>
      <c r="I1101" s="5"/>
      <c r="J1101" s="5"/>
      <c r="K1101" s="5"/>
    </row>
    <row r="1102" spans="1:11" x14ac:dyDescent="0.25">
      <c r="A1102" s="10"/>
      <c r="B1102" s="13"/>
      <c r="D1102" s="5"/>
      <c r="G1102"/>
      <c r="H1102" s="5"/>
      <c r="I1102" s="5"/>
      <c r="J1102" s="5"/>
      <c r="K1102" s="5"/>
    </row>
    <row r="1103" spans="1:11" x14ac:dyDescent="0.25">
      <c r="A1103" s="10"/>
      <c r="B1103" s="13"/>
      <c r="D1103" s="5"/>
      <c r="G1103"/>
      <c r="H1103" s="5"/>
      <c r="I1103" s="5"/>
      <c r="J1103" s="5"/>
      <c r="K1103" s="5"/>
    </row>
    <row r="1104" spans="1:11" x14ac:dyDescent="0.25">
      <c r="A1104" s="10"/>
      <c r="B1104" s="13"/>
      <c r="D1104" s="5"/>
      <c r="G1104"/>
      <c r="H1104" s="5"/>
      <c r="I1104" s="5"/>
      <c r="J1104" s="5"/>
      <c r="K1104" s="5"/>
    </row>
    <row r="1105" spans="1:11" x14ac:dyDescent="0.25">
      <c r="A1105" s="10"/>
      <c r="B1105" s="13"/>
      <c r="D1105" s="5"/>
      <c r="G1105"/>
      <c r="H1105" s="5"/>
      <c r="I1105" s="5"/>
      <c r="J1105" s="5"/>
      <c r="K1105" s="5"/>
    </row>
    <row r="1106" spans="1:11" x14ac:dyDescent="0.25">
      <c r="A1106" s="10"/>
      <c r="B1106" s="13"/>
      <c r="D1106" s="5"/>
      <c r="G1106"/>
      <c r="H1106" s="5"/>
      <c r="I1106" s="5"/>
      <c r="J1106" s="5"/>
      <c r="K1106" s="5"/>
    </row>
    <row r="1107" spans="1:11" x14ac:dyDescent="0.25">
      <c r="A1107" s="10"/>
      <c r="B1107" s="13"/>
      <c r="D1107" s="5"/>
      <c r="G1107"/>
      <c r="H1107" s="5"/>
      <c r="I1107" s="5"/>
      <c r="J1107" s="5"/>
      <c r="K1107" s="5"/>
    </row>
    <row r="1108" spans="1:11" x14ac:dyDescent="0.25">
      <c r="A1108" s="10"/>
      <c r="B1108" s="13"/>
      <c r="D1108" s="5"/>
      <c r="G1108"/>
      <c r="H1108" s="5"/>
      <c r="I1108" s="5"/>
      <c r="J1108" s="5"/>
      <c r="K1108" s="5"/>
    </row>
    <row r="1109" spans="1:11" x14ac:dyDescent="0.25">
      <c r="A1109" s="10"/>
      <c r="B1109" s="13"/>
      <c r="D1109" s="5"/>
      <c r="G1109"/>
      <c r="H1109" s="5"/>
      <c r="I1109" s="5"/>
      <c r="J1109" s="5"/>
      <c r="K1109" s="5"/>
    </row>
    <row r="1110" spans="1:11" x14ac:dyDescent="0.25">
      <c r="A1110" s="10"/>
      <c r="B1110" s="13"/>
      <c r="D1110" s="5"/>
      <c r="G1110"/>
      <c r="H1110" s="5"/>
      <c r="I1110" s="5"/>
      <c r="J1110" s="5"/>
      <c r="K1110" s="5"/>
    </row>
    <row r="1111" spans="1:11" x14ac:dyDescent="0.25">
      <c r="A1111" s="10"/>
      <c r="B1111" s="13"/>
      <c r="D1111" s="5"/>
      <c r="G1111"/>
      <c r="H1111" s="5"/>
      <c r="I1111" s="5"/>
      <c r="J1111" s="5"/>
      <c r="K1111" s="5"/>
    </row>
    <row r="1112" spans="1:11" x14ac:dyDescent="0.25">
      <c r="A1112" s="10"/>
      <c r="B1112" s="13"/>
      <c r="D1112" s="5"/>
      <c r="G1112"/>
      <c r="H1112" s="5"/>
      <c r="I1112" s="5"/>
      <c r="J1112" s="5"/>
      <c r="K1112" s="5"/>
    </row>
    <row r="1113" spans="1:11" x14ac:dyDescent="0.25">
      <c r="A1113" s="10"/>
      <c r="B1113" s="13"/>
      <c r="D1113" s="5"/>
      <c r="G1113"/>
      <c r="H1113" s="5"/>
      <c r="I1113" s="5"/>
      <c r="J1113" s="5"/>
      <c r="K1113" s="5"/>
    </row>
    <row r="1114" spans="1:11" x14ac:dyDescent="0.25">
      <c r="A1114" s="10"/>
      <c r="B1114" s="13"/>
      <c r="D1114" s="5"/>
      <c r="G1114"/>
      <c r="H1114" s="5"/>
      <c r="I1114" s="5"/>
      <c r="J1114" s="5"/>
      <c r="K1114" s="5"/>
    </row>
    <row r="1115" spans="1:11" x14ac:dyDescent="0.25">
      <c r="A1115" s="10"/>
      <c r="B1115" s="13"/>
      <c r="D1115" s="5"/>
      <c r="G1115"/>
      <c r="H1115" s="5"/>
      <c r="I1115" s="5"/>
      <c r="J1115" s="5"/>
      <c r="K1115" s="5"/>
    </row>
    <row r="1116" spans="1:11" x14ac:dyDescent="0.25">
      <c r="A1116" s="10"/>
      <c r="B1116" s="13"/>
      <c r="D1116" s="5"/>
      <c r="G1116"/>
      <c r="H1116" s="5"/>
      <c r="I1116" s="5"/>
      <c r="J1116" s="5"/>
      <c r="K1116" s="5"/>
    </row>
    <row r="1117" spans="1:11" x14ac:dyDescent="0.25">
      <c r="A1117" s="10"/>
      <c r="B1117" s="13"/>
      <c r="D1117" s="5"/>
      <c r="G1117"/>
      <c r="H1117" s="5"/>
      <c r="I1117" s="5"/>
      <c r="J1117" s="5"/>
      <c r="K1117" s="5"/>
    </row>
    <row r="1118" spans="1:11" x14ac:dyDescent="0.25">
      <c r="A1118" s="10"/>
      <c r="B1118" s="13"/>
      <c r="D1118" s="5"/>
      <c r="G1118"/>
      <c r="H1118" s="5"/>
      <c r="I1118" s="5"/>
      <c r="J1118" s="5"/>
      <c r="K1118" s="5"/>
    </row>
    <row r="1119" spans="1:11" x14ac:dyDescent="0.25">
      <c r="A1119" s="10"/>
      <c r="B1119" s="13"/>
      <c r="D1119" s="5"/>
      <c r="G1119"/>
      <c r="H1119" s="5"/>
      <c r="I1119" s="5"/>
      <c r="J1119" s="5"/>
      <c r="K1119" s="5"/>
    </row>
    <row r="1120" spans="1:11" x14ac:dyDescent="0.25">
      <c r="A1120" s="10"/>
      <c r="B1120" s="13"/>
      <c r="D1120" s="5"/>
      <c r="G1120"/>
      <c r="H1120" s="5"/>
      <c r="I1120" s="5"/>
      <c r="J1120" s="5"/>
      <c r="K1120" s="5"/>
    </row>
    <row r="1121" spans="1:11" x14ac:dyDescent="0.25">
      <c r="A1121" s="10"/>
      <c r="B1121" s="13"/>
      <c r="D1121" s="5"/>
      <c r="G1121"/>
      <c r="H1121" s="5"/>
      <c r="I1121" s="5"/>
      <c r="J1121" s="5"/>
      <c r="K1121" s="5"/>
    </row>
    <row r="1122" spans="1:11" x14ac:dyDescent="0.25">
      <c r="A1122" s="10"/>
      <c r="B1122" s="13"/>
      <c r="D1122" s="5"/>
      <c r="G1122"/>
      <c r="H1122" s="5"/>
      <c r="I1122" s="5"/>
      <c r="J1122" s="5"/>
      <c r="K1122" s="5"/>
    </row>
    <row r="1123" spans="1:11" x14ac:dyDescent="0.25">
      <c r="A1123" s="10"/>
      <c r="B1123" s="13"/>
      <c r="D1123" s="5"/>
      <c r="G1123"/>
      <c r="H1123" s="5"/>
      <c r="I1123" s="5"/>
      <c r="J1123" s="5"/>
      <c r="K1123" s="5"/>
    </row>
    <row r="1124" spans="1:11" x14ac:dyDescent="0.25">
      <c r="A1124" s="10"/>
      <c r="B1124" s="13"/>
      <c r="D1124" s="5"/>
      <c r="G1124"/>
      <c r="H1124" s="5"/>
      <c r="I1124" s="5"/>
      <c r="J1124" s="5"/>
      <c r="K1124" s="5"/>
    </row>
    <row r="1125" spans="1:11" x14ac:dyDescent="0.25">
      <c r="A1125" s="10"/>
      <c r="B1125" s="13"/>
      <c r="D1125" s="5"/>
      <c r="G1125"/>
      <c r="H1125" s="5"/>
      <c r="I1125" s="5"/>
      <c r="J1125" s="5"/>
      <c r="K1125" s="5"/>
    </row>
    <row r="1126" spans="1:11" x14ac:dyDescent="0.25">
      <c r="A1126" s="10"/>
      <c r="B1126" s="13"/>
      <c r="D1126" s="5"/>
      <c r="G1126"/>
      <c r="H1126" s="5"/>
      <c r="I1126" s="5"/>
      <c r="J1126" s="5"/>
      <c r="K1126" s="5"/>
    </row>
    <row r="1127" spans="1:11" x14ac:dyDescent="0.25">
      <c r="A1127" s="10"/>
      <c r="B1127" s="13"/>
      <c r="D1127" s="5"/>
      <c r="G1127"/>
      <c r="H1127" s="5"/>
      <c r="I1127" s="5"/>
      <c r="J1127" s="5"/>
      <c r="K1127" s="5"/>
    </row>
    <row r="1128" spans="1:11" x14ac:dyDescent="0.25">
      <c r="A1128" s="10"/>
      <c r="B1128" s="13"/>
      <c r="D1128" s="5"/>
      <c r="G1128"/>
      <c r="H1128" s="5"/>
      <c r="I1128" s="5"/>
      <c r="J1128" s="5"/>
      <c r="K1128" s="5"/>
    </row>
    <row r="1129" spans="1:11" x14ac:dyDescent="0.25">
      <c r="A1129" s="10"/>
      <c r="B1129" s="13"/>
      <c r="D1129" s="5"/>
      <c r="G1129"/>
      <c r="H1129" s="5"/>
      <c r="I1129" s="5"/>
      <c r="J1129" s="5"/>
      <c r="K1129" s="5"/>
    </row>
    <row r="1130" spans="1:11" x14ac:dyDescent="0.25">
      <c r="A1130" s="10"/>
      <c r="B1130" s="13"/>
      <c r="D1130" s="5"/>
      <c r="G1130"/>
      <c r="H1130" s="5"/>
      <c r="I1130" s="5"/>
      <c r="J1130" s="5"/>
      <c r="K1130" s="5"/>
    </row>
    <row r="1131" spans="1:11" x14ac:dyDescent="0.25">
      <c r="A1131" s="10"/>
      <c r="B1131" s="13"/>
      <c r="D1131" s="5"/>
      <c r="G1131"/>
      <c r="H1131" s="5"/>
      <c r="I1131" s="5"/>
      <c r="J1131" s="5"/>
      <c r="K1131" s="5"/>
    </row>
    <row r="1132" spans="1:11" x14ac:dyDescent="0.25">
      <c r="A1132" s="10"/>
      <c r="B1132" s="13"/>
      <c r="D1132" s="5"/>
      <c r="G1132"/>
      <c r="H1132" s="5"/>
      <c r="I1132" s="5"/>
      <c r="J1132" s="5"/>
      <c r="K1132" s="5"/>
    </row>
    <row r="1133" spans="1:11" x14ac:dyDescent="0.25">
      <c r="A1133" s="10"/>
      <c r="B1133" s="13"/>
      <c r="D1133" s="5"/>
      <c r="G1133"/>
      <c r="H1133" s="5"/>
      <c r="I1133" s="5"/>
      <c r="J1133" s="5"/>
      <c r="K1133" s="5"/>
    </row>
    <row r="1134" spans="1:11" x14ac:dyDescent="0.25">
      <c r="A1134" s="10"/>
      <c r="B1134" s="13"/>
      <c r="D1134" s="5"/>
      <c r="G1134"/>
      <c r="H1134" s="5"/>
      <c r="I1134" s="5"/>
      <c r="J1134" s="5"/>
      <c r="K1134" s="5"/>
    </row>
    <row r="1135" spans="1:11" x14ac:dyDescent="0.25">
      <c r="A1135" s="10"/>
      <c r="B1135" s="13"/>
      <c r="D1135" s="5"/>
      <c r="G1135"/>
      <c r="H1135" s="5"/>
      <c r="I1135" s="5"/>
      <c r="J1135" s="5"/>
      <c r="K1135" s="5"/>
    </row>
    <row r="1136" spans="1:11" x14ac:dyDescent="0.25">
      <c r="A1136" s="10"/>
      <c r="B1136" s="13"/>
      <c r="D1136" s="5"/>
      <c r="G1136"/>
      <c r="H1136" s="5"/>
      <c r="I1136" s="5"/>
      <c r="J1136" s="5"/>
      <c r="K1136" s="5"/>
    </row>
    <row r="1137" spans="1:11" x14ac:dyDescent="0.25">
      <c r="A1137" s="10"/>
      <c r="B1137" s="13"/>
      <c r="D1137" s="5"/>
      <c r="G1137"/>
      <c r="H1137" s="5"/>
      <c r="I1137" s="5"/>
      <c r="J1137" s="5"/>
      <c r="K1137" s="5"/>
    </row>
    <row r="1138" spans="1:11" x14ac:dyDescent="0.25">
      <c r="A1138" s="10"/>
      <c r="B1138" s="13"/>
      <c r="D1138" s="5"/>
      <c r="G1138"/>
      <c r="H1138" s="5"/>
      <c r="I1138" s="5"/>
      <c r="J1138" s="5"/>
      <c r="K1138" s="5"/>
    </row>
    <row r="1139" spans="1:11" x14ac:dyDescent="0.25">
      <c r="A1139" s="10"/>
      <c r="B1139" s="13"/>
      <c r="D1139" s="5"/>
      <c r="G1139"/>
      <c r="H1139" s="5"/>
      <c r="I1139" s="5"/>
      <c r="J1139" s="5"/>
      <c r="K1139" s="5"/>
    </row>
    <row r="1140" spans="1:11" x14ac:dyDescent="0.25">
      <c r="A1140" s="10"/>
      <c r="B1140" s="13"/>
      <c r="D1140" s="5"/>
      <c r="G1140"/>
      <c r="H1140" s="5"/>
      <c r="I1140" s="5"/>
      <c r="J1140" s="5"/>
      <c r="K1140" s="5"/>
    </row>
    <row r="1141" spans="1:11" x14ac:dyDescent="0.25">
      <c r="A1141" s="10"/>
      <c r="B1141" s="13"/>
      <c r="D1141" s="5"/>
      <c r="G1141"/>
      <c r="H1141" s="5"/>
      <c r="I1141" s="5"/>
      <c r="J1141" s="5"/>
      <c r="K1141" s="5"/>
    </row>
    <row r="1142" spans="1:11" x14ac:dyDescent="0.25">
      <c r="A1142" s="10"/>
      <c r="B1142" s="13"/>
      <c r="D1142" s="5"/>
      <c r="G1142"/>
      <c r="H1142" s="5"/>
      <c r="I1142" s="5"/>
      <c r="J1142" s="5"/>
      <c r="K1142" s="5"/>
    </row>
    <row r="1143" spans="1:11" x14ac:dyDescent="0.25">
      <c r="A1143" s="10"/>
      <c r="B1143" s="13"/>
      <c r="D1143" s="5"/>
      <c r="G1143"/>
      <c r="H1143" s="5"/>
      <c r="I1143" s="5"/>
      <c r="J1143" s="5"/>
      <c r="K1143" s="5"/>
    </row>
    <row r="1144" spans="1:11" x14ac:dyDescent="0.25">
      <c r="A1144" s="10"/>
      <c r="B1144" s="13"/>
      <c r="D1144" s="5"/>
      <c r="G1144"/>
      <c r="H1144" s="5"/>
      <c r="I1144" s="5"/>
      <c r="J1144" s="5"/>
      <c r="K1144" s="5"/>
    </row>
    <row r="1145" spans="1:11" x14ac:dyDescent="0.25">
      <c r="A1145" s="10"/>
      <c r="B1145" s="13"/>
      <c r="D1145" s="5"/>
      <c r="G1145"/>
      <c r="H1145" s="5"/>
      <c r="I1145" s="5"/>
      <c r="J1145" s="5"/>
      <c r="K1145" s="5"/>
    </row>
    <row r="1146" spans="1:11" x14ac:dyDescent="0.25">
      <c r="A1146" s="10"/>
      <c r="B1146" s="13"/>
      <c r="D1146" s="5"/>
      <c r="G1146"/>
      <c r="H1146" s="5"/>
      <c r="I1146" s="5"/>
      <c r="J1146" s="5"/>
      <c r="K1146" s="5"/>
    </row>
    <row r="1147" spans="1:11" x14ac:dyDescent="0.25">
      <c r="A1147" s="10"/>
      <c r="B1147" s="13"/>
      <c r="D1147" s="5"/>
      <c r="G1147"/>
      <c r="H1147" s="5"/>
      <c r="I1147" s="5"/>
      <c r="J1147" s="5"/>
      <c r="K1147" s="5"/>
    </row>
    <row r="1148" spans="1:11" x14ac:dyDescent="0.25">
      <c r="A1148" s="10"/>
      <c r="B1148" s="13"/>
      <c r="D1148" s="5"/>
      <c r="G1148"/>
      <c r="H1148" s="5"/>
      <c r="I1148" s="5"/>
      <c r="J1148" s="5"/>
      <c r="K1148" s="5"/>
    </row>
    <row r="1149" spans="1:11" x14ac:dyDescent="0.25">
      <c r="A1149" s="10"/>
      <c r="B1149" s="13"/>
      <c r="D1149" s="5"/>
      <c r="G1149"/>
      <c r="H1149" s="5"/>
      <c r="I1149" s="5"/>
      <c r="J1149" s="5"/>
      <c r="K1149" s="5"/>
    </row>
    <row r="1150" spans="1:11" x14ac:dyDescent="0.25">
      <c r="A1150" s="10"/>
      <c r="B1150" s="13"/>
      <c r="D1150" s="5"/>
      <c r="G1150"/>
      <c r="H1150" s="5"/>
      <c r="I1150" s="5"/>
      <c r="J1150" s="5"/>
      <c r="K1150" s="5"/>
    </row>
    <row r="1151" spans="1:11" x14ac:dyDescent="0.25">
      <c r="A1151" s="10"/>
      <c r="B1151" s="13"/>
      <c r="D1151" s="5"/>
      <c r="G1151"/>
      <c r="H1151" s="5"/>
      <c r="I1151" s="5"/>
      <c r="J1151" s="5"/>
      <c r="K1151" s="5"/>
    </row>
    <row r="1152" spans="1:11" x14ac:dyDescent="0.25">
      <c r="A1152" s="10"/>
      <c r="B1152" s="13"/>
      <c r="D1152" s="5"/>
      <c r="G1152"/>
      <c r="H1152" s="5"/>
      <c r="I1152" s="5"/>
      <c r="J1152" s="5"/>
      <c r="K1152" s="5"/>
    </row>
    <row r="1153" spans="1:11" x14ac:dyDescent="0.25">
      <c r="A1153" s="10"/>
      <c r="B1153" s="13"/>
      <c r="D1153" s="5"/>
      <c r="G1153"/>
      <c r="H1153" s="5"/>
      <c r="I1153" s="5"/>
      <c r="J1153" s="5"/>
      <c r="K1153" s="5"/>
    </row>
    <row r="1154" spans="1:11" x14ac:dyDescent="0.25">
      <c r="A1154" s="10"/>
      <c r="B1154" s="13"/>
      <c r="D1154" s="5"/>
      <c r="G1154"/>
      <c r="H1154" s="5"/>
      <c r="I1154" s="5"/>
      <c r="J1154" s="5"/>
      <c r="K1154" s="5"/>
    </row>
    <row r="1155" spans="1:11" x14ac:dyDescent="0.25">
      <c r="A1155" s="10"/>
      <c r="B1155" s="13"/>
      <c r="D1155" s="5"/>
      <c r="G1155"/>
      <c r="H1155" s="5"/>
      <c r="I1155" s="5"/>
      <c r="J1155" s="5"/>
      <c r="K1155" s="5"/>
    </row>
    <row r="1156" spans="1:11" x14ac:dyDescent="0.25">
      <c r="A1156" s="10"/>
      <c r="B1156" s="13"/>
      <c r="D1156" s="5"/>
      <c r="G1156"/>
      <c r="H1156" s="5"/>
      <c r="I1156" s="5"/>
      <c r="J1156" s="5"/>
      <c r="K1156" s="5"/>
    </row>
    <row r="1157" spans="1:11" x14ac:dyDescent="0.25">
      <c r="A1157" s="10"/>
      <c r="B1157" s="13"/>
      <c r="D1157" s="5"/>
      <c r="G1157"/>
      <c r="H1157" s="5"/>
      <c r="I1157" s="5"/>
      <c r="J1157" s="5"/>
      <c r="K1157" s="5"/>
    </row>
    <row r="1158" spans="1:11" x14ac:dyDescent="0.25">
      <c r="A1158" s="10"/>
      <c r="B1158" s="13"/>
      <c r="D1158" s="5"/>
      <c r="G1158"/>
      <c r="H1158" s="5"/>
      <c r="I1158" s="5"/>
      <c r="J1158" s="5"/>
      <c r="K1158" s="5"/>
    </row>
    <row r="1159" spans="1:11" x14ac:dyDescent="0.25">
      <c r="A1159" s="10"/>
      <c r="B1159" s="13"/>
      <c r="D1159" s="5"/>
      <c r="G1159"/>
      <c r="H1159" s="5"/>
      <c r="I1159" s="5"/>
      <c r="J1159" s="5"/>
      <c r="K1159" s="5"/>
    </row>
    <row r="1160" spans="1:11" x14ac:dyDescent="0.25">
      <c r="A1160" s="10"/>
      <c r="B1160" s="13"/>
      <c r="D1160" s="5"/>
      <c r="G1160"/>
      <c r="H1160" s="5"/>
      <c r="I1160" s="5"/>
      <c r="J1160" s="5"/>
      <c r="K1160" s="5"/>
    </row>
    <row r="1161" spans="1:11" x14ac:dyDescent="0.25">
      <c r="A1161" s="10"/>
      <c r="B1161" s="13"/>
      <c r="D1161" s="5"/>
      <c r="G1161"/>
      <c r="H1161" s="5"/>
      <c r="I1161" s="5"/>
      <c r="J1161" s="5"/>
      <c r="K1161" s="5"/>
    </row>
    <row r="1162" spans="1:11" x14ac:dyDescent="0.25">
      <c r="A1162" s="10"/>
      <c r="B1162" s="13"/>
      <c r="D1162" s="5"/>
      <c r="G1162"/>
      <c r="H1162" s="5"/>
      <c r="I1162" s="5"/>
      <c r="J1162" s="5"/>
      <c r="K1162" s="5"/>
    </row>
    <row r="1163" spans="1:11" x14ac:dyDescent="0.25">
      <c r="A1163" s="10"/>
      <c r="B1163" s="13"/>
      <c r="D1163" s="5"/>
      <c r="G1163"/>
      <c r="H1163" s="5"/>
      <c r="I1163" s="5"/>
      <c r="J1163" s="5"/>
      <c r="K1163" s="5"/>
    </row>
    <row r="1164" spans="1:11" x14ac:dyDescent="0.25">
      <c r="A1164" s="10"/>
      <c r="B1164" s="13"/>
      <c r="D1164" s="5"/>
      <c r="G1164"/>
      <c r="H1164" s="5"/>
      <c r="I1164" s="5"/>
      <c r="J1164" s="5"/>
      <c r="K1164" s="5"/>
    </row>
    <row r="1165" spans="1:11" x14ac:dyDescent="0.25">
      <c r="A1165" s="10"/>
      <c r="B1165" s="13"/>
      <c r="D1165" s="5"/>
      <c r="G1165"/>
      <c r="H1165" s="5"/>
      <c r="I1165" s="5"/>
      <c r="J1165" s="5"/>
      <c r="K1165" s="5"/>
    </row>
    <row r="1166" spans="1:11" x14ac:dyDescent="0.25">
      <c r="A1166" s="10"/>
      <c r="B1166" s="13"/>
      <c r="D1166" s="5"/>
      <c r="G1166"/>
      <c r="H1166" s="5"/>
      <c r="I1166" s="5"/>
      <c r="J1166" s="5"/>
      <c r="K1166" s="5"/>
    </row>
    <row r="1167" spans="1:11" x14ac:dyDescent="0.25">
      <c r="A1167" s="10"/>
      <c r="B1167" s="13"/>
      <c r="D1167" s="5"/>
      <c r="G1167"/>
      <c r="H1167" s="5"/>
      <c r="I1167" s="5"/>
      <c r="J1167" s="5"/>
      <c r="K1167" s="5"/>
    </row>
    <row r="1168" spans="1:11" x14ac:dyDescent="0.25">
      <c r="A1168" s="10"/>
      <c r="B1168" s="13"/>
      <c r="D1168" s="5"/>
      <c r="G1168"/>
      <c r="H1168" s="5"/>
      <c r="I1168" s="5"/>
      <c r="J1168" s="5"/>
      <c r="K1168" s="5"/>
    </row>
    <row r="1169" spans="1:11" x14ac:dyDescent="0.25">
      <c r="A1169" s="10"/>
      <c r="B1169" s="13"/>
      <c r="D1169" s="5"/>
      <c r="G1169"/>
      <c r="H1169" s="5"/>
      <c r="I1169" s="5"/>
      <c r="J1169" s="5"/>
      <c r="K1169" s="5"/>
    </row>
    <row r="1170" spans="1:11" x14ac:dyDescent="0.25">
      <c r="A1170" s="10"/>
      <c r="B1170" s="13"/>
      <c r="D1170" s="5"/>
      <c r="G1170"/>
      <c r="H1170" s="5"/>
      <c r="I1170" s="5"/>
      <c r="J1170" s="5"/>
      <c r="K1170" s="5"/>
    </row>
    <row r="1171" spans="1:11" x14ac:dyDescent="0.25">
      <c r="A1171" s="10"/>
      <c r="B1171" s="13"/>
      <c r="D1171" s="5"/>
      <c r="G1171"/>
      <c r="H1171" s="5"/>
      <c r="I1171" s="5"/>
      <c r="J1171" s="5"/>
      <c r="K1171" s="5"/>
    </row>
    <row r="1172" spans="1:11" x14ac:dyDescent="0.25">
      <c r="A1172" s="10"/>
      <c r="B1172" s="13"/>
      <c r="D1172" s="5"/>
      <c r="G1172"/>
      <c r="H1172" s="5"/>
      <c r="I1172" s="5"/>
      <c r="J1172" s="5"/>
      <c r="K1172" s="5"/>
    </row>
    <row r="1173" spans="1:11" x14ac:dyDescent="0.25">
      <c r="A1173" s="10"/>
      <c r="B1173" s="13"/>
      <c r="D1173" s="5"/>
      <c r="G1173"/>
      <c r="H1173" s="5"/>
      <c r="I1173" s="5"/>
      <c r="J1173" s="5"/>
      <c r="K1173" s="5"/>
    </row>
    <row r="1174" spans="1:11" x14ac:dyDescent="0.25">
      <c r="A1174" s="10"/>
      <c r="B1174" s="13"/>
      <c r="D1174" s="5"/>
      <c r="G1174"/>
      <c r="H1174" s="5"/>
      <c r="I1174" s="5"/>
      <c r="J1174" s="5"/>
      <c r="K1174" s="5"/>
    </row>
    <row r="1175" spans="1:11" x14ac:dyDescent="0.25">
      <c r="A1175" s="10"/>
      <c r="B1175" s="13"/>
      <c r="D1175" s="5"/>
      <c r="G1175"/>
      <c r="H1175" s="5"/>
      <c r="I1175" s="5"/>
      <c r="J1175" s="5"/>
      <c r="K1175" s="5"/>
    </row>
    <row r="1176" spans="1:11" x14ac:dyDescent="0.25">
      <c r="A1176" s="10"/>
      <c r="B1176" s="13"/>
      <c r="D1176" s="5"/>
      <c r="G1176"/>
      <c r="H1176" s="5"/>
      <c r="I1176" s="5"/>
      <c r="J1176" s="5"/>
      <c r="K1176" s="5"/>
    </row>
    <row r="1177" spans="1:11" x14ac:dyDescent="0.25">
      <c r="A1177" s="10"/>
      <c r="B1177" s="13"/>
      <c r="D1177" s="5"/>
      <c r="G1177"/>
      <c r="H1177" s="5"/>
      <c r="I1177" s="5"/>
      <c r="J1177" s="5"/>
      <c r="K1177" s="5"/>
    </row>
    <row r="1178" spans="1:11" x14ac:dyDescent="0.25">
      <c r="A1178" s="10"/>
      <c r="B1178" s="13"/>
      <c r="D1178" s="5"/>
      <c r="G1178"/>
      <c r="H1178" s="5"/>
      <c r="I1178" s="5"/>
      <c r="J1178" s="5"/>
      <c r="K1178" s="5"/>
    </row>
    <row r="1179" spans="1:11" x14ac:dyDescent="0.25">
      <c r="A1179" s="10"/>
      <c r="B1179" s="13"/>
      <c r="D1179" s="5"/>
      <c r="G1179"/>
      <c r="H1179" s="5"/>
      <c r="I1179" s="5"/>
      <c r="J1179" s="5"/>
      <c r="K1179" s="5"/>
    </row>
    <row r="1180" spans="1:11" x14ac:dyDescent="0.25">
      <c r="A1180" s="10"/>
      <c r="B1180" s="13"/>
      <c r="D1180" s="5"/>
      <c r="G1180"/>
      <c r="H1180" s="5"/>
      <c r="I1180" s="5"/>
      <c r="J1180" s="5"/>
      <c r="K1180" s="5"/>
    </row>
    <row r="1181" spans="1:11" x14ac:dyDescent="0.25">
      <c r="A1181" s="10"/>
      <c r="B1181" s="13"/>
      <c r="D1181" s="5"/>
      <c r="G1181"/>
      <c r="H1181" s="5"/>
      <c r="I1181" s="5"/>
      <c r="J1181" s="5"/>
      <c r="K1181" s="5"/>
    </row>
    <row r="1182" spans="1:11" x14ac:dyDescent="0.25">
      <c r="A1182" s="10"/>
      <c r="B1182" s="13"/>
      <c r="D1182" s="5"/>
      <c r="G1182"/>
      <c r="H1182" s="5"/>
      <c r="I1182" s="5"/>
      <c r="J1182" s="5"/>
      <c r="K1182" s="5"/>
    </row>
    <row r="1183" spans="1:11" x14ac:dyDescent="0.25">
      <c r="A1183" s="10"/>
      <c r="B1183" s="13"/>
      <c r="D1183" s="5"/>
      <c r="G1183"/>
      <c r="H1183" s="5"/>
      <c r="I1183" s="5"/>
      <c r="J1183" s="5"/>
      <c r="K1183" s="5"/>
    </row>
    <row r="1184" spans="1:11" x14ac:dyDescent="0.25">
      <c r="A1184" s="10"/>
      <c r="B1184" s="13"/>
      <c r="D1184" s="5"/>
      <c r="G1184"/>
      <c r="H1184" s="5"/>
      <c r="I1184" s="5"/>
      <c r="J1184" s="5"/>
      <c r="K1184" s="5"/>
    </row>
    <row r="1185" spans="1:11" x14ac:dyDescent="0.25">
      <c r="A1185" s="10"/>
      <c r="B1185" s="13"/>
      <c r="D1185" s="5"/>
      <c r="G1185"/>
      <c r="H1185" s="5"/>
      <c r="I1185" s="5"/>
      <c r="J1185" s="5"/>
      <c r="K1185" s="5"/>
    </row>
    <row r="1186" spans="1:11" x14ac:dyDescent="0.25">
      <c r="A1186" s="10"/>
      <c r="B1186" s="13"/>
      <c r="D1186" s="5"/>
      <c r="G1186"/>
      <c r="H1186" s="5"/>
      <c r="I1186" s="5"/>
      <c r="J1186" s="5"/>
      <c r="K1186" s="5"/>
    </row>
    <row r="1187" spans="1:11" x14ac:dyDescent="0.25">
      <c r="A1187" s="10"/>
      <c r="B1187" s="13"/>
      <c r="D1187" s="5"/>
      <c r="G1187"/>
      <c r="H1187" s="5"/>
      <c r="I1187" s="5"/>
      <c r="J1187" s="5"/>
      <c r="K1187" s="5"/>
    </row>
    <row r="1188" spans="1:11" x14ac:dyDescent="0.25">
      <c r="A1188" s="10"/>
      <c r="B1188" s="13"/>
      <c r="D1188" s="5"/>
      <c r="G1188"/>
      <c r="H1188" s="5"/>
      <c r="I1188" s="5"/>
      <c r="J1188" s="5"/>
      <c r="K1188" s="5"/>
    </row>
    <row r="1189" spans="1:11" x14ac:dyDescent="0.25">
      <c r="A1189" s="10"/>
      <c r="B1189" s="13"/>
      <c r="D1189" s="5"/>
      <c r="G1189"/>
      <c r="H1189" s="5"/>
      <c r="I1189" s="5"/>
      <c r="J1189" s="5"/>
      <c r="K1189" s="5"/>
    </row>
    <row r="1190" spans="1:11" x14ac:dyDescent="0.25">
      <c r="A1190" s="10"/>
      <c r="B1190" s="13"/>
      <c r="D1190" s="5"/>
      <c r="G1190"/>
      <c r="H1190" s="5"/>
      <c r="I1190" s="5"/>
      <c r="J1190" s="5"/>
      <c r="K1190" s="5"/>
    </row>
    <row r="1191" spans="1:11" x14ac:dyDescent="0.25">
      <c r="A1191" s="10"/>
      <c r="B1191" s="13"/>
      <c r="D1191" s="5"/>
      <c r="G1191"/>
      <c r="H1191" s="5"/>
      <c r="I1191" s="5"/>
      <c r="J1191" s="5"/>
      <c r="K1191" s="5"/>
    </row>
    <row r="1192" spans="1:11" x14ac:dyDescent="0.25">
      <c r="A1192" s="10"/>
      <c r="B1192" s="13"/>
      <c r="D1192" s="5"/>
      <c r="G1192"/>
      <c r="H1192" s="5"/>
      <c r="I1192" s="5"/>
      <c r="J1192" s="5"/>
      <c r="K1192" s="5"/>
    </row>
    <row r="1193" spans="1:11" x14ac:dyDescent="0.25">
      <c r="A1193" s="10"/>
      <c r="B1193" s="13"/>
      <c r="D1193" s="5"/>
      <c r="G1193"/>
      <c r="H1193" s="5"/>
      <c r="I1193" s="5"/>
      <c r="J1193" s="5"/>
      <c r="K1193" s="5"/>
    </row>
    <row r="1194" spans="1:11" x14ac:dyDescent="0.25">
      <c r="A1194" s="10"/>
      <c r="B1194" s="13"/>
      <c r="D1194" s="5"/>
      <c r="G1194"/>
      <c r="H1194" s="5"/>
      <c r="I1194" s="5"/>
      <c r="J1194" s="5"/>
      <c r="K1194" s="5"/>
    </row>
    <row r="1195" spans="1:11" x14ac:dyDescent="0.25">
      <c r="A1195" s="10"/>
      <c r="B1195" s="13"/>
      <c r="D1195" s="5"/>
      <c r="G1195"/>
      <c r="H1195" s="5"/>
      <c r="I1195" s="5"/>
      <c r="J1195" s="5"/>
      <c r="K1195" s="5"/>
    </row>
    <row r="1196" spans="1:11" x14ac:dyDescent="0.25">
      <c r="A1196" s="10"/>
      <c r="B1196" s="13"/>
      <c r="D1196" s="5"/>
      <c r="G1196"/>
      <c r="H1196" s="5"/>
      <c r="I1196" s="5"/>
      <c r="J1196" s="5"/>
      <c r="K1196" s="5"/>
    </row>
    <row r="1197" spans="1:11" x14ac:dyDescent="0.25">
      <c r="A1197" s="10"/>
      <c r="B1197" s="13"/>
      <c r="D1197" s="5"/>
      <c r="G1197"/>
      <c r="H1197" s="5"/>
      <c r="I1197" s="5"/>
      <c r="J1197" s="5"/>
      <c r="K1197" s="5"/>
    </row>
    <row r="1198" spans="1:11" x14ac:dyDescent="0.25">
      <c r="A1198" s="10"/>
      <c r="B1198" s="13"/>
      <c r="D1198" s="5"/>
      <c r="G1198"/>
      <c r="H1198" s="5"/>
      <c r="I1198" s="5"/>
      <c r="J1198" s="5"/>
      <c r="K1198" s="5"/>
    </row>
    <row r="1199" spans="1:11" x14ac:dyDescent="0.25">
      <c r="A1199" s="10"/>
      <c r="B1199" s="13"/>
      <c r="D1199" s="5"/>
      <c r="G1199"/>
      <c r="H1199" s="5"/>
      <c r="I1199" s="5"/>
      <c r="J1199" s="5"/>
      <c r="K1199" s="5"/>
    </row>
    <row r="1200" spans="1:11" x14ac:dyDescent="0.25">
      <c r="A1200" s="10"/>
      <c r="B1200" s="13"/>
      <c r="D1200" s="5"/>
      <c r="G1200"/>
      <c r="H1200" s="5"/>
      <c r="I1200" s="5"/>
      <c r="J1200" s="5"/>
      <c r="K1200" s="5"/>
    </row>
    <row r="1201" spans="1:11" x14ac:dyDescent="0.25">
      <c r="A1201" s="10"/>
      <c r="B1201" s="13"/>
      <c r="D1201" s="5"/>
      <c r="G1201"/>
      <c r="H1201" s="5"/>
      <c r="I1201" s="5"/>
      <c r="J1201" s="5"/>
      <c r="K1201" s="5"/>
    </row>
    <row r="1202" spans="1:11" x14ac:dyDescent="0.25">
      <c r="A1202" s="10"/>
      <c r="B1202" s="13"/>
      <c r="D1202" s="5"/>
      <c r="G1202"/>
      <c r="H1202" s="5"/>
      <c r="I1202" s="5"/>
      <c r="J1202" s="5"/>
      <c r="K1202" s="5"/>
    </row>
    <row r="1203" spans="1:11" x14ac:dyDescent="0.25">
      <c r="A1203" s="10"/>
      <c r="B1203" s="13"/>
      <c r="D1203" s="5"/>
      <c r="G1203"/>
      <c r="H1203" s="5"/>
      <c r="I1203" s="5"/>
      <c r="J1203" s="5"/>
      <c r="K1203" s="5"/>
    </row>
    <row r="1204" spans="1:11" x14ac:dyDescent="0.25">
      <c r="A1204" s="10"/>
      <c r="B1204" s="13"/>
      <c r="D1204" s="5"/>
      <c r="G1204"/>
      <c r="H1204" s="5"/>
      <c r="I1204" s="5"/>
      <c r="J1204" s="5"/>
      <c r="K1204" s="5"/>
    </row>
    <row r="1205" spans="1:11" x14ac:dyDescent="0.25">
      <c r="A1205" s="10"/>
      <c r="B1205" s="13"/>
      <c r="D1205" s="5"/>
      <c r="G1205"/>
      <c r="H1205" s="5"/>
      <c r="I1205" s="5"/>
      <c r="J1205" s="5"/>
      <c r="K1205" s="5"/>
    </row>
    <row r="1206" spans="1:11" x14ac:dyDescent="0.25">
      <c r="A1206" s="10"/>
      <c r="B1206" s="13"/>
      <c r="D1206" s="5"/>
      <c r="G1206"/>
      <c r="H1206" s="5"/>
      <c r="I1206" s="5"/>
      <c r="J1206" s="5"/>
      <c r="K1206" s="5"/>
    </row>
    <row r="1207" spans="1:11" x14ac:dyDescent="0.25">
      <c r="A1207" s="10"/>
      <c r="B1207" s="13"/>
      <c r="D1207" s="5"/>
      <c r="G1207"/>
      <c r="H1207" s="5"/>
      <c r="I1207" s="5"/>
      <c r="J1207" s="5"/>
      <c r="K1207" s="5"/>
    </row>
    <row r="1208" spans="1:11" x14ac:dyDescent="0.25">
      <c r="A1208" s="10"/>
      <c r="B1208" s="13"/>
      <c r="D1208" s="5"/>
      <c r="G1208"/>
      <c r="H1208" s="5"/>
      <c r="I1208" s="5"/>
      <c r="J1208" s="5"/>
      <c r="K1208" s="5"/>
    </row>
    <row r="1209" spans="1:11" x14ac:dyDescent="0.25">
      <c r="A1209" s="10"/>
      <c r="B1209" s="13"/>
      <c r="D1209" s="5"/>
      <c r="G1209"/>
      <c r="H1209" s="5"/>
      <c r="I1209" s="5"/>
      <c r="J1209" s="5"/>
      <c r="K1209" s="5"/>
    </row>
    <row r="1210" spans="1:11" x14ac:dyDescent="0.25">
      <c r="A1210" s="10"/>
      <c r="B1210" s="13"/>
      <c r="D1210" s="5"/>
      <c r="G1210"/>
      <c r="H1210" s="5"/>
      <c r="I1210" s="5"/>
      <c r="J1210" s="5"/>
      <c r="K1210" s="5"/>
    </row>
    <row r="1211" spans="1:11" x14ac:dyDescent="0.25">
      <c r="A1211" s="10"/>
      <c r="B1211" s="13"/>
      <c r="D1211" s="5"/>
      <c r="G1211"/>
      <c r="H1211" s="5"/>
      <c r="I1211" s="5"/>
      <c r="J1211" s="5"/>
      <c r="K1211" s="5"/>
    </row>
    <row r="1212" spans="1:11" x14ac:dyDescent="0.25">
      <c r="A1212" s="10"/>
      <c r="B1212" s="13"/>
      <c r="D1212" s="5"/>
      <c r="G1212"/>
      <c r="H1212" s="5"/>
      <c r="I1212" s="5"/>
      <c r="J1212" s="5"/>
      <c r="K1212" s="5"/>
    </row>
    <row r="1213" spans="1:11" x14ac:dyDescent="0.25">
      <c r="A1213" s="10"/>
      <c r="B1213" s="13"/>
      <c r="D1213" s="5"/>
      <c r="G1213"/>
      <c r="H1213" s="5"/>
      <c r="I1213" s="5"/>
      <c r="J1213" s="5"/>
      <c r="K1213" s="5"/>
    </row>
    <row r="1214" spans="1:11" x14ac:dyDescent="0.25">
      <c r="A1214" s="10"/>
      <c r="B1214" s="13"/>
      <c r="D1214" s="5"/>
      <c r="G1214"/>
      <c r="H1214" s="5"/>
      <c r="I1214" s="5"/>
      <c r="J1214" s="5"/>
      <c r="K1214" s="5"/>
    </row>
    <row r="1215" spans="1:11" x14ac:dyDescent="0.25">
      <c r="A1215" s="10"/>
      <c r="B1215" s="13"/>
      <c r="D1215" s="5"/>
      <c r="G1215"/>
      <c r="H1215" s="5"/>
      <c r="I1215" s="5"/>
      <c r="J1215" s="5"/>
      <c r="K1215" s="5"/>
    </row>
    <row r="1216" spans="1:11" x14ac:dyDescent="0.25">
      <c r="A1216" s="10"/>
      <c r="B1216" s="13"/>
      <c r="D1216" s="5"/>
      <c r="G1216"/>
      <c r="H1216" s="5"/>
      <c r="I1216" s="5"/>
      <c r="J1216" s="5"/>
      <c r="K1216" s="5"/>
    </row>
    <row r="1217" spans="1:11" x14ac:dyDescent="0.25">
      <c r="A1217" s="10"/>
      <c r="B1217" s="13"/>
      <c r="D1217" s="5"/>
      <c r="G1217"/>
      <c r="H1217" s="5"/>
      <c r="I1217" s="5"/>
      <c r="J1217" s="5"/>
      <c r="K1217" s="5"/>
    </row>
    <row r="1218" spans="1:11" x14ac:dyDescent="0.25">
      <c r="A1218" s="10"/>
      <c r="B1218" s="13"/>
      <c r="D1218" s="5"/>
      <c r="G1218"/>
      <c r="H1218" s="5"/>
      <c r="I1218" s="5"/>
      <c r="J1218" s="5"/>
      <c r="K1218" s="5"/>
    </row>
    <row r="1219" spans="1:11" x14ac:dyDescent="0.25">
      <c r="A1219" s="10"/>
      <c r="B1219" s="13"/>
      <c r="D1219" s="5"/>
      <c r="G1219"/>
      <c r="H1219" s="5"/>
      <c r="I1219" s="5"/>
      <c r="J1219" s="5"/>
      <c r="K1219" s="5"/>
    </row>
    <row r="1220" spans="1:11" x14ac:dyDescent="0.25">
      <c r="A1220" s="10"/>
      <c r="B1220" s="13"/>
      <c r="D1220" s="5"/>
      <c r="G1220"/>
      <c r="H1220" s="5"/>
      <c r="I1220" s="5"/>
      <c r="J1220" s="5"/>
      <c r="K1220" s="5"/>
    </row>
    <row r="1221" spans="1:11" x14ac:dyDescent="0.25">
      <c r="A1221" s="10"/>
      <c r="B1221" s="13"/>
      <c r="D1221" s="5"/>
      <c r="G1221"/>
      <c r="H1221" s="5"/>
      <c r="I1221" s="5"/>
      <c r="J1221" s="5"/>
      <c r="K1221" s="5"/>
    </row>
    <row r="1222" spans="1:11" x14ac:dyDescent="0.25">
      <c r="A1222" s="10"/>
      <c r="B1222" s="13"/>
      <c r="D1222" s="5"/>
      <c r="G1222"/>
      <c r="H1222" s="5"/>
      <c r="I1222" s="5"/>
      <c r="J1222" s="5"/>
      <c r="K1222" s="5"/>
    </row>
    <row r="1223" spans="1:11" x14ac:dyDescent="0.25">
      <c r="A1223" s="10"/>
      <c r="B1223" s="13"/>
      <c r="D1223" s="5"/>
      <c r="G1223"/>
      <c r="H1223" s="5"/>
      <c r="I1223" s="5"/>
      <c r="J1223" s="5"/>
      <c r="K1223" s="5"/>
    </row>
    <row r="1224" spans="1:11" x14ac:dyDescent="0.25">
      <c r="A1224" s="10"/>
      <c r="B1224" s="13"/>
      <c r="D1224" s="5"/>
      <c r="G1224"/>
      <c r="H1224" s="5"/>
      <c r="I1224" s="5"/>
      <c r="J1224" s="5"/>
      <c r="K1224" s="5"/>
    </row>
    <row r="1225" spans="1:11" x14ac:dyDescent="0.25">
      <c r="A1225" s="10"/>
      <c r="B1225" s="13"/>
      <c r="D1225" s="5"/>
      <c r="G1225"/>
      <c r="H1225" s="5"/>
      <c r="I1225" s="5"/>
      <c r="J1225" s="5"/>
      <c r="K1225" s="5"/>
    </row>
    <row r="1226" spans="1:11" x14ac:dyDescent="0.25">
      <c r="A1226" s="10"/>
      <c r="B1226" s="13"/>
      <c r="D1226" s="5"/>
      <c r="G1226"/>
      <c r="H1226" s="5"/>
      <c r="I1226" s="5"/>
      <c r="J1226" s="5"/>
      <c r="K1226" s="5"/>
    </row>
    <row r="1227" spans="1:11" x14ac:dyDescent="0.25">
      <c r="A1227" s="10"/>
      <c r="B1227" s="13"/>
      <c r="D1227" s="5"/>
      <c r="G1227"/>
      <c r="H1227" s="5"/>
      <c r="I1227" s="5"/>
      <c r="J1227" s="5"/>
      <c r="K1227" s="5"/>
    </row>
    <row r="1228" spans="1:11" x14ac:dyDescent="0.25">
      <c r="A1228" s="10"/>
      <c r="B1228" s="13"/>
      <c r="D1228" s="5"/>
      <c r="G1228"/>
      <c r="H1228" s="5"/>
      <c r="I1228" s="5"/>
      <c r="J1228" s="5"/>
      <c r="K1228" s="5"/>
    </row>
    <row r="1229" spans="1:11" x14ac:dyDescent="0.25">
      <c r="A1229" s="10"/>
      <c r="B1229" s="13"/>
      <c r="D1229" s="5"/>
      <c r="G1229"/>
      <c r="H1229" s="5"/>
      <c r="I1229" s="5"/>
      <c r="J1229" s="5"/>
      <c r="K1229" s="5"/>
    </row>
    <row r="1230" spans="1:11" x14ac:dyDescent="0.25">
      <c r="A1230" s="10"/>
      <c r="B1230" s="13"/>
      <c r="D1230" s="5"/>
      <c r="G1230"/>
      <c r="H1230" s="5"/>
      <c r="I1230" s="5"/>
      <c r="J1230" s="5"/>
      <c r="K1230" s="5"/>
    </row>
    <row r="1231" spans="1:11" x14ac:dyDescent="0.25">
      <c r="A1231" s="10"/>
      <c r="B1231" s="13"/>
      <c r="D1231" s="5"/>
      <c r="G1231"/>
      <c r="H1231" s="5"/>
      <c r="I1231" s="5"/>
      <c r="J1231" s="5"/>
      <c r="K1231" s="5"/>
    </row>
    <row r="1232" spans="1:11" x14ac:dyDescent="0.25">
      <c r="A1232" s="10"/>
      <c r="B1232" s="13"/>
      <c r="D1232" s="5"/>
      <c r="G1232"/>
      <c r="H1232" s="5"/>
      <c r="I1232" s="5"/>
      <c r="J1232" s="5"/>
      <c r="K1232" s="5"/>
    </row>
    <row r="1233" spans="1:11" x14ac:dyDescent="0.25">
      <c r="A1233" s="10"/>
      <c r="B1233" s="13"/>
      <c r="D1233" s="5"/>
      <c r="G1233"/>
      <c r="H1233" s="5"/>
      <c r="I1233" s="5"/>
      <c r="J1233" s="5"/>
      <c r="K1233" s="5"/>
    </row>
    <row r="1234" spans="1:11" x14ac:dyDescent="0.25">
      <c r="A1234" s="10"/>
      <c r="B1234" s="13"/>
      <c r="D1234" s="5"/>
      <c r="G1234"/>
      <c r="H1234" s="5"/>
      <c r="I1234" s="5"/>
      <c r="J1234" s="5"/>
      <c r="K1234" s="5"/>
    </row>
    <row r="1235" spans="1:11" x14ac:dyDescent="0.25">
      <c r="A1235" s="10"/>
      <c r="B1235" s="13"/>
      <c r="D1235" s="5"/>
      <c r="G1235"/>
      <c r="H1235" s="5"/>
      <c r="I1235" s="5"/>
      <c r="J1235" s="5"/>
      <c r="K1235" s="5"/>
    </row>
    <row r="1236" spans="1:11" x14ac:dyDescent="0.25">
      <c r="A1236" s="10"/>
      <c r="B1236" s="13"/>
      <c r="D1236" s="5"/>
      <c r="G1236"/>
      <c r="H1236" s="5"/>
      <c r="I1236" s="5"/>
      <c r="J1236" s="5"/>
      <c r="K1236" s="5"/>
    </row>
    <row r="1237" spans="1:11" x14ac:dyDescent="0.25">
      <c r="A1237" s="10"/>
      <c r="B1237" s="13"/>
      <c r="D1237" s="5"/>
      <c r="G1237"/>
      <c r="H1237" s="5"/>
      <c r="I1237" s="5"/>
      <c r="J1237" s="5"/>
      <c r="K1237" s="5"/>
    </row>
    <row r="1238" spans="1:11" x14ac:dyDescent="0.25">
      <c r="A1238" s="10"/>
      <c r="B1238" s="13"/>
      <c r="D1238" s="5"/>
      <c r="G1238"/>
      <c r="H1238" s="5"/>
      <c r="I1238" s="5"/>
      <c r="J1238" s="5"/>
      <c r="K1238" s="5"/>
    </row>
    <row r="1239" spans="1:11" x14ac:dyDescent="0.25">
      <c r="A1239" s="10"/>
      <c r="B1239" s="13"/>
      <c r="D1239" s="5"/>
      <c r="G1239"/>
      <c r="H1239" s="5"/>
      <c r="I1239" s="5"/>
      <c r="J1239" s="5"/>
      <c r="K1239" s="5"/>
    </row>
    <row r="1240" spans="1:11" x14ac:dyDescent="0.25">
      <c r="A1240" s="10"/>
      <c r="B1240" s="13"/>
      <c r="D1240" s="5"/>
      <c r="G1240"/>
      <c r="H1240" s="5"/>
      <c r="I1240" s="5"/>
      <c r="J1240" s="5"/>
      <c r="K1240" s="5"/>
    </row>
    <row r="1241" spans="1:11" x14ac:dyDescent="0.25">
      <c r="A1241" s="10"/>
      <c r="B1241" s="13"/>
      <c r="D1241" s="5"/>
      <c r="G1241"/>
      <c r="H1241" s="5"/>
      <c r="I1241" s="5"/>
      <c r="J1241" s="5"/>
      <c r="K1241" s="5"/>
    </row>
    <row r="1242" spans="1:11" x14ac:dyDescent="0.25">
      <c r="A1242" s="10"/>
      <c r="B1242" s="13"/>
      <c r="D1242" s="5"/>
      <c r="G1242"/>
      <c r="H1242" s="5"/>
      <c r="I1242" s="5"/>
      <c r="J1242" s="5"/>
      <c r="K1242" s="5"/>
    </row>
    <row r="1243" spans="1:11" x14ac:dyDescent="0.25">
      <c r="A1243" s="10"/>
      <c r="B1243" s="13"/>
      <c r="D1243" s="5"/>
      <c r="G1243"/>
      <c r="H1243" s="5"/>
      <c r="I1243" s="5"/>
      <c r="J1243" s="5"/>
      <c r="K1243" s="5"/>
    </row>
    <row r="1244" spans="1:11" x14ac:dyDescent="0.25">
      <c r="A1244" s="10"/>
      <c r="B1244" s="13"/>
      <c r="D1244" s="5"/>
      <c r="G1244"/>
      <c r="H1244" s="5"/>
      <c r="I1244" s="5"/>
      <c r="J1244" s="5"/>
      <c r="K1244" s="5"/>
    </row>
    <row r="1245" spans="1:11" x14ac:dyDescent="0.25">
      <c r="A1245" s="10"/>
      <c r="B1245" s="13"/>
      <c r="D1245" s="5"/>
      <c r="G1245"/>
      <c r="H1245" s="5"/>
      <c r="I1245" s="5"/>
      <c r="J1245" s="5"/>
      <c r="K1245" s="5"/>
    </row>
    <row r="1246" spans="1:11" x14ac:dyDescent="0.25">
      <c r="A1246" s="10"/>
      <c r="B1246" s="13"/>
      <c r="D1246" s="5"/>
      <c r="G1246"/>
      <c r="H1246" s="5"/>
      <c r="I1246" s="5"/>
      <c r="J1246" s="5"/>
      <c r="K1246" s="5"/>
    </row>
    <row r="1247" spans="1:11" x14ac:dyDescent="0.25">
      <c r="A1247" s="10"/>
      <c r="B1247" s="13"/>
      <c r="D1247" s="5"/>
      <c r="G1247"/>
      <c r="H1247" s="5"/>
      <c r="I1247" s="5"/>
      <c r="J1247" s="5"/>
      <c r="K1247" s="5"/>
    </row>
    <row r="1248" spans="1:11" x14ac:dyDescent="0.25">
      <c r="A1248" s="10"/>
      <c r="B1248" s="13"/>
      <c r="D1248" s="5"/>
      <c r="G1248"/>
      <c r="H1248" s="5"/>
      <c r="I1248" s="5"/>
      <c r="J1248" s="5"/>
      <c r="K1248" s="5"/>
    </row>
    <row r="1249" spans="1:11" x14ac:dyDescent="0.25">
      <c r="A1249" s="10"/>
      <c r="B1249" s="13"/>
      <c r="D1249" s="5"/>
      <c r="G1249"/>
      <c r="H1249" s="5"/>
      <c r="I1249" s="5"/>
      <c r="J1249" s="5"/>
      <c r="K1249" s="5"/>
    </row>
    <row r="1250" spans="1:11" x14ac:dyDescent="0.25">
      <c r="A1250" s="10"/>
      <c r="B1250" s="13"/>
      <c r="D1250" s="5"/>
      <c r="G1250"/>
      <c r="H1250" s="5"/>
      <c r="I1250" s="5"/>
      <c r="J1250" s="5"/>
      <c r="K1250" s="5"/>
    </row>
    <row r="1251" spans="1:11" x14ac:dyDescent="0.25">
      <c r="A1251" s="10"/>
      <c r="B1251" s="13"/>
      <c r="D1251" s="5"/>
      <c r="G1251"/>
      <c r="H1251" s="5"/>
      <c r="I1251" s="5"/>
      <c r="J1251" s="5"/>
      <c r="K1251" s="5"/>
    </row>
    <row r="1252" spans="1:11" x14ac:dyDescent="0.25">
      <c r="A1252" s="10"/>
      <c r="B1252" s="13"/>
      <c r="D1252" s="5"/>
      <c r="G1252"/>
      <c r="H1252" s="5"/>
      <c r="I1252" s="5"/>
      <c r="J1252" s="5"/>
      <c r="K1252" s="5"/>
    </row>
    <row r="1253" spans="1:11" x14ac:dyDescent="0.25">
      <c r="A1253" s="10"/>
      <c r="B1253" s="13"/>
      <c r="D1253" s="5"/>
      <c r="G1253"/>
      <c r="H1253" s="5"/>
      <c r="I1253" s="5"/>
      <c r="J1253" s="5"/>
      <c r="K1253" s="5"/>
    </row>
    <row r="1254" spans="1:11" x14ac:dyDescent="0.25">
      <c r="A1254" s="10"/>
      <c r="B1254" s="13"/>
      <c r="D1254" s="5"/>
      <c r="G1254"/>
      <c r="H1254" s="5"/>
      <c r="I1254" s="5"/>
      <c r="J1254" s="5"/>
      <c r="K1254" s="5"/>
    </row>
    <row r="1255" spans="1:11" x14ac:dyDescent="0.25">
      <c r="A1255" s="10"/>
      <c r="B1255" s="13"/>
      <c r="D1255" s="5"/>
      <c r="G1255"/>
      <c r="H1255" s="5"/>
      <c r="I1255" s="5"/>
      <c r="J1255" s="5"/>
      <c r="K1255" s="5"/>
    </row>
    <row r="1256" spans="1:11" x14ac:dyDescent="0.25">
      <c r="A1256" s="10"/>
      <c r="B1256" s="13"/>
      <c r="D1256" s="5"/>
      <c r="G1256"/>
      <c r="H1256" s="5"/>
      <c r="I1256" s="5"/>
      <c r="J1256" s="5"/>
      <c r="K1256" s="5"/>
    </row>
    <row r="1257" spans="1:11" x14ac:dyDescent="0.25">
      <c r="A1257" s="10"/>
      <c r="B1257" s="13"/>
      <c r="D1257" s="5"/>
      <c r="G1257"/>
      <c r="H1257" s="5"/>
      <c r="I1257" s="5"/>
      <c r="J1257" s="5"/>
      <c r="K1257" s="5"/>
    </row>
    <row r="1258" spans="1:11" x14ac:dyDescent="0.25">
      <c r="A1258" s="10"/>
      <c r="B1258" s="13"/>
      <c r="D1258" s="5"/>
      <c r="G1258"/>
      <c r="H1258" s="5"/>
      <c r="I1258" s="5"/>
      <c r="J1258" s="5"/>
      <c r="K1258" s="5"/>
    </row>
    <row r="1259" spans="1:11" x14ac:dyDescent="0.25">
      <c r="A1259" s="10"/>
      <c r="B1259" s="13"/>
      <c r="D1259" s="5"/>
      <c r="G1259"/>
      <c r="H1259" s="5"/>
      <c r="I1259" s="5"/>
      <c r="J1259" s="5"/>
      <c r="K1259" s="5"/>
    </row>
    <row r="1260" spans="1:11" x14ac:dyDescent="0.25">
      <c r="A1260" s="10"/>
      <c r="B1260" s="13"/>
      <c r="D1260" s="5"/>
      <c r="G1260"/>
      <c r="H1260" s="5"/>
      <c r="I1260" s="5"/>
      <c r="J1260" s="5"/>
      <c r="K1260" s="5"/>
    </row>
    <row r="1261" spans="1:11" x14ac:dyDescent="0.25">
      <c r="A1261" s="10"/>
      <c r="B1261" s="13"/>
      <c r="D1261" s="5"/>
      <c r="G1261"/>
      <c r="H1261" s="5"/>
      <c r="I1261" s="5"/>
      <c r="J1261" s="5"/>
      <c r="K1261" s="5"/>
    </row>
    <row r="1262" spans="1:11" x14ac:dyDescent="0.25">
      <c r="A1262" s="10"/>
      <c r="B1262" s="13"/>
      <c r="D1262" s="5"/>
      <c r="G1262"/>
      <c r="H1262" s="5"/>
      <c r="I1262" s="5"/>
      <c r="J1262" s="5"/>
      <c r="K1262" s="5"/>
    </row>
    <row r="1263" spans="1:11" x14ac:dyDescent="0.25">
      <c r="A1263" s="10"/>
      <c r="B1263" s="13"/>
      <c r="D1263" s="5"/>
      <c r="G1263"/>
      <c r="H1263" s="5"/>
      <c r="I1263" s="5"/>
      <c r="J1263" s="5"/>
      <c r="K1263" s="5"/>
    </row>
    <row r="1264" spans="1:11" x14ac:dyDescent="0.25">
      <c r="A1264" s="10"/>
      <c r="B1264" s="13"/>
      <c r="D1264" s="5"/>
      <c r="G1264"/>
      <c r="H1264" s="5"/>
      <c r="I1264" s="5"/>
      <c r="J1264" s="5"/>
      <c r="K1264" s="5"/>
    </row>
    <row r="1265" spans="1:11" x14ac:dyDescent="0.25">
      <c r="A1265" s="10"/>
      <c r="B1265" s="13"/>
      <c r="D1265" s="5"/>
      <c r="G1265"/>
      <c r="H1265" s="5"/>
      <c r="I1265" s="5"/>
      <c r="J1265" s="5"/>
      <c r="K1265" s="5"/>
    </row>
    <row r="1266" spans="1:11" x14ac:dyDescent="0.25">
      <c r="A1266" s="10"/>
      <c r="B1266" s="13"/>
      <c r="D1266" s="5"/>
      <c r="G1266"/>
      <c r="H1266" s="5"/>
      <c r="I1266" s="5"/>
      <c r="J1266" s="5"/>
      <c r="K1266" s="5"/>
    </row>
    <row r="1267" spans="1:11" x14ac:dyDescent="0.25">
      <c r="A1267" s="10"/>
      <c r="B1267" s="13"/>
      <c r="D1267" s="5"/>
      <c r="G1267"/>
      <c r="H1267" s="5"/>
      <c r="I1267" s="5"/>
      <c r="J1267" s="5"/>
      <c r="K1267" s="5"/>
    </row>
    <row r="1268" spans="1:11" x14ac:dyDescent="0.25">
      <c r="A1268" s="10"/>
      <c r="B1268" s="13"/>
      <c r="D1268" s="5"/>
      <c r="G1268"/>
      <c r="H1268" s="5"/>
      <c r="I1268" s="5"/>
      <c r="J1268" s="5"/>
      <c r="K1268" s="5"/>
    </row>
    <row r="1269" spans="1:11" x14ac:dyDescent="0.25">
      <c r="A1269" s="10"/>
      <c r="B1269" s="13"/>
      <c r="D1269" s="5"/>
      <c r="G1269"/>
      <c r="H1269" s="5"/>
      <c r="I1269" s="5"/>
      <c r="J1269" s="5"/>
      <c r="K1269" s="5"/>
    </row>
    <row r="1270" spans="1:11" x14ac:dyDescent="0.25">
      <c r="A1270" s="10"/>
      <c r="B1270" s="13"/>
      <c r="D1270" s="5"/>
      <c r="G1270"/>
      <c r="H1270" s="5"/>
      <c r="I1270" s="5"/>
      <c r="J1270" s="5"/>
      <c r="K1270" s="5"/>
    </row>
    <row r="1271" spans="1:11" x14ac:dyDescent="0.25">
      <c r="A1271" s="10"/>
      <c r="B1271" s="13"/>
      <c r="D1271" s="5"/>
      <c r="G1271"/>
      <c r="H1271" s="5"/>
      <c r="I1271" s="5"/>
      <c r="J1271" s="5"/>
      <c r="K1271" s="5"/>
    </row>
    <row r="1272" spans="1:11" x14ac:dyDescent="0.25">
      <c r="A1272" s="10"/>
      <c r="B1272" s="13"/>
      <c r="D1272" s="5"/>
      <c r="G1272"/>
      <c r="H1272" s="5"/>
      <c r="I1272" s="5"/>
      <c r="J1272" s="5"/>
      <c r="K1272" s="5"/>
    </row>
    <row r="1273" spans="1:11" x14ac:dyDescent="0.25">
      <c r="A1273" s="10"/>
      <c r="B1273" s="13"/>
      <c r="D1273" s="5"/>
      <c r="G1273"/>
      <c r="H1273" s="5"/>
      <c r="I1273" s="5"/>
      <c r="J1273" s="5"/>
      <c r="K1273" s="5"/>
    </row>
    <row r="1274" spans="1:11" x14ac:dyDescent="0.25">
      <c r="A1274" s="10"/>
      <c r="B1274" s="13"/>
      <c r="D1274" s="5"/>
      <c r="G1274"/>
      <c r="H1274" s="5"/>
      <c r="I1274" s="5"/>
      <c r="J1274" s="5"/>
      <c r="K1274" s="5"/>
    </row>
    <row r="1275" spans="1:11" x14ac:dyDescent="0.25">
      <c r="A1275" s="10"/>
      <c r="B1275" s="13"/>
      <c r="D1275" s="5"/>
      <c r="G1275"/>
      <c r="H1275" s="5"/>
      <c r="I1275" s="5"/>
      <c r="J1275" s="5"/>
      <c r="K1275" s="5"/>
    </row>
    <row r="1276" spans="1:11" x14ac:dyDescent="0.25">
      <c r="A1276" s="10"/>
      <c r="B1276" s="13"/>
      <c r="D1276" s="5"/>
      <c r="G1276"/>
      <c r="H1276" s="5"/>
      <c r="I1276" s="5"/>
      <c r="J1276" s="5"/>
      <c r="K1276" s="5"/>
    </row>
    <row r="1277" spans="1:11" x14ac:dyDescent="0.25">
      <c r="A1277" s="10"/>
      <c r="B1277" s="13"/>
      <c r="D1277" s="5"/>
      <c r="G1277"/>
      <c r="H1277" s="5"/>
      <c r="I1277" s="5"/>
      <c r="J1277" s="5"/>
      <c r="K1277" s="5"/>
    </row>
    <row r="1278" spans="1:11" x14ac:dyDescent="0.25">
      <c r="A1278" s="10"/>
      <c r="B1278" s="13"/>
      <c r="D1278" s="5"/>
      <c r="G1278"/>
      <c r="H1278" s="5"/>
      <c r="I1278" s="5"/>
      <c r="J1278" s="5"/>
      <c r="K1278" s="5"/>
    </row>
    <row r="1279" spans="1:11" x14ac:dyDescent="0.25">
      <c r="A1279" s="10"/>
      <c r="B1279" s="13"/>
      <c r="D1279" s="5"/>
      <c r="G1279"/>
      <c r="H1279" s="5"/>
      <c r="I1279" s="5"/>
      <c r="J1279" s="5"/>
      <c r="K1279" s="5"/>
    </row>
    <row r="1280" spans="1:11" x14ac:dyDescent="0.25">
      <c r="A1280" s="10"/>
      <c r="B1280" s="13"/>
      <c r="D1280" s="5"/>
      <c r="G1280"/>
      <c r="H1280" s="5"/>
      <c r="I1280" s="5"/>
      <c r="J1280" s="5"/>
      <c r="K1280" s="5"/>
    </row>
    <row r="1281" spans="1:11" x14ac:dyDescent="0.25">
      <c r="A1281" s="10"/>
      <c r="B1281" s="13"/>
      <c r="D1281" s="5"/>
      <c r="G1281"/>
      <c r="H1281" s="5"/>
      <c r="I1281" s="5"/>
      <c r="J1281" s="5"/>
      <c r="K1281" s="5"/>
    </row>
    <row r="1282" spans="1:11" x14ac:dyDescent="0.25">
      <c r="A1282" s="10"/>
      <c r="B1282" s="13"/>
      <c r="D1282" s="5"/>
      <c r="G1282"/>
      <c r="H1282" s="5"/>
      <c r="I1282" s="5"/>
      <c r="J1282" s="5"/>
      <c r="K1282" s="5"/>
    </row>
    <row r="1283" spans="1:11" x14ac:dyDescent="0.25">
      <c r="A1283" s="10"/>
      <c r="B1283" s="13"/>
      <c r="D1283" s="5"/>
      <c r="G1283"/>
      <c r="H1283" s="5"/>
      <c r="I1283" s="5"/>
      <c r="J1283" s="5"/>
      <c r="K1283" s="5"/>
    </row>
    <row r="1284" spans="1:11" x14ac:dyDescent="0.25">
      <c r="A1284" s="10"/>
      <c r="B1284" s="13"/>
      <c r="D1284" s="5"/>
      <c r="G1284"/>
      <c r="H1284" s="5"/>
      <c r="I1284" s="5"/>
      <c r="J1284" s="5"/>
      <c r="K1284" s="5"/>
    </row>
    <row r="1285" spans="1:11" x14ac:dyDescent="0.25">
      <c r="A1285" s="10"/>
      <c r="B1285" s="13"/>
      <c r="D1285" s="5"/>
      <c r="G1285"/>
      <c r="H1285" s="5"/>
      <c r="I1285" s="5"/>
      <c r="J1285" s="5"/>
      <c r="K1285" s="5"/>
    </row>
    <row r="1286" spans="1:11" x14ac:dyDescent="0.25">
      <c r="A1286" s="10"/>
      <c r="B1286" s="13"/>
      <c r="D1286" s="5"/>
      <c r="G1286"/>
      <c r="H1286" s="5"/>
      <c r="I1286" s="5"/>
      <c r="J1286" s="5"/>
      <c r="K1286" s="5"/>
    </row>
    <row r="1287" spans="1:11" x14ac:dyDescent="0.25">
      <c r="A1287" s="10"/>
      <c r="B1287" s="13"/>
      <c r="D1287" s="5"/>
      <c r="G1287"/>
      <c r="H1287" s="5"/>
      <c r="I1287" s="5"/>
      <c r="J1287" s="5"/>
      <c r="K1287" s="5"/>
    </row>
    <row r="1288" spans="1:11" x14ac:dyDescent="0.25">
      <c r="A1288" s="10"/>
      <c r="B1288" s="13"/>
      <c r="D1288" s="5"/>
      <c r="G1288"/>
      <c r="H1288" s="5"/>
      <c r="I1288" s="5"/>
      <c r="J1288" s="5"/>
      <c r="K1288" s="5"/>
    </row>
    <row r="1289" spans="1:11" x14ac:dyDescent="0.25">
      <c r="A1289" s="10"/>
      <c r="B1289" s="13"/>
      <c r="D1289" s="5"/>
      <c r="G1289"/>
      <c r="H1289" s="5"/>
      <c r="I1289" s="5"/>
      <c r="J1289" s="5"/>
      <c r="K1289" s="5"/>
    </row>
    <row r="1290" spans="1:11" x14ac:dyDescent="0.25">
      <c r="A1290" s="10"/>
      <c r="B1290" s="13"/>
      <c r="D1290" s="5"/>
      <c r="G1290"/>
      <c r="H1290" s="5"/>
      <c r="I1290" s="5"/>
      <c r="J1290" s="5"/>
      <c r="K1290" s="5"/>
    </row>
    <row r="1291" spans="1:11" x14ac:dyDescent="0.25">
      <c r="A1291" s="10"/>
      <c r="B1291" s="13"/>
      <c r="D1291" s="5"/>
      <c r="G1291"/>
      <c r="H1291" s="5"/>
      <c r="I1291" s="5"/>
      <c r="J1291" s="5"/>
      <c r="K1291" s="5"/>
    </row>
    <row r="1292" spans="1:11" x14ac:dyDescent="0.25">
      <c r="A1292" s="10"/>
      <c r="B1292" s="13"/>
      <c r="D1292" s="5"/>
      <c r="G1292"/>
      <c r="H1292" s="5"/>
      <c r="I1292" s="5"/>
      <c r="J1292" s="5"/>
      <c r="K1292" s="5"/>
    </row>
    <row r="1293" spans="1:11" x14ac:dyDescent="0.25">
      <c r="A1293" s="10"/>
      <c r="B1293" s="13"/>
      <c r="D1293" s="5"/>
      <c r="G1293"/>
      <c r="H1293" s="5"/>
      <c r="I1293" s="5"/>
      <c r="J1293" s="5"/>
      <c r="K1293" s="5"/>
    </row>
    <row r="1294" spans="1:11" x14ac:dyDescent="0.25">
      <c r="A1294" s="10"/>
      <c r="B1294" s="13"/>
      <c r="D1294" s="5"/>
      <c r="G1294"/>
      <c r="H1294" s="5"/>
      <c r="I1294" s="5"/>
      <c r="J1294" s="5"/>
      <c r="K1294" s="5"/>
    </row>
    <row r="1295" spans="1:11" x14ac:dyDescent="0.25">
      <c r="A1295" s="10"/>
      <c r="B1295" s="13"/>
      <c r="D1295" s="5"/>
      <c r="G1295"/>
      <c r="H1295" s="5"/>
      <c r="I1295" s="5"/>
      <c r="J1295" s="5"/>
      <c r="K1295" s="5"/>
    </row>
    <row r="1296" spans="1:11" x14ac:dyDescent="0.25">
      <c r="A1296" s="10"/>
      <c r="B1296" s="13"/>
      <c r="D1296" s="5"/>
      <c r="G1296"/>
      <c r="H1296" s="5"/>
      <c r="I1296" s="5"/>
      <c r="J1296" s="5"/>
      <c r="K1296" s="5"/>
    </row>
    <row r="1297" spans="1:11" x14ac:dyDescent="0.25">
      <c r="A1297" s="10"/>
      <c r="B1297" s="13"/>
      <c r="D1297" s="5"/>
      <c r="G1297"/>
      <c r="H1297" s="5"/>
      <c r="I1297" s="5"/>
      <c r="J1297" s="5"/>
      <c r="K1297" s="5"/>
    </row>
    <row r="1298" spans="1:11" x14ac:dyDescent="0.25">
      <c r="A1298" s="10"/>
      <c r="B1298" s="13"/>
      <c r="D1298" s="5"/>
      <c r="G1298"/>
      <c r="H1298" s="5"/>
      <c r="I1298" s="5"/>
      <c r="J1298" s="5"/>
      <c r="K1298" s="5"/>
    </row>
    <row r="1299" spans="1:11" x14ac:dyDescent="0.25">
      <c r="A1299" s="10"/>
      <c r="B1299" s="13"/>
      <c r="D1299" s="5"/>
      <c r="G1299"/>
      <c r="H1299" s="5"/>
      <c r="I1299" s="5"/>
      <c r="J1299" s="5"/>
      <c r="K1299" s="5"/>
    </row>
    <row r="1300" spans="1:11" x14ac:dyDescent="0.25">
      <c r="A1300" s="10"/>
      <c r="B1300" s="13"/>
      <c r="D1300" s="5"/>
      <c r="G1300"/>
      <c r="H1300" s="5"/>
      <c r="I1300" s="5"/>
      <c r="J1300" s="5"/>
      <c r="K1300" s="5"/>
    </row>
    <row r="1301" spans="1:11" x14ac:dyDescent="0.25">
      <c r="A1301" s="10"/>
      <c r="B1301" s="13"/>
      <c r="D1301" s="5"/>
      <c r="G1301"/>
      <c r="H1301" s="5"/>
      <c r="I1301" s="5"/>
      <c r="J1301" s="5"/>
      <c r="K1301" s="5"/>
    </row>
    <row r="1302" spans="1:11" x14ac:dyDescent="0.25">
      <c r="A1302" s="10"/>
      <c r="B1302" s="13"/>
      <c r="D1302" s="5"/>
      <c r="G1302"/>
      <c r="H1302" s="5"/>
      <c r="I1302" s="5"/>
      <c r="J1302" s="5"/>
      <c r="K1302" s="5"/>
    </row>
    <row r="1303" spans="1:11" x14ac:dyDescent="0.25">
      <c r="A1303" s="10"/>
      <c r="B1303" s="13"/>
      <c r="D1303" s="5"/>
      <c r="G1303"/>
      <c r="H1303" s="5"/>
      <c r="I1303" s="5"/>
      <c r="J1303" s="5"/>
      <c r="K1303" s="5"/>
    </row>
    <row r="1304" spans="1:11" x14ac:dyDescent="0.25">
      <c r="A1304" s="10"/>
      <c r="B1304" s="13"/>
      <c r="D1304" s="5"/>
      <c r="G1304"/>
      <c r="H1304" s="5"/>
      <c r="I1304" s="5"/>
      <c r="J1304" s="5"/>
      <c r="K1304" s="5"/>
    </row>
    <row r="1305" spans="1:11" x14ac:dyDescent="0.25">
      <c r="A1305" s="10"/>
      <c r="B1305" s="13"/>
      <c r="D1305" s="5"/>
      <c r="G1305"/>
      <c r="H1305" s="5"/>
      <c r="I1305" s="5"/>
      <c r="J1305" s="5"/>
      <c r="K1305" s="5"/>
    </row>
    <row r="1306" spans="1:11" x14ac:dyDescent="0.25">
      <c r="A1306" s="10"/>
      <c r="B1306" s="13"/>
      <c r="D1306" s="5"/>
      <c r="G1306"/>
      <c r="H1306" s="5"/>
      <c r="I1306" s="5"/>
      <c r="J1306" s="5"/>
      <c r="K1306" s="5"/>
    </row>
    <row r="1307" spans="1:11" x14ac:dyDescent="0.25">
      <c r="A1307" s="10"/>
      <c r="B1307" s="13"/>
      <c r="D1307" s="5"/>
      <c r="G1307"/>
      <c r="H1307" s="5"/>
      <c r="I1307" s="5"/>
      <c r="J1307" s="5"/>
      <c r="K1307" s="5"/>
    </row>
    <row r="1308" spans="1:11" x14ac:dyDescent="0.25">
      <c r="A1308" s="10"/>
      <c r="B1308" s="13"/>
      <c r="D1308" s="5"/>
      <c r="G1308"/>
      <c r="H1308" s="5"/>
      <c r="I1308" s="5"/>
      <c r="J1308" s="5"/>
      <c r="K1308" s="5"/>
    </row>
    <row r="1309" spans="1:11" x14ac:dyDescent="0.25">
      <c r="A1309" s="10"/>
      <c r="B1309" s="13"/>
      <c r="D1309" s="5"/>
      <c r="G1309"/>
      <c r="H1309" s="5"/>
      <c r="I1309" s="5"/>
      <c r="J1309" s="5"/>
      <c r="K1309" s="5"/>
    </row>
    <row r="1310" spans="1:11" x14ac:dyDescent="0.25">
      <c r="A1310" s="10"/>
      <c r="B1310" s="13"/>
      <c r="D1310" s="5"/>
      <c r="G1310"/>
      <c r="H1310" s="5"/>
      <c r="I1310" s="5"/>
      <c r="J1310" s="5"/>
      <c r="K1310" s="5"/>
    </row>
    <row r="1311" spans="1:11" x14ac:dyDescent="0.25">
      <c r="A1311" s="10"/>
      <c r="B1311" s="13"/>
      <c r="D1311" s="5"/>
      <c r="G1311"/>
      <c r="H1311" s="5"/>
      <c r="I1311" s="5"/>
      <c r="J1311" s="5"/>
      <c r="K1311" s="5"/>
    </row>
    <row r="1312" spans="1:11" x14ac:dyDescent="0.25">
      <c r="A1312" s="10"/>
      <c r="B1312" s="13"/>
      <c r="D1312" s="5"/>
      <c r="G1312"/>
      <c r="H1312" s="5"/>
      <c r="I1312" s="5"/>
      <c r="J1312" s="5"/>
      <c r="K1312" s="5"/>
    </row>
    <row r="1313" spans="1:11" x14ac:dyDescent="0.25">
      <c r="A1313" s="10"/>
      <c r="B1313" s="13"/>
      <c r="D1313" s="5"/>
      <c r="G1313"/>
      <c r="H1313" s="5"/>
      <c r="I1313" s="5"/>
      <c r="J1313" s="5"/>
      <c r="K1313" s="5"/>
    </row>
    <row r="1314" spans="1:11" x14ac:dyDescent="0.25">
      <c r="A1314" s="10"/>
      <c r="B1314" s="13"/>
      <c r="D1314" s="5"/>
      <c r="G1314"/>
      <c r="H1314" s="5"/>
      <c r="I1314" s="5"/>
      <c r="J1314" s="5"/>
      <c r="K1314" s="5"/>
    </row>
    <row r="1315" spans="1:11" x14ac:dyDescent="0.25">
      <c r="A1315" s="10"/>
      <c r="B1315" s="13"/>
      <c r="D1315" s="5"/>
      <c r="G1315"/>
      <c r="H1315" s="5"/>
      <c r="I1315" s="5"/>
      <c r="J1315" s="5"/>
      <c r="K1315" s="5"/>
    </row>
    <row r="1316" spans="1:11" x14ac:dyDescent="0.25">
      <c r="A1316" s="10"/>
      <c r="B1316" s="13"/>
      <c r="D1316" s="5"/>
      <c r="G1316"/>
      <c r="H1316" s="5"/>
      <c r="I1316" s="5"/>
      <c r="J1316" s="5"/>
      <c r="K1316" s="5"/>
    </row>
    <row r="1317" spans="1:11" x14ac:dyDescent="0.25">
      <c r="A1317" s="10"/>
      <c r="B1317" s="13"/>
      <c r="D1317" s="5"/>
      <c r="G1317"/>
      <c r="H1317" s="5"/>
      <c r="I1317" s="5"/>
      <c r="J1317" s="5"/>
      <c r="K1317" s="5"/>
    </row>
    <row r="1318" spans="1:11" x14ac:dyDescent="0.25">
      <c r="A1318" s="10"/>
      <c r="B1318" s="13"/>
      <c r="D1318" s="5"/>
      <c r="G1318"/>
      <c r="H1318" s="5"/>
      <c r="I1318" s="5"/>
      <c r="J1318" s="5"/>
      <c r="K1318" s="5"/>
    </row>
    <row r="1319" spans="1:11" x14ac:dyDescent="0.25">
      <c r="A1319" s="10"/>
      <c r="B1319" s="13"/>
      <c r="D1319" s="5"/>
      <c r="G1319"/>
      <c r="H1319" s="5"/>
      <c r="I1319" s="5"/>
      <c r="J1319" s="5"/>
      <c r="K1319" s="5"/>
    </row>
    <row r="1320" spans="1:11" x14ac:dyDescent="0.25">
      <c r="A1320" s="10"/>
      <c r="B1320" s="13"/>
      <c r="D1320" s="5"/>
      <c r="G1320"/>
      <c r="H1320" s="5"/>
      <c r="I1320" s="5"/>
      <c r="J1320" s="5"/>
      <c r="K1320" s="5"/>
    </row>
    <row r="1321" spans="1:11" x14ac:dyDescent="0.25">
      <c r="A1321" s="10"/>
      <c r="B1321" s="13"/>
      <c r="D1321" s="5"/>
      <c r="G1321"/>
      <c r="H1321" s="5"/>
      <c r="I1321" s="5"/>
      <c r="J1321" s="5"/>
      <c r="K1321" s="5"/>
    </row>
    <row r="1322" spans="1:11" x14ac:dyDescent="0.25">
      <c r="A1322" s="10"/>
      <c r="B1322" s="13"/>
      <c r="D1322" s="5"/>
      <c r="G1322"/>
      <c r="H1322" s="5"/>
      <c r="I1322" s="5"/>
      <c r="J1322" s="5"/>
      <c r="K1322" s="5"/>
    </row>
    <row r="1323" spans="1:11" x14ac:dyDescent="0.25">
      <c r="A1323" s="10"/>
      <c r="B1323" s="13"/>
      <c r="D1323" s="5"/>
      <c r="G1323"/>
      <c r="H1323" s="5"/>
      <c r="I1323" s="5"/>
      <c r="J1323" s="5"/>
      <c r="K1323" s="5"/>
    </row>
    <row r="1324" spans="1:11" x14ac:dyDescent="0.25">
      <c r="A1324" s="10"/>
      <c r="B1324" s="13"/>
      <c r="D1324" s="5"/>
      <c r="G1324"/>
      <c r="H1324" s="5"/>
      <c r="I1324" s="5"/>
      <c r="J1324" s="5"/>
      <c r="K1324" s="5"/>
    </row>
    <row r="1325" spans="1:11" x14ac:dyDescent="0.25">
      <c r="A1325" s="10"/>
      <c r="B1325" s="13"/>
      <c r="D1325" s="5"/>
      <c r="G1325"/>
      <c r="H1325" s="5"/>
      <c r="I1325" s="5"/>
      <c r="J1325" s="5"/>
      <c r="K1325" s="5"/>
    </row>
    <row r="1326" spans="1:11" x14ac:dyDescent="0.25">
      <c r="A1326" s="10"/>
      <c r="B1326" s="13"/>
      <c r="D1326" s="5"/>
      <c r="G1326"/>
      <c r="H1326" s="5"/>
      <c r="I1326" s="5"/>
      <c r="J1326" s="5"/>
      <c r="K1326" s="5"/>
    </row>
    <row r="1327" spans="1:11" x14ac:dyDescent="0.25">
      <c r="A1327" s="10"/>
      <c r="B1327" s="13"/>
      <c r="D1327" s="5"/>
      <c r="G1327"/>
      <c r="H1327" s="5"/>
      <c r="I1327" s="5"/>
      <c r="J1327" s="5"/>
      <c r="K1327" s="5"/>
    </row>
    <row r="1328" spans="1:11" x14ac:dyDescent="0.25">
      <c r="A1328" s="10"/>
      <c r="B1328" s="13"/>
      <c r="D1328" s="5"/>
      <c r="G1328"/>
      <c r="H1328" s="5"/>
      <c r="I1328" s="5"/>
      <c r="J1328" s="5"/>
      <c r="K1328" s="5"/>
    </row>
    <row r="1329" spans="1:11" x14ac:dyDescent="0.25">
      <c r="A1329" s="10"/>
      <c r="B1329" s="13"/>
      <c r="D1329" s="5"/>
      <c r="G1329"/>
      <c r="H1329" s="5"/>
      <c r="I1329" s="5"/>
      <c r="J1329" s="5"/>
      <c r="K1329" s="5"/>
    </row>
    <row r="1330" spans="1:11" x14ac:dyDescent="0.25">
      <c r="A1330" s="10"/>
      <c r="B1330" s="13"/>
      <c r="D1330" s="5"/>
      <c r="G1330"/>
      <c r="H1330" s="5"/>
      <c r="I1330" s="5"/>
      <c r="J1330" s="5"/>
      <c r="K1330" s="5"/>
    </row>
    <row r="1331" spans="1:11" x14ac:dyDescent="0.25">
      <c r="A1331" s="10"/>
      <c r="B1331" s="13"/>
      <c r="D1331" s="5"/>
      <c r="G1331"/>
      <c r="H1331" s="5"/>
      <c r="I1331" s="5"/>
      <c r="J1331" s="5"/>
      <c r="K1331" s="5"/>
    </row>
    <row r="1332" spans="1:11" x14ac:dyDescent="0.25">
      <c r="A1332" s="10"/>
      <c r="B1332" s="13"/>
      <c r="D1332" s="5"/>
      <c r="G1332"/>
      <c r="H1332" s="5"/>
      <c r="I1332" s="5"/>
      <c r="J1332" s="5"/>
      <c r="K1332" s="5"/>
    </row>
    <row r="1333" spans="1:11" x14ac:dyDescent="0.25">
      <c r="A1333" s="10"/>
      <c r="B1333" s="13"/>
      <c r="D1333" s="5"/>
      <c r="G1333"/>
      <c r="H1333" s="5"/>
      <c r="I1333" s="5"/>
      <c r="J1333" s="5"/>
      <c r="K1333" s="5"/>
    </row>
    <row r="1334" spans="1:11" x14ac:dyDescent="0.25">
      <c r="A1334" s="10"/>
      <c r="B1334" s="13"/>
      <c r="D1334" s="5"/>
      <c r="G1334"/>
      <c r="H1334" s="5"/>
      <c r="I1334" s="5"/>
      <c r="J1334" s="5"/>
      <c r="K1334" s="5"/>
    </row>
    <row r="1335" spans="1:11" x14ac:dyDescent="0.25">
      <c r="A1335" s="10"/>
      <c r="B1335" s="13"/>
      <c r="D1335" s="5"/>
      <c r="G1335"/>
      <c r="H1335" s="5"/>
      <c r="I1335" s="5"/>
      <c r="J1335" s="5"/>
      <c r="K1335" s="5"/>
    </row>
    <row r="1336" spans="1:11" x14ac:dyDescent="0.25">
      <c r="A1336" s="10"/>
      <c r="B1336" s="13"/>
      <c r="D1336" s="5"/>
      <c r="G1336"/>
      <c r="H1336" s="5"/>
      <c r="I1336" s="5"/>
      <c r="J1336" s="5"/>
      <c r="K1336" s="5"/>
    </row>
    <row r="1337" spans="1:11" x14ac:dyDescent="0.25">
      <c r="A1337" s="10"/>
      <c r="B1337" s="13"/>
      <c r="D1337" s="5"/>
      <c r="G1337"/>
      <c r="H1337" s="5"/>
      <c r="I1337" s="5"/>
      <c r="J1337" s="5"/>
      <c r="K1337" s="5"/>
    </row>
    <row r="1338" spans="1:11" x14ac:dyDescent="0.25">
      <c r="A1338" s="10"/>
      <c r="B1338" s="13"/>
      <c r="D1338" s="5"/>
      <c r="G1338"/>
      <c r="H1338" s="5"/>
      <c r="I1338" s="5"/>
      <c r="J1338" s="5"/>
      <c r="K1338" s="5"/>
    </row>
    <row r="1339" spans="1:11" x14ac:dyDescent="0.25">
      <c r="A1339" s="10"/>
      <c r="B1339" s="13"/>
      <c r="D1339" s="5"/>
      <c r="G1339"/>
      <c r="H1339" s="5"/>
      <c r="I1339" s="5"/>
      <c r="J1339" s="5"/>
      <c r="K1339" s="5"/>
    </row>
    <row r="1340" spans="1:11" x14ac:dyDescent="0.25">
      <c r="A1340" s="10"/>
      <c r="B1340" s="13"/>
      <c r="D1340" s="5"/>
      <c r="G1340"/>
      <c r="H1340" s="5"/>
      <c r="I1340" s="5"/>
      <c r="J1340" s="5"/>
      <c r="K1340" s="5"/>
    </row>
    <row r="1341" spans="1:11" x14ac:dyDescent="0.25">
      <c r="A1341" s="10"/>
      <c r="B1341" s="13"/>
      <c r="D1341" s="5"/>
      <c r="G1341"/>
      <c r="H1341" s="5"/>
      <c r="I1341" s="5"/>
      <c r="J1341" s="5"/>
      <c r="K1341" s="5"/>
    </row>
    <row r="1342" spans="1:11" x14ac:dyDescent="0.25">
      <c r="A1342" s="10"/>
      <c r="B1342" s="13"/>
      <c r="D1342" s="5"/>
      <c r="G1342"/>
      <c r="H1342" s="5"/>
      <c r="I1342" s="5"/>
      <c r="J1342" s="5"/>
      <c r="K1342" s="5"/>
    </row>
    <row r="1343" spans="1:11" x14ac:dyDescent="0.25">
      <c r="A1343" s="10"/>
      <c r="B1343" s="13"/>
      <c r="D1343" s="5"/>
      <c r="G1343"/>
      <c r="H1343" s="5"/>
      <c r="I1343" s="5"/>
      <c r="J1343" s="5"/>
      <c r="K1343" s="5"/>
    </row>
    <row r="1344" spans="1:11" x14ac:dyDescent="0.25">
      <c r="A1344" s="10"/>
      <c r="B1344" s="13"/>
      <c r="D1344" s="5"/>
      <c r="G1344"/>
      <c r="H1344" s="5"/>
      <c r="I1344" s="5"/>
      <c r="J1344" s="5"/>
      <c r="K1344" s="5"/>
    </row>
    <row r="1345" spans="1:11" x14ac:dyDescent="0.25">
      <c r="A1345" s="10"/>
      <c r="B1345" s="13"/>
      <c r="D1345" s="5"/>
      <c r="G1345"/>
      <c r="H1345" s="5"/>
      <c r="I1345" s="5"/>
      <c r="J1345" s="5"/>
      <c r="K1345" s="5"/>
    </row>
    <row r="1346" spans="1:11" x14ac:dyDescent="0.25">
      <c r="A1346" s="10"/>
      <c r="B1346" s="13"/>
      <c r="D1346" s="5"/>
      <c r="G1346"/>
      <c r="H1346" s="5"/>
      <c r="I1346" s="5"/>
      <c r="J1346" s="5"/>
      <c r="K1346" s="5"/>
    </row>
    <row r="1347" spans="1:11" x14ac:dyDescent="0.25">
      <c r="A1347" s="10"/>
      <c r="B1347" s="13"/>
      <c r="D1347" s="5"/>
      <c r="G1347"/>
      <c r="H1347" s="5"/>
      <c r="I1347" s="5"/>
      <c r="J1347" s="5"/>
      <c r="K1347" s="5"/>
    </row>
    <row r="1348" spans="1:11" x14ac:dyDescent="0.25">
      <c r="A1348" s="10"/>
      <c r="B1348" s="13"/>
      <c r="D1348" s="5"/>
      <c r="G1348"/>
      <c r="H1348" s="5"/>
      <c r="I1348" s="5"/>
      <c r="J1348" s="5"/>
      <c r="K1348" s="5"/>
    </row>
    <row r="1349" spans="1:11" x14ac:dyDescent="0.25">
      <c r="A1349" s="10"/>
      <c r="B1349" s="13"/>
      <c r="D1349" s="5"/>
      <c r="G1349"/>
      <c r="H1349" s="5"/>
      <c r="I1349" s="5"/>
      <c r="J1349" s="5"/>
      <c r="K1349" s="5"/>
    </row>
    <row r="1350" spans="1:11" x14ac:dyDescent="0.25">
      <c r="A1350" s="10"/>
      <c r="B1350" s="13"/>
      <c r="D1350" s="5"/>
      <c r="G1350"/>
      <c r="H1350" s="5"/>
      <c r="I1350" s="5"/>
      <c r="J1350" s="5"/>
      <c r="K1350" s="5"/>
    </row>
    <row r="1351" spans="1:11" x14ac:dyDescent="0.25">
      <c r="A1351" s="10"/>
      <c r="B1351" s="13"/>
      <c r="D1351" s="5"/>
      <c r="G1351"/>
      <c r="H1351" s="5"/>
      <c r="I1351" s="5"/>
      <c r="J1351" s="5"/>
      <c r="K1351" s="5"/>
    </row>
    <row r="1352" spans="1:11" x14ac:dyDescent="0.25">
      <c r="A1352" s="10"/>
      <c r="B1352" s="13"/>
      <c r="D1352" s="5"/>
      <c r="G1352"/>
      <c r="H1352" s="5"/>
      <c r="I1352" s="5"/>
      <c r="J1352" s="5"/>
      <c r="K1352" s="5"/>
    </row>
    <row r="1353" spans="1:11" x14ac:dyDescent="0.25">
      <c r="A1353" s="10"/>
      <c r="B1353" s="13"/>
      <c r="D1353" s="5"/>
      <c r="G1353"/>
      <c r="H1353" s="5"/>
      <c r="I1353" s="5"/>
      <c r="J1353" s="5"/>
      <c r="K1353" s="5"/>
    </row>
    <row r="1354" spans="1:11" x14ac:dyDescent="0.25">
      <c r="A1354" s="10"/>
      <c r="B1354" s="13"/>
      <c r="D1354" s="5"/>
      <c r="G1354"/>
      <c r="H1354" s="5"/>
      <c r="I1354" s="5"/>
      <c r="J1354" s="5"/>
      <c r="K1354" s="5"/>
    </row>
    <row r="1355" spans="1:11" x14ac:dyDescent="0.25">
      <c r="A1355" s="10"/>
      <c r="B1355" s="13"/>
      <c r="D1355" s="5"/>
      <c r="G1355"/>
      <c r="H1355" s="5"/>
      <c r="I1355" s="5"/>
      <c r="J1355" s="5"/>
      <c r="K1355" s="5"/>
    </row>
    <row r="1356" spans="1:11" x14ac:dyDescent="0.25">
      <c r="A1356" s="10"/>
      <c r="B1356" s="13"/>
      <c r="D1356" s="5"/>
      <c r="G1356"/>
      <c r="H1356" s="5"/>
      <c r="I1356" s="5"/>
      <c r="J1356" s="5"/>
      <c r="K1356" s="5"/>
    </row>
    <row r="1357" spans="1:11" x14ac:dyDescent="0.25">
      <c r="A1357" s="10"/>
      <c r="B1357" s="13"/>
      <c r="D1357" s="5"/>
      <c r="G1357"/>
      <c r="H1357" s="5"/>
      <c r="I1357" s="5"/>
      <c r="J1357" s="5"/>
      <c r="K1357" s="5"/>
    </row>
    <row r="1358" spans="1:11" x14ac:dyDescent="0.25">
      <c r="A1358" s="10"/>
      <c r="B1358" s="13"/>
      <c r="D1358" s="5"/>
      <c r="G1358"/>
      <c r="H1358" s="5"/>
      <c r="I1358" s="5"/>
      <c r="J1358" s="5"/>
      <c r="K1358" s="5"/>
    </row>
    <row r="1359" spans="1:11" x14ac:dyDescent="0.25">
      <c r="A1359" s="10"/>
      <c r="B1359" s="13"/>
      <c r="D1359" s="5"/>
      <c r="G1359"/>
      <c r="H1359" s="5"/>
      <c r="I1359" s="5"/>
      <c r="J1359" s="5"/>
      <c r="K1359" s="5"/>
    </row>
    <row r="1360" spans="1:11" x14ac:dyDescent="0.25">
      <c r="A1360" s="10"/>
      <c r="B1360" s="13"/>
      <c r="D1360" s="5"/>
      <c r="G1360"/>
      <c r="H1360" s="5"/>
      <c r="I1360" s="5"/>
      <c r="J1360" s="5"/>
      <c r="K1360" s="5"/>
    </row>
    <row r="1361" spans="1:11" x14ac:dyDescent="0.25">
      <c r="A1361" s="10"/>
      <c r="B1361" s="13"/>
      <c r="D1361" s="5"/>
      <c r="G1361"/>
      <c r="H1361" s="5"/>
      <c r="I1361" s="5"/>
      <c r="J1361" s="5"/>
      <c r="K1361" s="5"/>
    </row>
    <row r="1362" spans="1:11" x14ac:dyDescent="0.25">
      <c r="A1362" s="10"/>
      <c r="B1362" s="13"/>
      <c r="D1362" s="5"/>
      <c r="G1362"/>
      <c r="H1362" s="5"/>
      <c r="I1362" s="5"/>
      <c r="J1362" s="5"/>
      <c r="K1362" s="5"/>
    </row>
    <row r="1363" spans="1:11" x14ac:dyDescent="0.25">
      <c r="A1363" s="10"/>
      <c r="B1363" s="13"/>
      <c r="D1363" s="5"/>
      <c r="G1363"/>
      <c r="H1363" s="5"/>
      <c r="I1363" s="5"/>
      <c r="J1363" s="5"/>
      <c r="K1363" s="5"/>
    </row>
    <row r="1364" spans="1:11" x14ac:dyDescent="0.25">
      <c r="A1364" s="10"/>
      <c r="B1364" s="13"/>
      <c r="D1364" s="5"/>
      <c r="G1364"/>
      <c r="H1364" s="5"/>
      <c r="I1364" s="5"/>
      <c r="J1364" s="5"/>
      <c r="K1364" s="5"/>
    </row>
    <row r="1365" spans="1:11" x14ac:dyDescent="0.25">
      <c r="A1365" s="10"/>
      <c r="B1365" s="13"/>
      <c r="D1365" s="5"/>
      <c r="G1365"/>
      <c r="H1365" s="5"/>
      <c r="I1365" s="5"/>
      <c r="J1365" s="5"/>
      <c r="K1365" s="5"/>
    </row>
    <row r="1366" spans="1:11" x14ac:dyDescent="0.25">
      <c r="A1366" s="10"/>
      <c r="B1366" s="13"/>
      <c r="D1366" s="5"/>
      <c r="G1366"/>
      <c r="H1366" s="5"/>
      <c r="I1366" s="5"/>
      <c r="J1366" s="5"/>
      <c r="K1366" s="5"/>
    </row>
    <row r="1367" spans="1:11" x14ac:dyDescent="0.25">
      <c r="A1367" s="10"/>
      <c r="B1367" s="13"/>
      <c r="D1367" s="5"/>
      <c r="G1367"/>
      <c r="H1367" s="5"/>
      <c r="I1367" s="5"/>
      <c r="J1367" s="5"/>
      <c r="K1367" s="5"/>
    </row>
    <row r="1368" spans="1:11" x14ac:dyDescent="0.25">
      <c r="A1368" s="10"/>
      <c r="B1368" s="13"/>
      <c r="D1368" s="5"/>
      <c r="G1368"/>
      <c r="H1368" s="5"/>
      <c r="I1368" s="5"/>
      <c r="J1368" s="5"/>
      <c r="K1368" s="5"/>
    </row>
    <row r="1369" spans="1:11" x14ac:dyDescent="0.25">
      <c r="A1369" s="10"/>
      <c r="B1369" s="13"/>
      <c r="D1369" s="5"/>
      <c r="G1369"/>
      <c r="H1369" s="5"/>
      <c r="I1369" s="5"/>
      <c r="J1369" s="5"/>
      <c r="K1369" s="5"/>
    </row>
    <row r="1370" spans="1:11" x14ac:dyDescent="0.25">
      <c r="A1370" s="10"/>
      <c r="B1370" s="13"/>
      <c r="D1370" s="5"/>
      <c r="G1370"/>
      <c r="H1370" s="5"/>
      <c r="I1370" s="5"/>
      <c r="J1370" s="5"/>
      <c r="K1370" s="5"/>
    </row>
    <row r="1371" spans="1:11" x14ac:dyDescent="0.25">
      <c r="A1371" s="10"/>
      <c r="B1371" s="13"/>
      <c r="D1371" s="5"/>
      <c r="G1371"/>
      <c r="H1371" s="5"/>
      <c r="I1371" s="5"/>
      <c r="J1371" s="5"/>
      <c r="K1371" s="5"/>
    </row>
    <row r="1372" spans="1:11" x14ac:dyDescent="0.25">
      <c r="A1372" s="10"/>
      <c r="B1372" s="13"/>
      <c r="D1372" s="5"/>
      <c r="G1372"/>
      <c r="H1372" s="5"/>
      <c r="I1372" s="5"/>
      <c r="J1372" s="5"/>
      <c r="K1372" s="5"/>
    </row>
    <row r="1373" spans="1:11" x14ac:dyDescent="0.25">
      <c r="A1373" s="10"/>
      <c r="B1373" s="13"/>
      <c r="D1373" s="5"/>
      <c r="G1373"/>
      <c r="H1373" s="5"/>
      <c r="I1373" s="5"/>
      <c r="J1373" s="5"/>
      <c r="K1373" s="5"/>
    </row>
    <row r="1374" spans="1:11" x14ac:dyDescent="0.25">
      <c r="A1374" s="10"/>
      <c r="B1374" s="13"/>
      <c r="D1374" s="5"/>
      <c r="G1374"/>
      <c r="H1374" s="5"/>
      <c r="I1374" s="5"/>
      <c r="J1374" s="5"/>
      <c r="K1374" s="5"/>
    </row>
    <row r="1375" spans="1:11" x14ac:dyDescent="0.25">
      <c r="A1375" s="10"/>
      <c r="B1375" s="13"/>
      <c r="D1375" s="5"/>
      <c r="G1375"/>
      <c r="H1375" s="5"/>
      <c r="I1375" s="5"/>
      <c r="J1375" s="5"/>
      <c r="K1375" s="5"/>
    </row>
    <row r="1376" spans="1:11" x14ac:dyDescent="0.25">
      <c r="A1376" s="10"/>
      <c r="B1376" s="13"/>
      <c r="D1376" s="5"/>
      <c r="G1376"/>
      <c r="H1376" s="5"/>
      <c r="I1376" s="5"/>
      <c r="J1376" s="5"/>
      <c r="K1376" s="5"/>
    </row>
    <row r="1377" spans="1:11" x14ac:dyDescent="0.25">
      <c r="A1377" s="10"/>
      <c r="B1377" s="13"/>
      <c r="D1377" s="5"/>
      <c r="G1377"/>
      <c r="H1377" s="5"/>
      <c r="I1377" s="5"/>
      <c r="J1377" s="5"/>
      <c r="K1377" s="5"/>
    </row>
    <row r="1378" spans="1:11" x14ac:dyDescent="0.25">
      <c r="A1378" s="10"/>
      <c r="B1378" s="13"/>
      <c r="D1378" s="5"/>
      <c r="G1378"/>
      <c r="H1378" s="5"/>
      <c r="I1378" s="5"/>
      <c r="J1378" s="5"/>
      <c r="K1378" s="5"/>
    </row>
    <row r="1379" spans="1:11" x14ac:dyDescent="0.25">
      <c r="A1379" s="10"/>
      <c r="B1379" s="13"/>
      <c r="D1379" s="5"/>
      <c r="G1379"/>
      <c r="H1379" s="5"/>
      <c r="I1379" s="5"/>
      <c r="J1379" s="5"/>
      <c r="K1379" s="5"/>
    </row>
    <row r="1380" spans="1:11" x14ac:dyDescent="0.25">
      <c r="A1380" s="10"/>
      <c r="B1380" s="13"/>
      <c r="D1380" s="5"/>
      <c r="G1380"/>
      <c r="H1380" s="5"/>
      <c r="I1380" s="5"/>
      <c r="J1380" s="5"/>
      <c r="K1380" s="5"/>
    </row>
    <row r="1381" spans="1:11" x14ac:dyDescent="0.25">
      <c r="A1381" s="10"/>
      <c r="B1381" s="13"/>
      <c r="D1381" s="5"/>
      <c r="G1381"/>
      <c r="H1381" s="5"/>
      <c r="I1381" s="5"/>
      <c r="J1381" s="5"/>
      <c r="K1381" s="5"/>
    </row>
    <row r="1382" spans="1:11" x14ac:dyDescent="0.25">
      <c r="A1382" s="10"/>
      <c r="B1382" s="13"/>
      <c r="D1382" s="5"/>
      <c r="G1382"/>
      <c r="H1382" s="5"/>
      <c r="I1382" s="5"/>
      <c r="J1382" s="5"/>
      <c r="K1382" s="5"/>
    </row>
    <row r="1383" spans="1:11" x14ac:dyDescent="0.25">
      <c r="A1383" s="10"/>
      <c r="B1383" s="13"/>
      <c r="D1383" s="5"/>
      <c r="G1383"/>
      <c r="H1383" s="5"/>
      <c r="I1383" s="5"/>
      <c r="J1383" s="5"/>
      <c r="K1383" s="5"/>
    </row>
    <row r="1384" spans="1:11" x14ac:dyDescent="0.25">
      <c r="A1384" s="10"/>
      <c r="B1384" s="13"/>
      <c r="D1384" s="5"/>
      <c r="G1384"/>
      <c r="H1384" s="5"/>
      <c r="I1384" s="5"/>
      <c r="J1384" s="5"/>
      <c r="K1384" s="5"/>
    </row>
    <row r="1385" spans="1:11" x14ac:dyDescent="0.25">
      <c r="A1385" s="10"/>
      <c r="B1385" s="13"/>
      <c r="D1385" s="5"/>
      <c r="G1385"/>
      <c r="H1385" s="5"/>
      <c r="I1385" s="5"/>
      <c r="J1385" s="5"/>
      <c r="K1385" s="5"/>
    </row>
    <row r="1386" spans="1:11" x14ac:dyDescent="0.25">
      <c r="A1386" s="10"/>
      <c r="B1386" s="13"/>
      <c r="D1386" s="5"/>
      <c r="G1386"/>
      <c r="H1386" s="5"/>
      <c r="I1386" s="5"/>
      <c r="J1386" s="5"/>
      <c r="K1386" s="5"/>
    </row>
    <row r="1387" spans="1:11" x14ac:dyDescent="0.25">
      <c r="A1387" s="10"/>
      <c r="B1387" s="13"/>
      <c r="D1387" s="5"/>
      <c r="G1387"/>
      <c r="H1387" s="5"/>
      <c r="I1387" s="5"/>
      <c r="J1387" s="5"/>
      <c r="K1387" s="5"/>
    </row>
    <row r="1388" spans="1:11" x14ac:dyDescent="0.25">
      <c r="A1388" s="10"/>
      <c r="B1388" s="13"/>
      <c r="D1388" s="5"/>
      <c r="G1388"/>
      <c r="H1388" s="5"/>
      <c r="I1388" s="5"/>
      <c r="J1388" s="5"/>
      <c r="K1388" s="5"/>
    </row>
    <row r="1389" spans="1:11" x14ac:dyDescent="0.25">
      <c r="A1389" s="10"/>
      <c r="B1389" s="13"/>
      <c r="D1389" s="5"/>
      <c r="G1389"/>
      <c r="H1389" s="5"/>
      <c r="I1389" s="5"/>
      <c r="J1389" s="5"/>
      <c r="K1389" s="5"/>
    </row>
    <row r="1390" spans="1:11" x14ac:dyDescent="0.25">
      <c r="A1390" s="10"/>
      <c r="B1390" s="13"/>
      <c r="D1390" s="5"/>
      <c r="G1390"/>
      <c r="H1390" s="5"/>
      <c r="I1390" s="5"/>
      <c r="J1390" s="5"/>
      <c r="K1390" s="5"/>
    </row>
    <row r="1391" spans="1:11" x14ac:dyDescent="0.25">
      <c r="A1391" s="10"/>
      <c r="B1391" s="13"/>
      <c r="D1391" s="5"/>
      <c r="G1391"/>
      <c r="H1391" s="5"/>
      <c r="I1391" s="5"/>
      <c r="J1391" s="5"/>
      <c r="K1391" s="5"/>
    </row>
    <row r="1392" spans="1:11" x14ac:dyDescent="0.25">
      <c r="A1392" s="10"/>
      <c r="B1392" s="13"/>
      <c r="D1392" s="5"/>
      <c r="G1392"/>
      <c r="H1392" s="5"/>
      <c r="I1392" s="5"/>
      <c r="J1392" s="5"/>
      <c r="K1392" s="5"/>
    </row>
    <row r="1393" spans="1:11" x14ac:dyDescent="0.25">
      <c r="A1393" s="10"/>
      <c r="B1393" s="13"/>
      <c r="D1393" s="5"/>
      <c r="G1393"/>
      <c r="H1393" s="5"/>
      <c r="I1393" s="5"/>
      <c r="J1393" s="5"/>
      <c r="K1393" s="5"/>
    </row>
    <row r="1394" spans="1:11" x14ac:dyDescent="0.25">
      <c r="A1394" s="10"/>
      <c r="B1394" s="13"/>
      <c r="D1394" s="5"/>
      <c r="G1394"/>
      <c r="H1394" s="5"/>
      <c r="I1394" s="5"/>
      <c r="J1394" s="5"/>
      <c r="K1394" s="5"/>
    </row>
    <row r="1395" spans="1:11" x14ac:dyDescent="0.25">
      <c r="A1395" s="10"/>
      <c r="B1395" s="13"/>
      <c r="D1395" s="5"/>
      <c r="G1395"/>
      <c r="H1395" s="5"/>
      <c r="I1395" s="5"/>
      <c r="J1395" s="5"/>
      <c r="K1395" s="5"/>
    </row>
    <row r="1396" spans="1:11" x14ac:dyDescent="0.25">
      <c r="A1396" s="10"/>
      <c r="B1396" s="13"/>
      <c r="D1396" s="5"/>
      <c r="G1396"/>
      <c r="H1396" s="5"/>
      <c r="I1396" s="5"/>
      <c r="J1396" s="5"/>
      <c r="K1396" s="5"/>
    </row>
    <row r="1397" spans="1:11" x14ac:dyDescent="0.25">
      <c r="A1397" s="10"/>
      <c r="B1397" s="13"/>
      <c r="D1397" s="5"/>
      <c r="G1397"/>
      <c r="H1397" s="5"/>
      <c r="I1397" s="5"/>
      <c r="J1397" s="5"/>
      <c r="K1397" s="5"/>
    </row>
    <row r="1398" spans="1:11" x14ac:dyDescent="0.25">
      <c r="A1398" s="10"/>
      <c r="B1398" s="13"/>
      <c r="D1398" s="5"/>
      <c r="G1398"/>
      <c r="H1398" s="5"/>
      <c r="I1398" s="5"/>
      <c r="J1398" s="5"/>
      <c r="K1398" s="5"/>
    </row>
    <row r="1399" spans="1:11" x14ac:dyDescent="0.25">
      <c r="A1399" s="10"/>
      <c r="B1399" s="13"/>
      <c r="D1399" s="5"/>
      <c r="G1399"/>
      <c r="H1399" s="5"/>
      <c r="I1399" s="5"/>
      <c r="J1399" s="5"/>
      <c r="K1399" s="5"/>
    </row>
    <row r="1400" spans="1:11" x14ac:dyDescent="0.25">
      <c r="A1400" s="10"/>
      <c r="B1400" s="13"/>
      <c r="D1400" s="5"/>
      <c r="G1400"/>
      <c r="H1400" s="5"/>
      <c r="I1400" s="5"/>
      <c r="J1400" s="5"/>
      <c r="K1400" s="5"/>
    </row>
    <row r="1401" spans="1:11" x14ac:dyDescent="0.25">
      <c r="A1401" s="10"/>
      <c r="B1401" s="13"/>
      <c r="D1401" s="5"/>
      <c r="G1401"/>
      <c r="H1401" s="5"/>
      <c r="I1401" s="5"/>
      <c r="J1401" s="5"/>
      <c r="K1401" s="5"/>
    </row>
    <row r="1402" spans="1:11" x14ac:dyDescent="0.25">
      <c r="A1402" s="10"/>
      <c r="B1402" s="13"/>
      <c r="D1402" s="5"/>
      <c r="G1402"/>
      <c r="H1402" s="5"/>
      <c r="I1402" s="5"/>
      <c r="J1402" s="5"/>
      <c r="K1402" s="5"/>
    </row>
    <row r="1403" spans="1:11" x14ac:dyDescent="0.25">
      <c r="A1403" s="10"/>
      <c r="B1403" s="13"/>
      <c r="D1403" s="5"/>
      <c r="G1403"/>
      <c r="H1403" s="5"/>
      <c r="I1403" s="5"/>
      <c r="J1403" s="5"/>
      <c r="K1403" s="5"/>
    </row>
    <row r="1404" spans="1:11" x14ac:dyDescent="0.25">
      <c r="A1404" s="10"/>
      <c r="B1404" s="13"/>
      <c r="D1404" s="5"/>
      <c r="G1404"/>
      <c r="H1404" s="5"/>
      <c r="I1404" s="5"/>
      <c r="J1404" s="5"/>
      <c r="K1404" s="5"/>
    </row>
    <row r="1405" spans="1:11" x14ac:dyDescent="0.25">
      <c r="A1405" s="10"/>
      <c r="B1405" s="13"/>
      <c r="D1405" s="5"/>
      <c r="G1405"/>
      <c r="H1405" s="5"/>
      <c r="I1405" s="5"/>
      <c r="J1405" s="5"/>
      <c r="K1405" s="5"/>
    </row>
    <row r="1406" spans="1:11" x14ac:dyDescent="0.25">
      <c r="A1406" s="10"/>
      <c r="B1406" s="13"/>
      <c r="D1406" s="5"/>
      <c r="G1406"/>
      <c r="H1406" s="5"/>
      <c r="I1406" s="5"/>
      <c r="J1406" s="5"/>
      <c r="K1406" s="5"/>
    </row>
    <row r="1407" spans="1:11" x14ac:dyDescent="0.25">
      <c r="A1407" s="10"/>
      <c r="B1407" s="13"/>
      <c r="D1407" s="5"/>
      <c r="G1407"/>
      <c r="H1407" s="5"/>
      <c r="I1407" s="5"/>
      <c r="J1407" s="5"/>
      <c r="K1407" s="5"/>
    </row>
    <row r="1408" spans="1:11" x14ac:dyDescent="0.25">
      <c r="A1408" s="10"/>
      <c r="B1408" s="13"/>
      <c r="D1408" s="5"/>
      <c r="G1408"/>
      <c r="H1408" s="5"/>
      <c r="I1408" s="5"/>
      <c r="J1408" s="5"/>
      <c r="K1408" s="5"/>
    </row>
    <row r="1409" spans="1:11" x14ac:dyDescent="0.25">
      <c r="A1409" s="10"/>
      <c r="B1409" s="13"/>
      <c r="D1409" s="5"/>
      <c r="G1409"/>
      <c r="H1409" s="5"/>
      <c r="I1409" s="5"/>
      <c r="J1409" s="5"/>
      <c r="K1409" s="5"/>
    </row>
    <row r="1410" spans="1:11" x14ac:dyDescent="0.25">
      <c r="A1410" s="10"/>
      <c r="B1410" s="13"/>
      <c r="D1410" s="5"/>
      <c r="G1410"/>
      <c r="H1410" s="5"/>
      <c r="I1410" s="5"/>
      <c r="J1410" s="5"/>
      <c r="K1410" s="5"/>
    </row>
    <row r="1411" spans="1:11" x14ac:dyDescent="0.25">
      <c r="A1411" s="10"/>
      <c r="B1411" s="13"/>
      <c r="D1411" s="5"/>
      <c r="G1411"/>
      <c r="H1411" s="5"/>
      <c r="I1411" s="5"/>
      <c r="J1411" s="5"/>
      <c r="K1411" s="5"/>
    </row>
    <row r="1412" spans="1:11" x14ac:dyDescent="0.25">
      <c r="A1412" s="10"/>
      <c r="B1412" s="13"/>
      <c r="D1412" s="5"/>
      <c r="G1412"/>
      <c r="H1412" s="5"/>
      <c r="I1412" s="5"/>
      <c r="J1412" s="5"/>
      <c r="K1412" s="5"/>
    </row>
    <row r="1413" spans="1:11" x14ac:dyDescent="0.25">
      <c r="A1413" s="10"/>
      <c r="B1413" s="13"/>
      <c r="D1413" s="5"/>
      <c r="G1413"/>
      <c r="H1413" s="5"/>
      <c r="I1413" s="5"/>
      <c r="J1413" s="5"/>
      <c r="K1413" s="5"/>
    </row>
    <row r="1414" spans="1:11" x14ac:dyDescent="0.25">
      <c r="A1414" s="10"/>
      <c r="B1414" s="13"/>
      <c r="D1414" s="5"/>
      <c r="G1414"/>
      <c r="H1414" s="5"/>
      <c r="I1414" s="5"/>
      <c r="J1414" s="5"/>
      <c r="K1414" s="5"/>
    </row>
    <row r="1415" spans="1:11" x14ac:dyDescent="0.25">
      <c r="A1415" s="10"/>
      <c r="B1415" s="13"/>
      <c r="D1415" s="5"/>
      <c r="G1415"/>
      <c r="H1415" s="5"/>
      <c r="I1415" s="5"/>
      <c r="J1415" s="5"/>
      <c r="K1415" s="5"/>
    </row>
    <row r="1416" spans="1:11" x14ac:dyDescent="0.25">
      <c r="A1416" s="10"/>
      <c r="B1416" s="13"/>
      <c r="D1416" s="5"/>
      <c r="G1416"/>
      <c r="H1416" s="5"/>
      <c r="I1416" s="5"/>
      <c r="J1416" s="5"/>
      <c r="K1416" s="5"/>
    </row>
    <row r="1417" spans="1:11" x14ac:dyDescent="0.25">
      <c r="A1417" s="10"/>
      <c r="B1417" s="13"/>
      <c r="D1417" s="5"/>
      <c r="G1417"/>
      <c r="H1417" s="5"/>
      <c r="I1417" s="5"/>
      <c r="J1417" s="5"/>
      <c r="K1417" s="5"/>
    </row>
    <row r="1418" spans="1:11" x14ac:dyDescent="0.25">
      <c r="A1418" s="10"/>
      <c r="B1418" s="13"/>
      <c r="D1418" s="5"/>
      <c r="G1418"/>
      <c r="H1418" s="5"/>
      <c r="I1418" s="5"/>
      <c r="J1418" s="5"/>
      <c r="K1418" s="5"/>
    </row>
    <row r="1419" spans="1:11" x14ac:dyDescent="0.25">
      <c r="A1419" s="10"/>
      <c r="B1419" s="13"/>
      <c r="D1419" s="5"/>
      <c r="G1419"/>
      <c r="H1419" s="5"/>
      <c r="I1419" s="5"/>
      <c r="J1419" s="5"/>
      <c r="K1419" s="5"/>
    </row>
    <row r="1420" spans="1:11" x14ac:dyDescent="0.25">
      <c r="A1420" s="10"/>
      <c r="B1420" s="13"/>
      <c r="D1420" s="5"/>
      <c r="G1420"/>
      <c r="H1420" s="5"/>
      <c r="I1420" s="5"/>
      <c r="J1420" s="5"/>
      <c r="K1420" s="5"/>
    </row>
    <row r="1421" spans="1:11" x14ac:dyDescent="0.25">
      <c r="A1421" s="10"/>
      <c r="B1421" s="13"/>
      <c r="D1421" s="5"/>
      <c r="G1421"/>
      <c r="H1421" s="5"/>
      <c r="I1421" s="5"/>
      <c r="J1421" s="5"/>
      <c r="K1421" s="5"/>
    </row>
    <row r="1422" spans="1:11" x14ac:dyDescent="0.25">
      <c r="A1422" s="10"/>
      <c r="B1422" s="13"/>
      <c r="D1422" s="5"/>
      <c r="G1422"/>
      <c r="H1422" s="5"/>
      <c r="I1422" s="5"/>
      <c r="J1422" s="5"/>
      <c r="K1422" s="5"/>
    </row>
    <row r="1423" spans="1:11" x14ac:dyDescent="0.25">
      <c r="A1423" s="10"/>
      <c r="B1423" s="13"/>
      <c r="D1423" s="5"/>
      <c r="G1423"/>
      <c r="H1423" s="5"/>
      <c r="I1423" s="5"/>
      <c r="J1423" s="5"/>
      <c r="K1423" s="5"/>
    </row>
    <row r="1424" spans="1:11" x14ac:dyDescent="0.25">
      <c r="A1424" s="10"/>
      <c r="B1424" s="13"/>
      <c r="D1424" s="5"/>
      <c r="G1424"/>
      <c r="H1424" s="5"/>
      <c r="I1424" s="5"/>
      <c r="J1424" s="5"/>
      <c r="K1424" s="5"/>
    </row>
    <row r="1425" spans="1:11" x14ac:dyDescent="0.25">
      <c r="A1425" s="10"/>
      <c r="B1425" s="13"/>
      <c r="D1425" s="5"/>
      <c r="G1425"/>
      <c r="H1425" s="5"/>
      <c r="I1425" s="5"/>
      <c r="J1425" s="5"/>
      <c r="K1425" s="5"/>
    </row>
    <row r="1426" spans="1:11" x14ac:dyDescent="0.25">
      <c r="A1426" s="10"/>
      <c r="B1426" s="13"/>
      <c r="D1426" s="5"/>
      <c r="G1426"/>
      <c r="H1426" s="5"/>
      <c r="I1426" s="5"/>
      <c r="J1426" s="5"/>
      <c r="K1426" s="5"/>
    </row>
    <row r="1427" spans="1:11" x14ac:dyDescent="0.25">
      <c r="A1427" s="10"/>
      <c r="B1427" s="13"/>
      <c r="D1427" s="5"/>
      <c r="G1427"/>
      <c r="H1427" s="5"/>
      <c r="I1427" s="5"/>
      <c r="J1427" s="5"/>
      <c r="K1427" s="5"/>
    </row>
    <row r="1428" spans="1:11" x14ac:dyDescent="0.25">
      <c r="A1428" s="10"/>
      <c r="B1428" s="13"/>
      <c r="D1428" s="5"/>
      <c r="G1428"/>
      <c r="H1428" s="5"/>
      <c r="I1428" s="5"/>
      <c r="J1428" s="5"/>
      <c r="K1428" s="5"/>
    </row>
    <row r="1429" spans="1:11" x14ac:dyDescent="0.25">
      <c r="A1429" s="10"/>
      <c r="B1429" s="13"/>
      <c r="D1429" s="5"/>
      <c r="G1429"/>
      <c r="H1429" s="5"/>
      <c r="I1429" s="5"/>
      <c r="J1429" s="5"/>
      <c r="K1429" s="5"/>
    </row>
    <row r="1430" spans="1:11" x14ac:dyDescent="0.25">
      <c r="A1430" s="10"/>
      <c r="B1430" s="13"/>
      <c r="D1430" s="5"/>
      <c r="G1430"/>
      <c r="H1430" s="5"/>
      <c r="I1430" s="5"/>
      <c r="J1430" s="5"/>
      <c r="K1430" s="5"/>
    </row>
    <row r="1431" spans="1:11" x14ac:dyDescent="0.25">
      <c r="A1431" s="10"/>
      <c r="B1431" s="13"/>
      <c r="D1431" s="5"/>
      <c r="G1431"/>
      <c r="H1431" s="5"/>
      <c r="I1431" s="5"/>
      <c r="J1431" s="5"/>
      <c r="K1431" s="5"/>
    </row>
    <row r="1432" spans="1:11" x14ac:dyDescent="0.25">
      <c r="A1432" s="10"/>
      <c r="B1432" s="13"/>
      <c r="D1432" s="5"/>
      <c r="G1432"/>
      <c r="H1432" s="5"/>
      <c r="I1432" s="5"/>
      <c r="J1432" s="5"/>
      <c r="K1432" s="5"/>
    </row>
    <row r="1433" spans="1:11" x14ac:dyDescent="0.25">
      <c r="A1433" s="10"/>
      <c r="B1433" s="13"/>
      <c r="D1433" s="5"/>
      <c r="G1433"/>
      <c r="H1433" s="5"/>
      <c r="I1433" s="5"/>
      <c r="J1433" s="5"/>
      <c r="K1433" s="5"/>
    </row>
    <row r="1434" spans="1:11" x14ac:dyDescent="0.25">
      <c r="A1434" s="10"/>
      <c r="B1434" s="13"/>
      <c r="D1434" s="5"/>
      <c r="G1434"/>
      <c r="H1434" s="5"/>
      <c r="I1434" s="5"/>
      <c r="J1434" s="5"/>
      <c r="K1434" s="5"/>
    </row>
    <row r="1435" spans="1:11" x14ac:dyDescent="0.25">
      <c r="A1435" s="10"/>
      <c r="B1435" s="13"/>
      <c r="D1435" s="5"/>
      <c r="G1435"/>
      <c r="H1435" s="5"/>
      <c r="I1435" s="5"/>
      <c r="J1435" s="5"/>
      <c r="K1435" s="5"/>
    </row>
    <row r="1436" spans="1:11" x14ac:dyDescent="0.25">
      <c r="A1436" s="10"/>
      <c r="B1436" s="13"/>
      <c r="D1436" s="5"/>
      <c r="G1436"/>
      <c r="H1436" s="5"/>
      <c r="I1436" s="5"/>
      <c r="J1436" s="5"/>
      <c r="K1436" s="5"/>
    </row>
    <row r="1437" spans="1:11" x14ac:dyDescent="0.25">
      <c r="A1437" s="10"/>
      <c r="B1437" s="13"/>
      <c r="D1437" s="5"/>
      <c r="G1437"/>
      <c r="H1437" s="5"/>
      <c r="I1437" s="5"/>
      <c r="J1437" s="5"/>
      <c r="K1437" s="5"/>
    </row>
    <row r="1438" spans="1:11" x14ac:dyDescent="0.25">
      <c r="A1438" s="10"/>
      <c r="B1438" s="13"/>
      <c r="D1438" s="5"/>
      <c r="G1438"/>
      <c r="H1438" s="5"/>
      <c r="I1438" s="5"/>
      <c r="J1438" s="5"/>
      <c r="K1438" s="5"/>
    </row>
    <row r="1439" spans="1:11" x14ac:dyDescent="0.25">
      <c r="A1439" s="10"/>
      <c r="B1439" s="13"/>
      <c r="D1439" s="5"/>
      <c r="G1439"/>
      <c r="H1439" s="5"/>
      <c r="I1439" s="5"/>
      <c r="J1439" s="5"/>
      <c r="K1439" s="5"/>
    </row>
    <row r="1440" spans="1:11" x14ac:dyDescent="0.25">
      <c r="A1440" s="10"/>
      <c r="B1440" s="13"/>
      <c r="D1440" s="5"/>
      <c r="G1440"/>
      <c r="H1440" s="5"/>
      <c r="I1440" s="5"/>
      <c r="J1440" s="5"/>
      <c r="K1440" s="5"/>
    </row>
    <row r="1441" spans="1:11" x14ac:dyDescent="0.25">
      <c r="A1441" s="10"/>
      <c r="B1441" s="13"/>
      <c r="D1441" s="5"/>
      <c r="G1441"/>
      <c r="H1441" s="5"/>
      <c r="I1441" s="5"/>
      <c r="J1441" s="5"/>
      <c r="K1441" s="5"/>
    </row>
    <row r="1442" spans="1:11" x14ac:dyDescent="0.25">
      <c r="A1442" s="10"/>
      <c r="B1442" s="13"/>
      <c r="D1442" s="5"/>
      <c r="G1442"/>
      <c r="H1442" s="5"/>
      <c r="I1442" s="5"/>
      <c r="J1442" s="5"/>
      <c r="K1442" s="5"/>
    </row>
    <row r="1443" spans="1:11" x14ac:dyDescent="0.25">
      <c r="A1443" s="10"/>
      <c r="B1443" s="13"/>
      <c r="D1443" s="5"/>
      <c r="G1443"/>
      <c r="H1443" s="5"/>
      <c r="I1443" s="5"/>
      <c r="J1443" s="5"/>
      <c r="K1443" s="5"/>
    </row>
    <row r="1444" spans="1:11" x14ac:dyDescent="0.25">
      <c r="A1444" s="10"/>
      <c r="B1444" s="13"/>
      <c r="D1444" s="5"/>
      <c r="G1444"/>
      <c r="H1444" s="5"/>
      <c r="I1444" s="5"/>
      <c r="J1444" s="5"/>
      <c r="K1444" s="5"/>
    </row>
    <row r="1445" spans="1:11" x14ac:dyDescent="0.25">
      <c r="A1445" s="10"/>
      <c r="B1445" s="13"/>
      <c r="D1445" s="5"/>
      <c r="G1445"/>
      <c r="H1445" s="5"/>
      <c r="I1445" s="5"/>
      <c r="J1445" s="5"/>
      <c r="K1445" s="5"/>
    </row>
    <row r="1446" spans="1:11" x14ac:dyDescent="0.25">
      <c r="A1446" s="10"/>
      <c r="B1446" s="13"/>
      <c r="D1446" s="5"/>
      <c r="G1446"/>
      <c r="H1446" s="5"/>
      <c r="I1446" s="5"/>
      <c r="J1446" s="5"/>
      <c r="K1446" s="5"/>
    </row>
    <row r="1447" spans="1:11" x14ac:dyDescent="0.25">
      <c r="A1447" s="10"/>
      <c r="B1447" s="13"/>
      <c r="D1447" s="5"/>
      <c r="G1447"/>
      <c r="H1447" s="5"/>
      <c r="I1447" s="5"/>
      <c r="J1447" s="5"/>
      <c r="K1447" s="5"/>
    </row>
    <row r="1448" spans="1:11" x14ac:dyDescent="0.25">
      <c r="A1448" s="10"/>
      <c r="B1448" s="13"/>
      <c r="D1448" s="5"/>
      <c r="G1448"/>
      <c r="H1448" s="5"/>
      <c r="I1448" s="5"/>
      <c r="J1448" s="5"/>
      <c r="K1448" s="5"/>
    </row>
    <row r="1449" spans="1:11" x14ac:dyDescent="0.25">
      <c r="A1449" s="10"/>
      <c r="B1449" s="13"/>
      <c r="D1449" s="5"/>
      <c r="G1449"/>
      <c r="H1449" s="5"/>
      <c r="I1449" s="5"/>
      <c r="J1449" s="5"/>
      <c r="K1449" s="5"/>
    </row>
    <row r="1450" spans="1:11" x14ac:dyDescent="0.25">
      <c r="A1450" s="10"/>
      <c r="B1450" s="13"/>
      <c r="D1450" s="5"/>
      <c r="G1450"/>
      <c r="H1450" s="5"/>
      <c r="I1450" s="5"/>
      <c r="J1450" s="5"/>
      <c r="K1450" s="5"/>
    </row>
    <row r="1451" spans="1:11" x14ac:dyDescent="0.25">
      <c r="A1451" s="10"/>
      <c r="B1451" s="13"/>
      <c r="D1451" s="5"/>
      <c r="G1451"/>
      <c r="H1451" s="5"/>
      <c r="I1451" s="5"/>
      <c r="J1451" s="5"/>
      <c r="K1451" s="5"/>
    </row>
    <row r="1452" spans="1:11" x14ac:dyDescent="0.25">
      <c r="A1452" s="10"/>
      <c r="B1452" s="13"/>
      <c r="D1452" s="5"/>
      <c r="G1452"/>
      <c r="H1452" s="5"/>
      <c r="I1452" s="5"/>
      <c r="J1452" s="5"/>
      <c r="K1452" s="5"/>
    </row>
    <row r="1453" spans="1:11" x14ac:dyDescent="0.25">
      <c r="A1453" s="10"/>
      <c r="B1453" s="13"/>
      <c r="D1453" s="5"/>
      <c r="G1453"/>
      <c r="H1453" s="5"/>
      <c r="I1453" s="5"/>
      <c r="J1453" s="5"/>
      <c r="K1453" s="5"/>
    </row>
    <row r="1454" spans="1:11" x14ac:dyDescent="0.25">
      <c r="A1454" s="10"/>
      <c r="B1454" s="13"/>
      <c r="D1454" s="5"/>
      <c r="G1454"/>
      <c r="H1454" s="5"/>
      <c r="I1454" s="5"/>
      <c r="J1454" s="5"/>
      <c r="K1454" s="5"/>
    </row>
    <row r="1455" spans="1:11" x14ac:dyDescent="0.25">
      <c r="A1455" s="10"/>
      <c r="B1455" s="13"/>
      <c r="D1455" s="5"/>
      <c r="G1455"/>
      <c r="H1455" s="5"/>
      <c r="I1455" s="5"/>
      <c r="J1455" s="5"/>
      <c r="K1455" s="5"/>
    </row>
    <row r="1456" spans="1:11" x14ac:dyDescent="0.25">
      <c r="A1456" s="10"/>
      <c r="B1456" s="13"/>
      <c r="D1456" s="5"/>
      <c r="G1456"/>
      <c r="H1456" s="5"/>
      <c r="I1456" s="5"/>
      <c r="J1456" s="5"/>
      <c r="K1456" s="5"/>
    </row>
    <row r="1457" spans="1:11" x14ac:dyDescent="0.25">
      <c r="A1457" s="10"/>
      <c r="B1457" s="13"/>
      <c r="D1457" s="5"/>
      <c r="G1457"/>
      <c r="H1457" s="5"/>
      <c r="I1457" s="5"/>
      <c r="J1457" s="5"/>
      <c r="K1457" s="5"/>
    </row>
    <row r="1458" spans="1:11" x14ac:dyDescent="0.25">
      <c r="A1458" s="10"/>
      <c r="B1458" s="13"/>
      <c r="D1458" s="5"/>
      <c r="G1458"/>
      <c r="H1458" s="5"/>
      <c r="I1458" s="5"/>
      <c r="J1458" s="5"/>
      <c r="K1458" s="5"/>
    </row>
    <row r="1459" spans="1:11" x14ac:dyDescent="0.25">
      <c r="A1459" s="10"/>
      <c r="B1459" s="13"/>
      <c r="D1459" s="5"/>
      <c r="G1459"/>
      <c r="H1459" s="5"/>
      <c r="I1459" s="5"/>
      <c r="J1459" s="5"/>
      <c r="K1459" s="5"/>
    </row>
    <row r="1460" spans="1:11" x14ac:dyDescent="0.25">
      <c r="A1460" s="10"/>
      <c r="B1460" s="13"/>
      <c r="D1460" s="5"/>
      <c r="G1460"/>
      <c r="H1460" s="5"/>
      <c r="I1460" s="5"/>
      <c r="J1460" s="5"/>
      <c r="K1460" s="5"/>
    </row>
    <row r="1461" spans="1:11" x14ac:dyDescent="0.25">
      <c r="A1461" s="10"/>
      <c r="B1461" s="13"/>
      <c r="D1461" s="5"/>
      <c r="G1461"/>
      <c r="H1461" s="5"/>
      <c r="I1461" s="5"/>
      <c r="J1461" s="5"/>
      <c r="K1461" s="5"/>
    </row>
    <row r="1462" spans="1:11" x14ac:dyDescent="0.25">
      <c r="A1462" s="10"/>
      <c r="B1462" s="13"/>
      <c r="D1462" s="5"/>
      <c r="G1462"/>
      <c r="H1462" s="5"/>
      <c r="I1462" s="5"/>
      <c r="J1462" s="5"/>
      <c r="K1462" s="5"/>
    </row>
    <row r="1463" spans="1:11" x14ac:dyDescent="0.25">
      <c r="A1463" s="10"/>
      <c r="B1463" s="13"/>
      <c r="D1463" s="5"/>
      <c r="G1463"/>
      <c r="H1463" s="5"/>
      <c r="I1463" s="5"/>
      <c r="J1463" s="5"/>
      <c r="K1463" s="5"/>
    </row>
    <row r="1464" spans="1:11" x14ac:dyDescent="0.25">
      <c r="A1464" s="10"/>
      <c r="B1464" s="13"/>
      <c r="D1464" s="5"/>
      <c r="G1464"/>
      <c r="H1464" s="5"/>
      <c r="I1464" s="5"/>
      <c r="J1464" s="5"/>
      <c r="K1464" s="5"/>
    </row>
    <row r="1465" spans="1:11" x14ac:dyDescent="0.25">
      <c r="A1465" s="10"/>
      <c r="B1465" s="13"/>
      <c r="D1465" s="5"/>
      <c r="G1465"/>
      <c r="H1465" s="5"/>
      <c r="I1465" s="5"/>
      <c r="J1465" s="5"/>
      <c r="K1465" s="5"/>
    </row>
    <row r="1466" spans="1:11" x14ac:dyDescent="0.25">
      <c r="A1466" s="10"/>
      <c r="B1466" s="13"/>
      <c r="D1466" s="5"/>
      <c r="G1466"/>
      <c r="H1466" s="5"/>
      <c r="I1466" s="5"/>
      <c r="J1466" s="5"/>
      <c r="K1466" s="5"/>
    </row>
    <row r="1467" spans="1:11" x14ac:dyDescent="0.25">
      <c r="A1467" s="10"/>
      <c r="B1467" s="13"/>
      <c r="D1467" s="5"/>
      <c r="G1467"/>
      <c r="H1467" s="5"/>
      <c r="I1467" s="5"/>
      <c r="J1467" s="5"/>
      <c r="K1467" s="5"/>
    </row>
    <row r="1468" spans="1:11" x14ac:dyDescent="0.25">
      <c r="A1468" s="10"/>
      <c r="B1468" s="13"/>
      <c r="D1468" s="5"/>
      <c r="G1468"/>
      <c r="H1468" s="5"/>
      <c r="I1468" s="5"/>
      <c r="J1468" s="5"/>
      <c r="K1468" s="5"/>
    </row>
    <row r="1469" spans="1:11" x14ac:dyDescent="0.25">
      <c r="A1469" s="10"/>
      <c r="B1469" s="13"/>
      <c r="D1469" s="5"/>
      <c r="G1469"/>
      <c r="H1469" s="5"/>
      <c r="I1469" s="5"/>
      <c r="J1469" s="5"/>
      <c r="K1469" s="5"/>
    </row>
    <row r="1470" spans="1:11" x14ac:dyDescent="0.25">
      <c r="A1470" s="10"/>
      <c r="B1470" s="13"/>
      <c r="D1470" s="5"/>
      <c r="G1470"/>
      <c r="H1470" s="5"/>
      <c r="I1470" s="5"/>
      <c r="J1470" s="5"/>
      <c r="K1470" s="5"/>
    </row>
    <row r="1471" spans="1:11" x14ac:dyDescent="0.25">
      <c r="A1471" s="10"/>
      <c r="B1471" s="13"/>
      <c r="D1471" s="5"/>
      <c r="G1471"/>
      <c r="H1471" s="5"/>
      <c r="I1471" s="5"/>
      <c r="J1471" s="5"/>
      <c r="K1471" s="5"/>
    </row>
    <row r="1472" spans="1:11" x14ac:dyDescent="0.25">
      <c r="A1472" s="10"/>
      <c r="B1472" s="13"/>
      <c r="D1472" s="5"/>
      <c r="G1472"/>
      <c r="H1472" s="5"/>
      <c r="I1472" s="5"/>
      <c r="J1472" s="5"/>
      <c r="K1472" s="5"/>
    </row>
    <row r="1473" spans="1:11" x14ac:dyDescent="0.25">
      <c r="A1473" s="10"/>
      <c r="B1473" s="13"/>
      <c r="D1473" s="5"/>
      <c r="G1473"/>
      <c r="H1473" s="5"/>
      <c r="I1473" s="5"/>
      <c r="J1473" s="5"/>
      <c r="K1473" s="5"/>
    </row>
    <row r="1474" spans="1:11" x14ac:dyDescent="0.25">
      <c r="A1474" s="10"/>
      <c r="B1474" s="13"/>
      <c r="D1474" s="5"/>
      <c r="G1474"/>
      <c r="H1474" s="5"/>
      <c r="I1474" s="5"/>
      <c r="J1474" s="5"/>
      <c r="K1474" s="5"/>
    </row>
    <row r="1475" spans="1:11" x14ac:dyDescent="0.25">
      <c r="A1475" s="10"/>
      <c r="B1475" s="13"/>
      <c r="D1475" s="5"/>
      <c r="G1475"/>
      <c r="H1475" s="5"/>
      <c r="I1475" s="5"/>
      <c r="J1475" s="5"/>
      <c r="K1475" s="5"/>
    </row>
    <row r="1476" spans="1:11" x14ac:dyDescent="0.25">
      <c r="A1476" s="10"/>
      <c r="B1476" s="13"/>
      <c r="D1476" s="5"/>
      <c r="G1476"/>
      <c r="H1476" s="5"/>
      <c r="I1476" s="5"/>
      <c r="J1476" s="5"/>
      <c r="K1476" s="5"/>
    </row>
    <row r="1477" spans="1:11" x14ac:dyDescent="0.25">
      <c r="A1477" s="10"/>
      <c r="B1477" s="13"/>
      <c r="D1477" s="5"/>
      <c r="G1477"/>
      <c r="H1477" s="5"/>
      <c r="I1477" s="5"/>
      <c r="J1477" s="5"/>
      <c r="K1477" s="5"/>
    </row>
    <row r="1478" spans="1:11" x14ac:dyDescent="0.25">
      <c r="A1478" s="10"/>
      <c r="B1478" s="13"/>
      <c r="D1478" s="5"/>
      <c r="G1478"/>
      <c r="H1478" s="5"/>
      <c r="I1478" s="5"/>
      <c r="J1478" s="5"/>
      <c r="K1478" s="5"/>
    </row>
    <row r="1479" spans="1:11" x14ac:dyDescent="0.25">
      <c r="A1479" s="10"/>
      <c r="B1479" s="13"/>
      <c r="D1479" s="5"/>
      <c r="G1479"/>
      <c r="H1479" s="5"/>
      <c r="I1479" s="5"/>
      <c r="J1479" s="5"/>
      <c r="K1479" s="5"/>
    </row>
    <row r="1480" spans="1:11" x14ac:dyDescent="0.25">
      <c r="A1480" s="10"/>
      <c r="B1480" s="13"/>
      <c r="D1480" s="5"/>
      <c r="G1480"/>
      <c r="H1480" s="5"/>
      <c r="I1480" s="5"/>
      <c r="J1480" s="5"/>
      <c r="K1480" s="5"/>
    </row>
    <row r="1481" spans="1:11" x14ac:dyDescent="0.25">
      <c r="A1481" s="10"/>
      <c r="B1481" s="13"/>
      <c r="D1481" s="5"/>
      <c r="G1481"/>
      <c r="H1481" s="5"/>
      <c r="I1481" s="5"/>
      <c r="J1481" s="5"/>
      <c r="K1481" s="5"/>
    </row>
    <row r="1482" spans="1:11" x14ac:dyDescent="0.25">
      <c r="A1482" s="10"/>
      <c r="B1482" s="13"/>
      <c r="D1482" s="5"/>
      <c r="G1482"/>
      <c r="H1482" s="5"/>
      <c r="I1482" s="5"/>
      <c r="J1482" s="5"/>
      <c r="K1482" s="5"/>
    </row>
    <row r="1483" spans="1:11" x14ac:dyDescent="0.25">
      <c r="A1483" s="10"/>
      <c r="B1483" s="13"/>
      <c r="D1483" s="5"/>
      <c r="G1483"/>
      <c r="H1483" s="5"/>
      <c r="I1483" s="5"/>
      <c r="J1483" s="5"/>
      <c r="K1483" s="5"/>
    </row>
    <row r="1484" spans="1:11" x14ac:dyDescent="0.25">
      <c r="A1484" s="10"/>
      <c r="B1484" s="13"/>
      <c r="D1484" s="5"/>
      <c r="G1484"/>
      <c r="H1484" s="5"/>
      <c r="I1484" s="5"/>
      <c r="J1484" s="5"/>
      <c r="K1484" s="5"/>
    </row>
    <row r="1485" spans="1:11" x14ac:dyDescent="0.25">
      <c r="A1485" s="10"/>
      <c r="B1485" s="13"/>
      <c r="D1485" s="5"/>
      <c r="G1485"/>
      <c r="H1485" s="5"/>
      <c r="I1485" s="5"/>
      <c r="J1485" s="5"/>
      <c r="K1485" s="5"/>
    </row>
    <row r="1486" spans="1:11" x14ac:dyDescent="0.25">
      <c r="A1486" s="10"/>
      <c r="B1486" s="13"/>
      <c r="D1486" s="5"/>
      <c r="G1486"/>
      <c r="H1486" s="5"/>
      <c r="I1486" s="5"/>
      <c r="J1486" s="5"/>
      <c r="K1486" s="5"/>
    </row>
    <row r="1487" spans="1:11" x14ac:dyDescent="0.25">
      <c r="A1487" s="10"/>
      <c r="B1487" s="13"/>
      <c r="D1487" s="5"/>
      <c r="G1487"/>
      <c r="H1487" s="5"/>
      <c r="I1487" s="5"/>
      <c r="J1487" s="5"/>
      <c r="K1487" s="5"/>
    </row>
    <row r="1488" spans="1:11" x14ac:dyDescent="0.25">
      <c r="A1488" s="10"/>
      <c r="B1488" s="13"/>
      <c r="D1488" s="5"/>
      <c r="G1488"/>
      <c r="H1488" s="5"/>
      <c r="I1488" s="5"/>
      <c r="J1488" s="5"/>
      <c r="K1488" s="5"/>
    </row>
    <row r="1489" spans="1:11" x14ac:dyDescent="0.25">
      <c r="A1489" s="10"/>
      <c r="B1489" s="13"/>
      <c r="D1489" s="5"/>
      <c r="G1489"/>
      <c r="H1489" s="5"/>
      <c r="I1489" s="5"/>
      <c r="J1489" s="5"/>
      <c r="K1489" s="5"/>
    </row>
    <row r="1490" spans="1:11" x14ac:dyDescent="0.25">
      <c r="A1490" s="10"/>
      <c r="B1490" s="13"/>
      <c r="D1490" s="5"/>
      <c r="G1490"/>
      <c r="H1490" s="5"/>
      <c r="I1490" s="5"/>
      <c r="J1490" s="5"/>
      <c r="K1490" s="5"/>
    </row>
    <row r="1491" spans="1:11" x14ac:dyDescent="0.25">
      <c r="A1491" s="10"/>
      <c r="B1491" s="13"/>
      <c r="D1491" s="5"/>
      <c r="G1491"/>
      <c r="H1491" s="5"/>
      <c r="I1491" s="5"/>
      <c r="J1491" s="5"/>
      <c r="K1491" s="5"/>
    </row>
    <row r="1492" spans="1:11" x14ac:dyDescent="0.25">
      <c r="A1492" s="10"/>
      <c r="B1492" s="13"/>
      <c r="D1492" s="5"/>
      <c r="G1492"/>
      <c r="H1492" s="5"/>
      <c r="I1492" s="5"/>
      <c r="J1492" s="5"/>
      <c r="K1492" s="5"/>
    </row>
    <row r="1493" spans="1:11" x14ac:dyDescent="0.25">
      <c r="A1493" s="10"/>
      <c r="B1493" s="13"/>
      <c r="D1493" s="5"/>
      <c r="G1493"/>
      <c r="H1493" s="5"/>
      <c r="I1493" s="5"/>
      <c r="J1493" s="5"/>
      <c r="K1493" s="5"/>
    </row>
    <row r="1494" spans="1:11" x14ac:dyDescent="0.25">
      <c r="A1494" s="10"/>
      <c r="B1494" s="13"/>
      <c r="D1494" s="5"/>
      <c r="G1494"/>
      <c r="H1494" s="5"/>
      <c r="I1494" s="5"/>
      <c r="J1494" s="5"/>
      <c r="K1494" s="5"/>
    </row>
    <row r="1495" spans="1:11" x14ac:dyDescent="0.25">
      <c r="A1495" s="10"/>
      <c r="B1495" s="13"/>
      <c r="D1495" s="5"/>
      <c r="G1495"/>
      <c r="H1495" s="5"/>
      <c r="I1495" s="5"/>
      <c r="J1495" s="5"/>
      <c r="K1495" s="5"/>
    </row>
    <row r="1496" spans="1:11" x14ac:dyDescent="0.25">
      <c r="A1496" s="10"/>
      <c r="B1496" s="13"/>
      <c r="D1496" s="5"/>
      <c r="G1496"/>
      <c r="H1496" s="5"/>
      <c r="I1496" s="5"/>
      <c r="J1496" s="5"/>
      <c r="K1496" s="5"/>
    </row>
    <row r="1497" spans="1:11" x14ac:dyDescent="0.25">
      <c r="A1497" s="10"/>
      <c r="B1497" s="13"/>
      <c r="D1497" s="5"/>
      <c r="G1497"/>
      <c r="H1497" s="5"/>
      <c r="I1497" s="5"/>
      <c r="J1497" s="5"/>
      <c r="K1497" s="5"/>
    </row>
    <row r="1498" spans="1:11" x14ac:dyDescent="0.25">
      <c r="A1498" s="10"/>
      <c r="B1498" s="13"/>
      <c r="D1498" s="5"/>
      <c r="G1498"/>
      <c r="H1498" s="5"/>
      <c r="I1498" s="5"/>
      <c r="J1498" s="5"/>
      <c r="K1498" s="5"/>
    </row>
    <row r="1499" spans="1:11" x14ac:dyDescent="0.25">
      <c r="A1499" s="10"/>
      <c r="B1499" s="13"/>
      <c r="D1499" s="5"/>
      <c r="G1499"/>
      <c r="H1499" s="5"/>
      <c r="I1499" s="5"/>
      <c r="J1499" s="5"/>
      <c r="K1499" s="5"/>
    </row>
    <row r="1500" spans="1:11" x14ac:dyDescent="0.25">
      <c r="A1500" s="10"/>
      <c r="B1500" s="13"/>
      <c r="D1500" s="5"/>
      <c r="G1500"/>
      <c r="H1500" s="5"/>
      <c r="I1500" s="5"/>
      <c r="J1500" s="5"/>
      <c r="K1500" s="5"/>
    </row>
    <row r="1501" spans="1:11" x14ac:dyDescent="0.25">
      <c r="A1501" s="10"/>
      <c r="B1501" s="13"/>
      <c r="D1501" s="5"/>
      <c r="G1501"/>
      <c r="H1501" s="5"/>
      <c r="I1501" s="5"/>
      <c r="J1501" s="5"/>
      <c r="K1501" s="5"/>
    </row>
    <row r="1502" spans="1:11" x14ac:dyDescent="0.25">
      <c r="A1502" s="10"/>
      <c r="B1502" s="13"/>
      <c r="D1502" s="5"/>
      <c r="G1502"/>
      <c r="H1502" s="5"/>
      <c r="I1502" s="5"/>
      <c r="J1502" s="5"/>
      <c r="K1502" s="5"/>
    </row>
    <row r="1503" spans="1:11" x14ac:dyDescent="0.25">
      <c r="A1503" s="10"/>
      <c r="B1503" s="13"/>
      <c r="D1503" s="5"/>
      <c r="G1503"/>
      <c r="H1503" s="5"/>
      <c r="I1503" s="5"/>
      <c r="J1503" s="5"/>
      <c r="K1503" s="5"/>
    </row>
    <row r="1504" spans="1:11" x14ac:dyDescent="0.25">
      <c r="A1504" s="10"/>
      <c r="B1504" s="13"/>
      <c r="D1504" s="5"/>
      <c r="G1504"/>
      <c r="H1504" s="5"/>
      <c r="I1504" s="5"/>
      <c r="J1504" s="5"/>
      <c r="K1504" s="5"/>
    </row>
    <row r="1505" spans="1:11" x14ac:dyDescent="0.25">
      <c r="A1505" s="10"/>
      <c r="B1505" s="13"/>
      <c r="D1505" s="5"/>
      <c r="G1505"/>
      <c r="H1505" s="5"/>
      <c r="I1505" s="5"/>
      <c r="J1505" s="5"/>
      <c r="K1505" s="5"/>
    </row>
    <row r="1506" spans="1:11" x14ac:dyDescent="0.25">
      <c r="A1506" s="10"/>
      <c r="B1506" s="13"/>
      <c r="D1506" s="5"/>
      <c r="G1506"/>
      <c r="H1506" s="5"/>
      <c r="I1506" s="5"/>
      <c r="J1506" s="5"/>
      <c r="K1506" s="5"/>
    </row>
    <row r="1507" spans="1:11" x14ac:dyDescent="0.25">
      <c r="A1507" s="10"/>
      <c r="B1507" s="13"/>
      <c r="D1507" s="5"/>
      <c r="G1507"/>
      <c r="H1507" s="5"/>
      <c r="I1507" s="5"/>
      <c r="J1507" s="5"/>
      <c r="K1507" s="5"/>
    </row>
    <row r="1508" spans="1:11" x14ac:dyDescent="0.25">
      <c r="A1508" s="10"/>
      <c r="B1508" s="13"/>
      <c r="D1508" s="5"/>
      <c r="G1508"/>
      <c r="H1508" s="5"/>
      <c r="I1508" s="5"/>
      <c r="J1508" s="5"/>
      <c r="K1508" s="5"/>
    </row>
    <row r="1509" spans="1:11" x14ac:dyDescent="0.25">
      <c r="A1509" s="10"/>
      <c r="B1509" s="13"/>
      <c r="D1509" s="5"/>
      <c r="G1509"/>
      <c r="H1509" s="5"/>
      <c r="I1509" s="5"/>
      <c r="J1509" s="5"/>
      <c r="K1509" s="5"/>
    </row>
    <row r="1510" spans="1:11" x14ac:dyDescent="0.25">
      <c r="A1510" s="10"/>
      <c r="B1510" s="13"/>
      <c r="D1510" s="5"/>
      <c r="G1510"/>
      <c r="H1510" s="5"/>
      <c r="I1510" s="5"/>
      <c r="J1510" s="5"/>
      <c r="K1510" s="5"/>
    </row>
    <row r="1511" spans="1:11" x14ac:dyDescent="0.25">
      <c r="A1511" s="10"/>
      <c r="B1511" s="13"/>
      <c r="D1511" s="5"/>
      <c r="G1511"/>
      <c r="H1511" s="5"/>
      <c r="I1511" s="5"/>
      <c r="J1511" s="5"/>
      <c r="K1511" s="5"/>
    </row>
    <row r="1512" spans="1:11" x14ac:dyDescent="0.25">
      <c r="A1512" s="10"/>
      <c r="B1512" s="13"/>
      <c r="D1512" s="5"/>
      <c r="G1512"/>
      <c r="H1512" s="5"/>
      <c r="I1512" s="5"/>
      <c r="J1512" s="5"/>
      <c r="K1512" s="5"/>
    </row>
    <row r="1513" spans="1:11" x14ac:dyDescent="0.25">
      <c r="A1513" s="10"/>
      <c r="B1513" s="13"/>
      <c r="D1513" s="5"/>
      <c r="G1513"/>
      <c r="H1513" s="5"/>
      <c r="I1513" s="5"/>
      <c r="J1513" s="5"/>
      <c r="K1513" s="5"/>
    </row>
    <row r="1514" spans="1:11" x14ac:dyDescent="0.25">
      <c r="A1514" s="10"/>
      <c r="B1514" s="13"/>
      <c r="D1514" s="5"/>
      <c r="G1514"/>
      <c r="H1514" s="5"/>
      <c r="I1514" s="5"/>
      <c r="J1514" s="5"/>
      <c r="K1514" s="5"/>
    </row>
    <row r="1515" spans="1:11" x14ac:dyDescent="0.25">
      <c r="A1515" s="10"/>
      <c r="B1515" s="13"/>
      <c r="D1515" s="5"/>
      <c r="G1515"/>
      <c r="H1515" s="5"/>
      <c r="I1515" s="5"/>
      <c r="J1515" s="5"/>
      <c r="K1515" s="5"/>
    </row>
    <row r="1516" spans="1:11" x14ac:dyDescent="0.25">
      <c r="A1516" s="10"/>
      <c r="B1516" s="13"/>
      <c r="D1516" s="5"/>
      <c r="G1516"/>
      <c r="H1516" s="5"/>
      <c r="I1516" s="5"/>
      <c r="J1516" s="5"/>
      <c r="K1516" s="5"/>
    </row>
    <row r="1517" spans="1:11" x14ac:dyDescent="0.25">
      <c r="A1517" s="10"/>
      <c r="B1517" s="13"/>
      <c r="D1517" s="5"/>
      <c r="G1517"/>
      <c r="H1517" s="5"/>
      <c r="I1517" s="5"/>
      <c r="J1517" s="5"/>
      <c r="K1517" s="5"/>
    </row>
    <row r="1518" spans="1:11" x14ac:dyDescent="0.25">
      <c r="A1518" s="10"/>
      <c r="B1518" s="13"/>
      <c r="D1518" s="5"/>
      <c r="G1518"/>
      <c r="H1518" s="5"/>
      <c r="I1518" s="5"/>
      <c r="J1518" s="5"/>
      <c r="K1518" s="5"/>
    </row>
    <row r="1519" spans="1:11" x14ac:dyDescent="0.25">
      <c r="A1519" s="10"/>
      <c r="B1519" s="13"/>
      <c r="D1519" s="5"/>
      <c r="G1519"/>
      <c r="H1519" s="5"/>
      <c r="I1519" s="5"/>
      <c r="J1519" s="5"/>
      <c r="K1519" s="5"/>
    </row>
    <row r="1520" spans="1:11" x14ac:dyDescent="0.25">
      <c r="A1520" s="10"/>
      <c r="B1520" s="13"/>
      <c r="D1520" s="5"/>
      <c r="G1520"/>
      <c r="H1520" s="5"/>
      <c r="I1520" s="5"/>
      <c r="J1520" s="5"/>
      <c r="K1520" s="5"/>
    </row>
    <row r="1521" spans="1:11" x14ac:dyDescent="0.25">
      <c r="A1521" s="10"/>
      <c r="B1521" s="13"/>
      <c r="D1521" s="5"/>
      <c r="G1521"/>
      <c r="H1521" s="5"/>
      <c r="I1521" s="5"/>
      <c r="J1521" s="5"/>
      <c r="K1521" s="5"/>
    </row>
    <row r="1522" spans="1:11" x14ac:dyDescent="0.25">
      <c r="A1522" s="10"/>
      <c r="B1522" s="13"/>
      <c r="D1522" s="5"/>
      <c r="G1522"/>
      <c r="H1522" s="5"/>
      <c r="I1522" s="5"/>
      <c r="J1522" s="5"/>
      <c r="K1522" s="5"/>
    </row>
    <row r="1523" spans="1:11" x14ac:dyDescent="0.25">
      <c r="A1523" s="10"/>
      <c r="B1523" s="13"/>
      <c r="D1523" s="5"/>
      <c r="G1523"/>
      <c r="H1523" s="5"/>
      <c r="I1523" s="5"/>
      <c r="J1523" s="5"/>
      <c r="K1523" s="5"/>
    </row>
    <row r="1524" spans="1:11" x14ac:dyDescent="0.25">
      <c r="A1524" s="10"/>
      <c r="B1524" s="13"/>
      <c r="D1524" s="5"/>
      <c r="G1524"/>
      <c r="H1524" s="5"/>
      <c r="I1524" s="5"/>
      <c r="J1524" s="5"/>
      <c r="K1524" s="5"/>
    </row>
    <row r="1525" spans="1:11" x14ac:dyDescent="0.25">
      <c r="A1525" s="10"/>
      <c r="B1525" s="13"/>
      <c r="D1525" s="5"/>
      <c r="G1525"/>
      <c r="H1525" s="5"/>
      <c r="I1525" s="5"/>
      <c r="J1525" s="5"/>
      <c r="K1525" s="5"/>
    </row>
    <row r="1526" spans="1:11" x14ac:dyDescent="0.25">
      <c r="A1526" s="10"/>
      <c r="B1526" s="13"/>
      <c r="D1526" s="5"/>
      <c r="G1526"/>
      <c r="H1526" s="5"/>
      <c r="I1526" s="5"/>
      <c r="J1526" s="5"/>
      <c r="K1526" s="5"/>
    </row>
    <row r="1527" spans="1:11" x14ac:dyDescent="0.25">
      <c r="A1527" s="10"/>
      <c r="B1527" s="13"/>
      <c r="D1527" s="5"/>
      <c r="G1527"/>
      <c r="H1527" s="5"/>
      <c r="I1527" s="5"/>
      <c r="J1527" s="5"/>
      <c r="K1527" s="5"/>
    </row>
    <row r="1528" spans="1:11" x14ac:dyDescent="0.25">
      <c r="A1528" s="10"/>
      <c r="B1528" s="13"/>
      <c r="D1528" s="5"/>
      <c r="G1528"/>
      <c r="H1528" s="5"/>
      <c r="I1528" s="5"/>
      <c r="J1528" s="5"/>
      <c r="K1528" s="5"/>
    </row>
    <row r="1529" spans="1:11" x14ac:dyDescent="0.25">
      <c r="A1529" s="10"/>
      <c r="B1529" s="13"/>
      <c r="D1529" s="5"/>
      <c r="G1529"/>
      <c r="H1529" s="5"/>
      <c r="I1529" s="5"/>
      <c r="J1529" s="5"/>
      <c r="K1529" s="5"/>
    </row>
    <row r="1530" spans="1:11" x14ac:dyDescent="0.25">
      <c r="A1530" s="10"/>
      <c r="B1530" s="13"/>
      <c r="D1530" s="5"/>
      <c r="G1530"/>
      <c r="H1530" s="5"/>
      <c r="I1530" s="5"/>
      <c r="J1530" s="5"/>
      <c r="K1530" s="5"/>
    </row>
    <row r="1531" spans="1:11" x14ac:dyDescent="0.25">
      <c r="A1531" s="10"/>
      <c r="B1531" s="13"/>
      <c r="D1531" s="5"/>
      <c r="G1531"/>
      <c r="H1531" s="5"/>
      <c r="I1531" s="5"/>
      <c r="J1531" s="5"/>
      <c r="K1531" s="5"/>
    </row>
    <row r="1532" spans="1:11" x14ac:dyDescent="0.25">
      <c r="A1532" s="10"/>
      <c r="B1532" s="13"/>
      <c r="D1532" s="5"/>
      <c r="G1532"/>
      <c r="H1532" s="5"/>
      <c r="I1532" s="5"/>
      <c r="J1532" s="5"/>
      <c r="K1532" s="5"/>
    </row>
    <row r="1533" spans="1:11" x14ac:dyDescent="0.25">
      <c r="A1533" s="10"/>
      <c r="B1533" s="13"/>
      <c r="D1533" s="5"/>
      <c r="G1533"/>
      <c r="H1533" s="5"/>
      <c r="I1533" s="5"/>
      <c r="J1533" s="5"/>
      <c r="K1533" s="5"/>
    </row>
    <row r="1534" spans="1:11" x14ac:dyDescent="0.25">
      <c r="A1534" s="10"/>
      <c r="B1534" s="13"/>
      <c r="D1534" s="5"/>
      <c r="G1534"/>
      <c r="H1534" s="5"/>
      <c r="I1534" s="5"/>
      <c r="J1534" s="5"/>
      <c r="K1534" s="5"/>
    </row>
    <row r="1535" spans="1:11" x14ac:dyDescent="0.25">
      <c r="A1535" s="10"/>
      <c r="B1535" s="13"/>
      <c r="D1535" s="5"/>
      <c r="G1535"/>
      <c r="H1535" s="5"/>
      <c r="I1535" s="5"/>
      <c r="J1535" s="5"/>
      <c r="K1535" s="5"/>
    </row>
    <row r="1536" spans="1:11" x14ac:dyDescent="0.25">
      <c r="A1536" s="10"/>
      <c r="B1536" s="13"/>
      <c r="D1536" s="5"/>
      <c r="G1536"/>
      <c r="H1536" s="5"/>
      <c r="I1536" s="5"/>
      <c r="J1536" s="5"/>
      <c r="K1536" s="5"/>
    </row>
    <row r="1537" spans="1:11" x14ac:dyDescent="0.25">
      <c r="A1537" s="10"/>
      <c r="B1537" s="13"/>
      <c r="D1537" s="5"/>
      <c r="G1537"/>
      <c r="H1537" s="5"/>
      <c r="I1537" s="5"/>
      <c r="J1537" s="5"/>
      <c r="K1537" s="5"/>
    </row>
    <row r="1538" spans="1:11" x14ac:dyDescent="0.25">
      <c r="A1538" s="10"/>
      <c r="B1538" s="13"/>
      <c r="D1538" s="5"/>
      <c r="G1538"/>
      <c r="H1538" s="5"/>
      <c r="I1538" s="5"/>
      <c r="J1538" s="5"/>
      <c r="K1538" s="5"/>
    </row>
    <row r="1539" spans="1:11" x14ac:dyDescent="0.25">
      <c r="A1539" s="10"/>
      <c r="B1539" s="13"/>
      <c r="D1539" s="5"/>
      <c r="G1539"/>
      <c r="H1539" s="5"/>
      <c r="I1539" s="5"/>
      <c r="J1539" s="5"/>
      <c r="K1539" s="5"/>
    </row>
    <row r="1540" spans="1:11" x14ac:dyDescent="0.25">
      <c r="A1540" s="10"/>
      <c r="B1540" s="13"/>
      <c r="D1540" s="5"/>
      <c r="G1540"/>
      <c r="H1540" s="5"/>
      <c r="I1540" s="5"/>
      <c r="J1540" s="5"/>
      <c r="K1540" s="5"/>
    </row>
    <row r="1541" spans="1:11" x14ac:dyDescent="0.25">
      <c r="A1541" s="10"/>
      <c r="B1541" s="13"/>
      <c r="D1541" s="5"/>
      <c r="G1541"/>
      <c r="H1541" s="5"/>
      <c r="I1541" s="5"/>
      <c r="J1541" s="5"/>
      <c r="K1541" s="5"/>
    </row>
    <row r="1542" spans="1:11" x14ac:dyDescent="0.25">
      <c r="A1542" s="10"/>
      <c r="B1542" s="13"/>
      <c r="D1542" s="5"/>
      <c r="G1542"/>
      <c r="H1542" s="5"/>
      <c r="I1542" s="5"/>
      <c r="J1542" s="5"/>
      <c r="K1542" s="5"/>
    </row>
    <row r="1543" spans="1:11" x14ac:dyDescent="0.25">
      <c r="A1543" s="10"/>
      <c r="B1543" s="13"/>
      <c r="D1543" s="5"/>
      <c r="G1543"/>
      <c r="H1543" s="5"/>
      <c r="I1543" s="5"/>
      <c r="J1543" s="5"/>
      <c r="K1543" s="5"/>
    </row>
    <row r="1544" spans="1:11" x14ac:dyDescent="0.25">
      <c r="A1544" s="10"/>
      <c r="B1544" s="13"/>
      <c r="D1544" s="5"/>
      <c r="G1544"/>
      <c r="H1544" s="5"/>
      <c r="I1544" s="5"/>
      <c r="J1544" s="5"/>
      <c r="K1544" s="5"/>
    </row>
    <row r="1545" spans="1:11" x14ac:dyDescent="0.25">
      <c r="A1545" s="10"/>
      <c r="B1545" s="13"/>
      <c r="D1545" s="5"/>
      <c r="G1545"/>
      <c r="H1545" s="5"/>
      <c r="I1545" s="5"/>
      <c r="J1545" s="5"/>
      <c r="K1545" s="5"/>
    </row>
    <row r="1546" spans="1:11" x14ac:dyDescent="0.25">
      <c r="A1546" s="10"/>
      <c r="B1546" s="13"/>
      <c r="D1546" s="5"/>
      <c r="G1546"/>
      <c r="H1546" s="5"/>
      <c r="I1546" s="5"/>
      <c r="J1546" s="5"/>
      <c r="K1546" s="5"/>
    </row>
    <row r="1547" spans="1:11" x14ac:dyDescent="0.25">
      <c r="A1547" s="10"/>
      <c r="B1547" s="13"/>
      <c r="D1547" s="5"/>
      <c r="G1547"/>
      <c r="H1547" s="5"/>
      <c r="I1547" s="5"/>
      <c r="J1547" s="5"/>
      <c r="K1547" s="5"/>
    </row>
    <row r="1548" spans="1:11" x14ac:dyDescent="0.25">
      <c r="A1548" s="10"/>
      <c r="B1548" s="13"/>
      <c r="D1548" s="5"/>
      <c r="G1548"/>
      <c r="H1548" s="5"/>
      <c r="I1548" s="5"/>
      <c r="J1548" s="5"/>
      <c r="K1548" s="5"/>
    </row>
    <row r="1549" spans="1:11" x14ac:dyDescent="0.25">
      <c r="A1549" s="10"/>
      <c r="B1549" s="13"/>
      <c r="D1549" s="5"/>
      <c r="G1549"/>
      <c r="H1549" s="5"/>
      <c r="I1549" s="5"/>
      <c r="J1549" s="5"/>
      <c r="K1549" s="5"/>
    </row>
    <row r="1550" spans="1:11" x14ac:dyDescent="0.25">
      <c r="A1550" s="10"/>
      <c r="B1550" s="13"/>
      <c r="D1550" s="5"/>
      <c r="G1550"/>
      <c r="H1550" s="5"/>
      <c r="I1550" s="5"/>
      <c r="J1550" s="5"/>
      <c r="K1550" s="5"/>
    </row>
    <row r="1551" spans="1:11" x14ac:dyDescent="0.25">
      <c r="A1551" s="10"/>
      <c r="B1551" s="13"/>
      <c r="D1551" s="5"/>
      <c r="G1551"/>
      <c r="H1551" s="5"/>
      <c r="I1551" s="5"/>
      <c r="J1551" s="5"/>
      <c r="K1551" s="5"/>
    </row>
    <row r="1552" spans="1:11" x14ac:dyDescent="0.25">
      <c r="A1552" s="10"/>
      <c r="B1552" s="13"/>
      <c r="D1552" s="5"/>
      <c r="G1552"/>
      <c r="H1552" s="5"/>
      <c r="I1552" s="5"/>
      <c r="J1552" s="5"/>
      <c r="K1552" s="5"/>
    </row>
    <row r="1553" spans="1:11" x14ac:dyDescent="0.25">
      <c r="A1553" s="10"/>
      <c r="B1553" s="13"/>
      <c r="D1553" s="5"/>
      <c r="G1553"/>
      <c r="H1553" s="5"/>
      <c r="I1553" s="5"/>
      <c r="J1553" s="5"/>
      <c r="K1553" s="5"/>
    </row>
    <row r="1554" spans="1:11" x14ac:dyDescent="0.25">
      <c r="A1554" s="10"/>
      <c r="B1554" s="13"/>
      <c r="D1554" s="5"/>
      <c r="G1554"/>
      <c r="H1554" s="5"/>
      <c r="I1554" s="5"/>
      <c r="J1554" s="5"/>
      <c r="K1554" s="5"/>
    </row>
    <row r="1555" spans="1:11" x14ac:dyDescent="0.25">
      <c r="A1555" s="10"/>
      <c r="B1555" s="13"/>
      <c r="D1555" s="5"/>
      <c r="G1555"/>
      <c r="H1555" s="5"/>
      <c r="I1555" s="5"/>
      <c r="J1555" s="5"/>
      <c r="K1555" s="5"/>
    </row>
    <row r="1556" spans="1:11" x14ac:dyDescent="0.25">
      <c r="A1556" s="10"/>
      <c r="B1556" s="13"/>
      <c r="D1556" s="5"/>
      <c r="G1556"/>
      <c r="H1556" s="5"/>
      <c r="I1556" s="5"/>
      <c r="J1556" s="5"/>
      <c r="K1556" s="5"/>
    </row>
    <row r="1557" spans="1:11" x14ac:dyDescent="0.25">
      <c r="A1557" s="10"/>
      <c r="B1557" s="13"/>
      <c r="D1557" s="5"/>
      <c r="G1557"/>
      <c r="H1557" s="5"/>
      <c r="I1557" s="5"/>
      <c r="J1557" s="5"/>
      <c r="K1557" s="5"/>
    </row>
    <row r="1558" spans="1:11" x14ac:dyDescent="0.25">
      <c r="A1558" s="10"/>
      <c r="B1558" s="13"/>
      <c r="D1558" s="5"/>
      <c r="G1558"/>
      <c r="H1558" s="5"/>
      <c r="I1558" s="5"/>
      <c r="J1558" s="5"/>
      <c r="K1558" s="5"/>
    </row>
    <row r="1559" spans="1:11" x14ac:dyDescent="0.25">
      <c r="A1559" s="10"/>
      <c r="B1559" s="13"/>
      <c r="D1559" s="5"/>
      <c r="G1559"/>
      <c r="H1559" s="5"/>
      <c r="I1559" s="5"/>
      <c r="J1559" s="5"/>
      <c r="K1559" s="5"/>
    </row>
    <row r="1560" spans="1:11" x14ac:dyDescent="0.25">
      <c r="A1560" s="10"/>
      <c r="B1560" s="13"/>
      <c r="D1560" s="5"/>
      <c r="G1560"/>
      <c r="H1560" s="5"/>
      <c r="I1560" s="5"/>
      <c r="J1560" s="5"/>
      <c r="K1560" s="5"/>
    </row>
    <row r="1561" spans="1:11" x14ac:dyDescent="0.25">
      <c r="A1561" s="10"/>
      <c r="B1561" s="13"/>
      <c r="D1561" s="5"/>
      <c r="G1561"/>
      <c r="H1561" s="5"/>
      <c r="I1561" s="5"/>
      <c r="J1561" s="5"/>
      <c r="K1561" s="5"/>
    </row>
    <row r="1562" spans="1:11" x14ac:dyDescent="0.25">
      <c r="A1562" s="10"/>
      <c r="B1562" s="13"/>
      <c r="D1562" s="5"/>
      <c r="G1562"/>
      <c r="H1562" s="5"/>
      <c r="I1562" s="5"/>
      <c r="J1562" s="5"/>
      <c r="K1562" s="5"/>
    </row>
    <row r="1563" spans="1:11" x14ac:dyDescent="0.25">
      <c r="A1563" s="10"/>
      <c r="B1563" s="13"/>
      <c r="D1563" s="5"/>
      <c r="G1563"/>
      <c r="H1563" s="5"/>
      <c r="I1563" s="5"/>
      <c r="J1563" s="5"/>
      <c r="K1563" s="5"/>
    </row>
    <row r="1564" spans="1:11" x14ac:dyDescent="0.25">
      <c r="A1564" s="10"/>
      <c r="B1564" s="13"/>
      <c r="D1564" s="5"/>
      <c r="G1564"/>
      <c r="H1564" s="5"/>
      <c r="I1564" s="5"/>
      <c r="J1564" s="5"/>
      <c r="K1564" s="5"/>
    </row>
    <row r="1565" spans="1:11" x14ac:dyDescent="0.25">
      <c r="A1565" s="10"/>
      <c r="B1565" s="13"/>
      <c r="D1565" s="5"/>
      <c r="G1565"/>
      <c r="H1565" s="5"/>
      <c r="I1565" s="5"/>
      <c r="J1565" s="5"/>
      <c r="K1565" s="5"/>
    </row>
    <row r="1566" spans="1:11" x14ac:dyDescent="0.25">
      <c r="A1566" s="10"/>
      <c r="B1566" s="13"/>
      <c r="D1566" s="5"/>
      <c r="G1566"/>
      <c r="H1566" s="5"/>
      <c r="I1566" s="5"/>
      <c r="J1566" s="5"/>
      <c r="K1566" s="5"/>
    </row>
    <row r="1567" spans="1:11" x14ac:dyDescent="0.25">
      <c r="A1567" s="10"/>
      <c r="B1567" s="13"/>
      <c r="D1567" s="5"/>
      <c r="G1567"/>
      <c r="H1567" s="5"/>
      <c r="I1567" s="5"/>
      <c r="J1567" s="5"/>
      <c r="K1567" s="5"/>
    </row>
    <row r="1568" spans="1:11" x14ac:dyDescent="0.25">
      <c r="A1568" s="10"/>
      <c r="B1568" s="13"/>
      <c r="D1568" s="5"/>
      <c r="G1568"/>
      <c r="H1568" s="5"/>
      <c r="I1568" s="5"/>
      <c r="J1568" s="5"/>
      <c r="K1568" s="5"/>
    </row>
    <row r="1569" spans="1:11" x14ac:dyDescent="0.25">
      <c r="A1569" s="10"/>
      <c r="B1569" s="13"/>
      <c r="D1569" s="5"/>
      <c r="G1569"/>
      <c r="H1569" s="5"/>
      <c r="I1569" s="5"/>
      <c r="J1569" s="5"/>
      <c r="K1569" s="5"/>
    </row>
    <row r="1570" spans="1:11" x14ac:dyDescent="0.25">
      <c r="A1570" s="10"/>
      <c r="B1570" s="13"/>
      <c r="D1570" s="5"/>
      <c r="G1570"/>
      <c r="H1570" s="5"/>
      <c r="I1570" s="5"/>
      <c r="J1570" s="5"/>
      <c r="K1570" s="5"/>
    </row>
    <row r="1571" spans="1:11" x14ac:dyDescent="0.25">
      <c r="A1571" s="10"/>
      <c r="B1571" s="13"/>
      <c r="D1571" s="5"/>
      <c r="G1571"/>
      <c r="H1571" s="5"/>
      <c r="I1571" s="5"/>
      <c r="J1571" s="5"/>
      <c r="K1571" s="5"/>
    </row>
    <row r="1572" spans="1:11" x14ac:dyDescent="0.25">
      <c r="A1572" s="10"/>
      <c r="B1572" s="13"/>
      <c r="D1572" s="5"/>
      <c r="G1572"/>
      <c r="H1572" s="5"/>
      <c r="I1572" s="5"/>
      <c r="J1572" s="5"/>
      <c r="K1572" s="5"/>
    </row>
    <row r="1573" spans="1:11" x14ac:dyDescent="0.25">
      <c r="A1573" s="10"/>
      <c r="B1573" s="13"/>
      <c r="D1573" s="5"/>
      <c r="G1573"/>
      <c r="H1573" s="5"/>
      <c r="I1573" s="5"/>
      <c r="J1573" s="5"/>
      <c r="K1573" s="5"/>
    </row>
    <row r="1574" spans="1:11" x14ac:dyDescent="0.25">
      <c r="A1574" s="10"/>
      <c r="B1574" s="13"/>
      <c r="D1574" s="5"/>
      <c r="G1574"/>
      <c r="H1574" s="5"/>
      <c r="I1574" s="5"/>
      <c r="J1574" s="5"/>
      <c r="K1574" s="5"/>
    </row>
    <row r="1575" spans="1:11" x14ac:dyDescent="0.25">
      <c r="A1575" s="10"/>
      <c r="B1575" s="13"/>
      <c r="D1575" s="5"/>
      <c r="G1575"/>
      <c r="H1575" s="5"/>
      <c r="I1575" s="5"/>
      <c r="J1575" s="5"/>
      <c r="K1575" s="5"/>
    </row>
    <row r="1576" spans="1:11" x14ac:dyDescent="0.25">
      <c r="A1576" s="10"/>
      <c r="B1576" s="13"/>
      <c r="D1576" s="5"/>
      <c r="G1576"/>
      <c r="H1576" s="5"/>
      <c r="I1576" s="5"/>
      <c r="J1576" s="5"/>
      <c r="K1576" s="5"/>
    </row>
    <row r="1577" spans="1:11" x14ac:dyDescent="0.25">
      <c r="A1577" s="10"/>
      <c r="B1577" s="13"/>
      <c r="D1577" s="5"/>
      <c r="G1577"/>
      <c r="H1577" s="5"/>
      <c r="I1577" s="5"/>
      <c r="J1577" s="5"/>
      <c r="K1577" s="5"/>
    </row>
    <row r="1578" spans="1:11" x14ac:dyDescent="0.25">
      <c r="A1578" s="10"/>
      <c r="B1578" s="13"/>
      <c r="D1578" s="5"/>
      <c r="G1578"/>
      <c r="H1578" s="5"/>
      <c r="I1578" s="5"/>
      <c r="J1578" s="5"/>
      <c r="K1578" s="5"/>
    </row>
    <row r="1579" spans="1:11" x14ac:dyDescent="0.25">
      <c r="A1579" s="10"/>
      <c r="B1579" s="13"/>
      <c r="D1579" s="5"/>
      <c r="G1579"/>
      <c r="H1579" s="5"/>
      <c r="I1579" s="5"/>
      <c r="J1579" s="5"/>
      <c r="K1579" s="5"/>
    </row>
    <row r="1580" spans="1:11" x14ac:dyDescent="0.25">
      <c r="A1580" s="10"/>
      <c r="B1580" s="13"/>
      <c r="D1580" s="5"/>
      <c r="G1580"/>
      <c r="H1580" s="5"/>
      <c r="I1580" s="5"/>
      <c r="J1580" s="5"/>
      <c r="K1580" s="5"/>
    </row>
    <row r="1581" spans="1:11" x14ac:dyDescent="0.25">
      <c r="A1581" s="10"/>
      <c r="B1581" s="13"/>
      <c r="D1581" s="5"/>
      <c r="G1581"/>
      <c r="H1581" s="5"/>
      <c r="I1581" s="5"/>
      <c r="J1581" s="5"/>
      <c r="K1581" s="5"/>
    </row>
    <row r="1582" spans="1:11" x14ac:dyDescent="0.25">
      <c r="A1582" s="10"/>
      <c r="B1582" s="13"/>
      <c r="D1582" s="5"/>
      <c r="G1582"/>
      <c r="H1582" s="5"/>
      <c r="I1582" s="5"/>
      <c r="J1582" s="5"/>
      <c r="K1582" s="5"/>
    </row>
    <row r="1583" spans="1:11" x14ac:dyDescent="0.25">
      <c r="A1583" s="10"/>
      <c r="B1583" s="13"/>
      <c r="D1583" s="5"/>
      <c r="G1583"/>
      <c r="H1583" s="5"/>
      <c r="I1583" s="5"/>
      <c r="J1583" s="5"/>
      <c r="K1583" s="5"/>
    </row>
    <row r="1584" spans="1:11" x14ac:dyDescent="0.25">
      <c r="A1584" s="10"/>
      <c r="B1584" s="13"/>
      <c r="D1584" s="5"/>
      <c r="G1584"/>
      <c r="H1584" s="5"/>
      <c r="I1584" s="5"/>
      <c r="J1584" s="5"/>
      <c r="K1584" s="5"/>
    </row>
    <row r="1585" spans="1:11" x14ac:dyDescent="0.25">
      <c r="A1585" s="10"/>
      <c r="B1585" s="13"/>
      <c r="D1585" s="5"/>
      <c r="G1585"/>
      <c r="H1585" s="5"/>
      <c r="I1585" s="5"/>
      <c r="J1585" s="5"/>
      <c r="K1585" s="5"/>
    </row>
    <row r="1586" spans="1:11" x14ac:dyDescent="0.25">
      <c r="A1586" s="10"/>
      <c r="B1586" s="13"/>
      <c r="D1586" s="5"/>
      <c r="G1586"/>
      <c r="H1586" s="5"/>
      <c r="I1586" s="5"/>
      <c r="J1586" s="5"/>
      <c r="K1586" s="5"/>
    </row>
    <row r="1587" spans="1:11" x14ac:dyDescent="0.25">
      <c r="A1587" s="10"/>
      <c r="B1587" s="13"/>
      <c r="D1587" s="5"/>
      <c r="G1587"/>
      <c r="H1587" s="5"/>
      <c r="I1587" s="5"/>
      <c r="J1587" s="5"/>
      <c r="K1587" s="5"/>
    </row>
    <row r="1588" spans="1:11" x14ac:dyDescent="0.25">
      <c r="A1588" s="10"/>
      <c r="B1588" s="13"/>
      <c r="D1588" s="5"/>
      <c r="G1588"/>
      <c r="H1588" s="5"/>
      <c r="I1588" s="5"/>
      <c r="J1588" s="5"/>
      <c r="K1588" s="5"/>
    </row>
    <row r="1589" spans="1:11" x14ac:dyDescent="0.25">
      <c r="A1589" s="10"/>
      <c r="B1589" s="13"/>
      <c r="D1589" s="5"/>
      <c r="G1589"/>
      <c r="H1589" s="5"/>
      <c r="I1589" s="5"/>
      <c r="J1589" s="5"/>
      <c r="K1589" s="5"/>
    </row>
    <row r="1590" spans="1:11" x14ac:dyDescent="0.25">
      <c r="A1590" s="10"/>
      <c r="B1590" s="13"/>
      <c r="D1590" s="5"/>
      <c r="G1590"/>
      <c r="H1590" s="5"/>
      <c r="I1590" s="5"/>
      <c r="J1590" s="5"/>
      <c r="K1590" s="5"/>
    </row>
    <row r="1591" spans="1:11" x14ac:dyDescent="0.25">
      <c r="A1591" s="10"/>
      <c r="B1591" s="13"/>
      <c r="D1591" s="5"/>
      <c r="G1591"/>
      <c r="H1591" s="5"/>
      <c r="I1591" s="5"/>
      <c r="J1591" s="5"/>
      <c r="K1591" s="5"/>
    </row>
    <row r="1592" spans="1:11" x14ac:dyDescent="0.25">
      <c r="A1592" s="10"/>
      <c r="B1592" s="13"/>
      <c r="D1592" s="5"/>
      <c r="G1592"/>
      <c r="H1592" s="5"/>
      <c r="I1592" s="5"/>
      <c r="J1592" s="5"/>
      <c r="K1592" s="5"/>
    </row>
    <row r="1593" spans="1:11" x14ac:dyDescent="0.25">
      <c r="A1593" s="10"/>
      <c r="B1593" s="13"/>
      <c r="D1593" s="5"/>
      <c r="G1593"/>
      <c r="H1593" s="5"/>
      <c r="I1593" s="5"/>
      <c r="J1593" s="5"/>
      <c r="K1593" s="5"/>
    </row>
    <row r="1594" spans="1:11" x14ac:dyDescent="0.25">
      <c r="A1594" s="10"/>
      <c r="B1594" s="13"/>
      <c r="D1594" s="5"/>
      <c r="G1594"/>
      <c r="H1594" s="5"/>
      <c r="I1594" s="5"/>
      <c r="J1594" s="5"/>
      <c r="K1594" s="5"/>
    </row>
    <row r="1595" spans="1:11" x14ac:dyDescent="0.25">
      <c r="A1595" s="10"/>
      <c r="B1595" s="13"/>
      <c r="D1595" s="5"/>
      <c r="G1595"/>
      <c r="H1595" s="5"/>
      <c r="I1595" s="5"/>
      <c r="J1595" s="5"/>
      <c r="K1595" s="5"/>
    </row>
    <row r="1596" spans="1:11" x14ac:dyDescent="0.25">
      <c r="A1596" s="10"/>
      <c r="B1596" s="13"/>
      <c r="D1596" s="5"/>
      <c r="G1596"/>
      <c r="H1596" s="5"/>
      <c r="I1596" s="5"/>
      <c r="J1596" s="5"/>
      <c r="K1596" s="5"/>
    </row>
    <row r="1597" spans="1:11" x14ac:dyDescent="0.25">
      <c r="A1597" s="10"/>
      <c r="B1597" s="13"/>
      <c r="D1597" s="5"/>
      <c r="G1597"/>
      <c r="H1597" s="5"/>
      <c r="I1597" s="5"/>
      <c r="J1597" s="5"/>
      <c r="K1597" s="5"/>
    </row>
    <row r="1598" spans="1:11" x14ac:dyDescent="0.25">
      <c r="A1598" s="10"/>
      <c r="B1598" s="13"/>
      <c r="D1598" s="5"/>
      <c r="G1598"/>
      <c r="H1598" s="5"/>
      <c r="I1598" s="5"/>
      <c r="J1598" s="5"/>
      <c r="K1598" s="5"/>
    </row>
    <row r="1599" spans="1:11" x14ac:dyDescent="0.25">
      <c r="A1599" s="10"/>
      <c r="B1599" s="13"/>
      <c r="D1599" s="5"/>
      <c r="G1599"/>
      <c r="H1599" s="5"/>
      <c r="I1599" s="5"/>
      <c r="J1599" s="5"/>
      <c r="K1599" s="5"/>
    </row>
    <row r="1600" spans="1:11" x14ac:dyDescent="0.25">
      <c r="A1600" s="10"/>
      <c r="B1600" s="13"/>
      <c r="D1600" s="5"/>
      <c r="G1600"/>
      <c r="H1600" s="5"/>
      <c r="I1600" s="5"/>
      <c r="J1600" s="5"/>
      <c r="K1600" s="5"/>
    </row>
    <row r="1601" spans="1:11" x14ac:dyDescent="0.25">
      <c r="A1601" s="10"/>
      <c r="B1601" s="13"/>
      <c r="D1601" s="5"/>
      <c r="G1601"/>
      <c r="H1601" s="5"/>
      <c r="I1601" s="5"/>
      <c r="J1601" s="5"/>
      <c r="K1601" s="5"/>
    </row>
    <row r="1602" spans="1:11" x14ac:dyDescent="0.25">
      <c r="A1602" s="10"/>
      <c r="B1602" s="13"/>
      <c r="D1602" s="5"/>
      <c r="G1602"/>
      <c r="H1602" s="5"/>
      <c r="I1602" s="5"/>
      <c r="J1602" s="5"/>
      <c r="K1602" s="5"/>
    </row>
    <row r="1603" spans="1:11" x14ac:dyDescent="0.25">
      <c r="A1603" s="10"/>
      <c r="B1603" s="13"/>
      <c r="D1603" s="5"/>
      <c r="G1603"/>
      <c r="H1603" s="5"/>
      <c r="I1603" s="5"/>
      <c r="J1603" s="5"/>
      <c r="K1603" s="5"/>
    </row>
    <row r="1604" spans="1:11" x14ac:dyDescent="0.25">
      <c r="A1604" s="10"/>
      <c r="B1604" s="13"/>
      <c r="D1604" s="5"/>
      <c r="G1604"/>
      <c r="H1604" s="5"/>
      <c r="I1604" s="5"/>
      <c r="J1604" s="5"/>
      <c r="K1604" s="5"/>
    </row>
    <row r="1605" spans="1:11" x14ac:dyDescent="0.25">
      <c r="A1605" s="10"/>
      <c r="B1605" s="13"/>
      <c r="D1605" s="5"/>
      <c r="G1605"/>
      <c r="H1605" s="5"/>
      <c r="I1605" s="5"/>
      <c r="J1605" s="5"/>
      <c r="K1605" s="5"/>
    </row>
    <row r="1606" spans="1:11" x14ac:dyDescent="0.25">
      <c r="A1606" s="10"/>
      <c r="B1606" s="13"/>
      <c r="D1606" s="5"/>
      <c r="G1606"/>
      <c r="H1606" s="5"/>
      <c r="I1606" s="5"/>
      <c r="J1606" s="5"/>
      <c r="K1606" s="5"/>
    </row>
    <row r="1607" spans="1:11" x14ac:dyDescent="0.25">
      <c r="A1607" s="10"/>
      <c r="B1607" s="13"/>
      <c r="D1607" s="5"/>
      <c r="G1607"/>
      <c r="H1607" s="5"/>
      <c r="I1607" s="5"/>
      <c r="J1607" s="5"/>
      <c r="K1607" s="5"/>
    </row>
    <row r="1608" spans="1:11" x14ac:dyDescent="0.25">
      <c r="A1608" s="10"/>
      <c r="B1608" s="13"/>
      <c r="D1608" s="5"/>
      <c r="G1608"/>
      <c r="H1608" s="5"/>
      <c r="I1608" s="5"/>
      <c r="J1608" s="5"/>
      <c r="K1608" s="5"/>
    </row>
    <row r="1609" spans="1:11" x14ac:dyDescent="0.25">
      <c r="A1609" s="10"/>
      <c r="B1609" s="13"/>
      <c r="D1609" s="5"/>
      <c r="G1609"/>
      <c r="H1609" s="5"/>
      <c r="I1609" s="5"/>
      <c r="J1609" s="5"/>
      <c r="K1609" s="5"/>
    </row>
    <row r="1610" spans="1:11" x14ac:dyDescent="0.25">
      <c r="A1610" s="10"/>
      <c r="B1610" s="13"/>
      <c r="D1610" s="5"/>
      <c r="G1610"/>
      <c r="H1610" s="5"/>
      <c r="I1610" s="5"/>
      <c r="J1610" s="5"/>
      <c r="K1610" s="5"/>
    </row>
    <row r="1611" spans="1:11" x14ac:dyDescent="0.25">
      <c r="A1611" s="10"/>
      <c r="B1611" s="13"/>
      <c r="D1611" s="5"/>
      <c r="G1611"/>
      <c r="H1611" s="5"/>
      <c r="I1611" s="5"/>
      <c r="J1611" s="5"/>
      <c r="K1611" s="5"/>
    </row>
    <row r="1612" spans="1:11" x14ac:dyDescent="0.25">
      <c r="A1612" s="10"/>
      <c r="B1612" s="13"/>
      <c r="D1612" s="5"/>
      <c r="G1612"/>
      <c r="H1612" s="5"/>
      <c r="I1612" s="5"/>
      <c r="J1612" s="5"/>
      <c r="K1612" s="5"/>
    </row>
    <row r="1613" spans="1:11" x14ac:dyDescent="0.25">
      <c r="A1613" s="10"/>
      <c r="B1613" s="13"/>
      <c r="D1613" s="5"/>
      <c r="G1613"/>
      <c r="H1613" s="5"/>
      <c r="I1613" s="5"/>
      <c r="J1613" s="5"/>
      <c r="K1613" s="5"/>
    </row>
    <row r="1614" spans="1:11" x14ac:dyDescent="0.25">
      <c r="A1614" s="10"/>
      <c r="B1614" s="13"/>
      <c r="D1614" s="5"/>
      <c r="G1614"/>
      <c r="H1614" s="5"/>
      <c r="I1614" s="5"/>
      <c r="J1614" s="5"/>
      <c r="K1614" s="5"/>
    </row>
    <row r="1615" spans="1:11" x14ac:dyDescent="0.25">
      <c r="A1615" s="10"/>
      <c r="B1615" s="13"/>
      <c r="D1615" s="5"/>
      <c r="G1615"/>
      <c r="H1615" s="5"/>
      <c r="I1615" s="5"/>
      <c r="J1615" s="5"/>
      <c r="K1615" s="5"/>
    </row>
    <row r="1616" spans="1:11" x14ac:dyDescent="0.25">
      <c r="A1616" s="10"/>
      <c r="B1616" s="13"/>
      <c r="D1616" s="5"/>
      <c r="G1616"/>
      <c r="H1616" s="5"/>
      <c r="I1616" s="5"/>
      <c r="J1616" s="5"/>
      <c r="K1616" s="5"/>
    </row>
    <row r="1617" spans="1:11" x14ac:dyDescent="0.25">
      <c r="A1617" s="10"/>
      <c r="B1617" s="13"/>
      <c r="D1617" s="5"/>
      <c r="G1617"/>
      <c r="H1617" s="5"/>
      <c r="I1617" s="5"/>
      <c r="J1617" s="5"/>
      <c r="K1617" s="5"/>
    </row>
    <row r="1618" spans="1:11" x14ac:dyDescent="0.25">
      <c r="A1618" s="10"/>
      <c r="B1618" s="13"/>
      <c r="D1618" s="5"/>
      <c r="G1618"/>
      <c r="H1618" s="5"/>
      <c r="I1618" s="5"/>
      <c r="J1618" s="5"/>
      <c r="K1618" s="5"/>
    </row>
    <row r="1619" spans="1:11" x14ac:dyDescent="0.25">
      <c r="A1619" s="10"/>
      <c r="B1619" s="13"/>
      <c r="D1619" s="5"/>
      <c r="G1619"/>
      <c r="H1619" s="5"/>
      <c r="I1619" s="5"/>
      <c r="J1619" s="5"/>
      <c r="K1619" s="5"/>
    </row>
    <row r="1620" spans="1:11" x14ac:dyDescent="0.25">
      <c r="A1620" s="10"/>
      <c r="B1620" s="13"/>
      <c r="D1620" s="5"/>
      <c r="G1620"/>
      <c r="H1620" s="5"/>
      <c r="I1620" s="5"/>
      <c r="J1620" s="5"/>
      <c r="K1620" s="5"/>
    </row>
    <row r="1621" spans="1:11" x14ac:dyDescent="0.25">
      <c r="A1621" s="10"/>
      <c r="B1621" s="13"/>
      <c r="D1621" s="5"/>
      <c r="G1621"/>
      <c r="H1621" s="5"/>
      <c r="I1621" s="5"/>
      <c r="J1621" s="5"/>
      <c r="K1621" s="5"/>
    </row>
    <row r="1622" spans="1:11" x14ac:dyDescent="0.25">
      <c r="A1622" s="10"/>
      <c r="B1622" s="13"/>
      <c r="D1622" s="5"/>
      <c r="G1622"/>
      <c r="H1622" s="5"/>
      <c r="I1622" s="5"/>
      <c r="J1622" s="5"/>
      <c r="K1622" s="5"/>
    </row>
    <row r="1623" spans="1:11" x14ac:dyDescent="0.25">
      <c r="A1623" s="10"/>
      <c r="B1623" s="13"/>
      <c r="D1623" s="5"/>
      <c r="G1623"/>
      <c r="H1623" s="5"/>
      <c r="I1623" s="5"/>
      <c r="J1623" s="5"/>
      <c r="K1623" s="5"/>
    </row>
    <row r="1624" spans="1:11" x14ac:dyDescent="0.25">
      <c r="A1624" s="10"/>
      <c r="B1624" s="13"/>
      <c r="D1624" s="5"/>
      <c r="G1624"/>
      <c r="H1624" s="5"/>
      <c r="I1624" s="5"/>
      <c r="J1624" s="5"/>
      <c r="K1624" s="5"/>
    </row>
    <row r="1625" spans="1:11" x14ac:dyDescent="0.25">
      <c r="A1625" s="10"/>
      <c r="B1625" s="13"/>
      <c r="D1625" s="5"/>
      <c r="G1625"/>
      <c r="H1625" s="5"/>
      <c r="I1625" s="5"/>
      <c r="J1625" s="5"/>
      <c r="K1625" s="5"/>
    </row>
    <row r="1626" spans="1:11" x14ac:dyDescent="0.25">
      <c r="A1626" s="10"/>
      <c r="B1626" s="13"/>
      <c r="D1626" s="5"/>
      <c r="G1626"/>
      <c r="H1626" s="5"/>
      <c r="I1626" s="5"/>
      <c r="J1626" s="5"/>
      <c r="K1626" s="5"/>
    </row>
    <row r="1627" spans="1:11" x14ac:dyDescent="0.25">
      <c r="A1627" s="10"/>
      <c r="B1627" s="13"/>
      <c r="D1627" s="5"/>
      <c r="G1627"/>
      <c r="H1627" s="5"/>
      <c r="I1627" s="5"/>
      <c r="J1627" s="5"/>
      <c r="K1627" s="5"/>
    </row>
    <row r="1628" spans="1:11" x14ac:dyDescent="0.25">
      <c r="A1628" s="10"/>
      <c r="B1628" s="13"/>
      <c r="D1628" s="5"/>
      <c r="G1628"/>
      <c r="H1628" s="5"/>
      <c r="I1628" s="5"/>
      <c r="J1628" s="5"/>
      <c r="K1628" s="5"/>
    </row>
    <row r="1629" spans="1:11" x14ac:dyDescent="0.25">
      <c r="A1629" s="10"/>
      <c r="B1629" s="13"/>
      <c r="D1629" s="5"/>
      <c r="G1629"/>
      <c r="H1629" s="5"/>
      <c r="I1629" s="5"/>
      <c r="J1629" s="5"/>
      <c r="K1629" s="5"/>
    </row>
    <row r="1630" spans="1:11" x14ac:dyDescent="0.25">
      <c r="A1630" s="10"/>
      <c r="B1630" s="13"/>
      <c r="D1630" s="5"/>
      <c r="G1630"/>
      <c r="H1630" s="5"/>
      <c r="I1630" s="5"/>
      <c r="J1630" s="5"/>
      <c r="K1630" s="5"/>
    </row>
    <row r="1631" spans="1:11" x14ac:dyDescent="0.25">
      <c r="A1631" s="10"/>
      <c r="B1631" s="13"/>
      <c r="D1631" s="5"/>
      <c r="G1631"/>
      <c r="H1631" s="5"/>
      <c r="I1631" s="5"/>
      <c r="J1631" s="5"/>
      <c r="K1631" s="5"/>
    </row>
    <row r="1632" spans="1:11" x14ac:dyDescent="0.25">
      <c r="A1632" s="10"/>
      <c r="B1632" s="13"/>
      <c r="D1632" s="5"/>
      <c r="G1632"/>
      <c r="H1632" s="5"/>
      <c r="I1632" s="5"/>
      <c r="J1632" s="5"/>
      <c r="K1632" s="5"/>
    </row>
    <row r="1633" spans="1:11" x14ac:dyDescent="0.25">
      <c r="A1633" s="10"/>
      <c r="B1633" s="13"/>
      <c r="D1633" s="5"/>
      <c r="G1633"/>
      <c r="H1633" s="5"/>
      <c r="I1633" s="5"/>
      <c r="J1633" s="5"/>
      <c r="K1633" s="5"/>
    </row>
    <row r="1634" spans="1:11" x14ac:dyDescent="0.25">
      <c r="A1634" s="10"/>
      <c r="B1634" s="13"/>
      <c r="D1634" s="5"/>
      <c r="G1634"/>
      <c r="H1634" s="5"/>
      <c r="I1634" s="5"/>
      <c r="J1634" s="5"/>
      <c r="K1634" s="5"/>
    </row>
    <row r="1635" spans="1:11" x14ac:dyDescent="0.25">
      <c r="A1635" s="10"/>
      <c r="B1635" s="13"/>
      <c r="D1635" s="5"/>
      <c r="G1635"/>
      <c r="H1635" s="5"/>
      <c r="I1635" s="5"/>
      <c r="J1635" s="5"/>
      <c r="K1635" s="5"/>
    </row>
    <row r="1636" spans="1:11" x14ac:dyDescent="0.25">
      <c r="A1636" s="10"/>
      <c r="B1636" s="13"/>
      <c r="D1636" s="5"/>
      <c r="G1636"/>
      <c r="H1636" s="5"/>
      <c r="I1636" s="5"/>
      <c r="J1636" s="5"/>
      <c r="K1636" s="5"/>
    </row>
    <row r="1637" spans="1:11" x14ac:dyDescent="0.25">
      <c r="A1637" s="10"/>
      <c r="B1637" s="13"/>
      <c r="D1637" s="5"/>
      <c r="G1637"/>
      <c r="H1637" s="5"/>
      <c r="I1637" s="5"/>
      <c r="J1637" s="5"/>
      <c r="K1637" s="5"/>
    </row>
    <row r="1638" spans="1:11" x14ac:dyDescent="0.25">
      <c r="A1638" s="10"/>
      <c r="B1638" s="13"/>
      <c r="D1638" s="5"/>
      <c r="G1638"/>
      <c r="H1638" s="5"/>
      <c r="I1638" s="5"/>
      <c r="J1638" s="5"/>
      <c r="K1638" s="5"/>
    </row>
    <row r="1639" spans="1:11" x14ac:dyDescent="0.25">
      <c r="A1639" s="10"/>
      <c r="B1639" s="13"/>
      <c r="D1639" s="5"/>
      <c r="G1639"/>
      <c r="H1639" s="5"/>
      <c r="I1639" s="5"/>
      <c r="J1639" s="5"/>
      <c r="K1639" s="5"/>
    </row>
    <row r="1640" spans="1:11" x14ac:dyDescent="0.25">
      <c r="A1640" s="10"/>
      <c r="B1640" s="13"/>
      <c r="D1640" s="5"/>
      <c r="G1640"/>
      <c r="H1640" s="5"/>
      <c r="I1640" s="5"/>
      <c r="J1640" s="5"/>
      <c r="K1640" s="5"/>
    </row>
    <row r="1641" spans="1:11" x14ac:dyDescent="0.25">
      <c r="A1641" s="10"/>
      <c r="B1641" s="13"/>
      <c r="D1641" s="5"/>
      <c r="G1641"/>
      <c r="H1641" s="5"/>
      <c r="I1641" s="5"/>
      <c r="J1641" s="5"/>
      <c r="K1641" s="5"/>
    </row>
    <row r="1642" spans="1:11" x14ac:dyDescent="0.25">
      <c r="A1642" s="10"/>
      <c r="B1642" s="13"/>
      <c r="D1642" s="5"/>
      <c r="G1642"/>
      <c r="H1642" s="5"/>
      <c r="I1642" s="5"/>
      <c r="J1642" s="5"/>
      <c r="K1642" s="5"/>
    </row>
    <row r="1643" spans="1:11" x14ac:dyDescent="0.25">
      <c r="A1643" s="10"/>
      <c r="B1643" s="13"/>
      <c r="D1643" s="5"/>
      <c r="G1643"/>
      <c r="H1643" s="5"/>
      <c r="I1643" s="5"/>
      <c r="J1643" s="5"/>
      <c r="K1643" s="5"/>
    </row>
    <row r="1644" spans="1:11" x14ac:dyDescent="0.25">
      <c r="A1644" s="10"/>
      <c r="B1644" s="13"/>
      <c r="D1644" s="5"/>
      <c r="G1644"/>
      <c r="H1644" s="5"/>
      <c r="I1644" s="5"/>
      <c r="J1644" s="5"/>
      <c r="K1644" s="5"/>
    </row>
    <row r="1645" spans="1:11" x14ac:dyDescent="0.25">
      <c r="A1645" s="10"/>
      <c r="B1645" s="13"/>
      <c r="D1645" s="5"/>
      <c r="G1645"/>
      <c r="H1645" s="5"/>
      <c r="I1645" s="5"/>
      <c r="J1645" s="5"/>
      <c r="K1645" s="5"/>
    </row>
    <row r="1646" spans="1:11" x14ac:dyDescent="0.25">
      <c r="A1646" s="10"/>
      <c r="B1646" s="13"/>
      <c r="D1646" s="5"/>
      <c r="G1646"/>
      <c r="H1646" s="5"/>
      <c r="I1646" s="5"/>
      <c r="J1646" s="5"/>
      <c r="K1646" s="5"/>
    </row>
    <row r="1647" spans="1:11" x14ac:dyDescent="0.25">
      <c r="A1647" s="10"/>
      <c r="B1647" s="13"/>
      <c r="D1647" s="5"/>
      <c r="G1647"/>
      <c r="H1647" s="5"/>
      <c r="I1647" s="5"/>
      <c r="J1647" s="5"/>
      <c r="K1647" s="5"/>
    </row>
    <row r="1648" spans="1:11" x14ac:dyDescent="0.25">
      <c r="A1648" s="10"/>
      <c r="B1648" s="13"/>
      <c r="D1648" s="5"/>
      <c r="G1648"/>
      <c r="H1648" s="5"/>
      <c r="I1648" s="5"/>
      <c r="J1648" s="5"/>
      <c r="K1648" s="5"/>
    </row>
    <row r="1649" spans="1:11" x14ac:dyDescent="0.25">
      <c r="A1649" s="10"/>
      <c r="B1649" s="13"/>
      <c r="D1649" s="5"/>
      <c r="G1649"/>
      <c r="H1649" s="5"/>
      <c r="I1649" s="5"/>
      <c r="J1649" s="5"/>
      <c r="K1649" s="5"/>
    </row>
    <row r="1650" spans="1:11" x14ac:dyDescent="0.25">
      <c r="A1650" s="10"/>
      <c r="B1650" s="13"/>
      <c r="D1650" s="5"/>
      <c r="G1650"/>
      <c r="H1650" s="5"/>
      <c r="I1650" s="5"/>
      <c r="J1650" s="5"/>
      <c r="K1650" s="5"/>
    </row>
    <row r="1651" spans="1:11" x14ac:dyDescent="0.25">
      <c r="A1651" s="10"/>
      <c r="B1651" s="13"/>
      <c r="D1651" s="5"/>
      <c r="G1651"/>
      <c r="H1651" s="5"/>
      <c r="I1651" s="5"/>
      <c r="J1651" s="5"/>
      <c r="K1651" s="5"/>
    </row>
    <row r="1652" spans="1:11" x14ac:dyDescent="0.25">
      <c r="A1652" s="10"/>
      <c r="B1652" s="13"/>
      <c r="D1652" s="5"/>
      <c r="G1652"/>
      <c r="H1652" s="5"/>
      <c r="I1652" s="5"/>
      <c r="J1652" s="5"/>
      <c r="K1652" s="5"/>
    </row>
    <row r="1653" spans="1:11" x14ac:dyDescent="0.25">
      <c r="A1653" s="10"/>
      <c r="B1653" s="13"/>
      <c r="D1653" s="5"/>
      <c r="G1653"/>
      <c r="H1653" s="5"/>
      <c r="I1653" s="5"/>
      <c r="J1653" s="5"/>
      <c r="K1653" s="5"/>
    </row>
    <row r="1654" spans="1:11" x14ac:dyDescent="0.25">
      <c r="A1654" s="10"/>
      <c r="B1654" s="13"/>
      <c r="D1654" s="5"/>
      <c r="G1654"/>
      <c r="H1654" s="5"/>
      <c r="I1654" s="5"/>
      <c r="J1654" s="5"/>
      <c r="K1654" s="5"/>
    </row>
    <row r="1655" spans="1:11" x14ac:dyDescent="0.25">
      <c r="A1655" s="10"/>
      <c r="B1655" s="13"/>
      <c r="D1655" s="5"/>
      <c r="G1655"/>
      <c r="H1655" s="5"/>
      <c r="I1655" s="5"/>
      <c r="J1655" s="5"/>
      <c r="K1655" s="5"/>
    </row>
    <row r="1656" spans="1:11" x14ac:dyDescent="0.25">
      <c r="A1656" s="10"/>
      <c r="B1656" s="13"/>
      <c r="D1656" s="5"/>
      <c r="G1656"/>
      <c r="H1656" s="5"/>
      <c r="I1656" s="5"/>
      <c r="J1656" s="5"/>
      <c r="K1656" s="5"/>
    </row>
    <row r="1657" spans="1:11" x14ac:dyDescent="0.25">
      <c r="A1657" s="10"/>
      <c r="B1657" s="13"/>
      <c r="D1657" s="5"/>
      <c r="G1657"/>
      <c r="H1657" s="5"/>
      <c r="I1657" s="5"/>
      <c r="J1657" s="5"/>
      <c r="K1657" s="5"/>
    </row>
    <row r="1658" spans="1:11" x14ac:dyDescent="0.25">
      <c r="A1658" s="10"/>
      <c r="B1658" s="13"/>
      <c r="D1658" s="5"/>
      <c r="G1658"/>
      <c r="H1658" s="5"/>
      <c r="I1658" s="5"/>
      <c r="J1658" s="5"/>
      <c r="K1658" s="5"/>
    </row>
    <row r="1659" spans="1:11" x14ac:dyDescent="0.25">
      <c r="A1659" s="10"/>
      <c r="B1659" s="13"/>
      <c r="D1659" s="5"/>
      <c r="G1659"/>
      <c r="H1659" s="5"/>
      <c r="I1659" s="5"/>
      <c r="J1659" s="5"/>
      <c r="K1659" s="5"/>
    </row>
    <row r="1660" spans="1:11" x14ac:dyDescent="0.25">
      <c r="A1660" s="10"/>
      <c r="B1660" s="13"/>
      <c r="D1660" s="5"/>
      <c r="G1660"/>
      <c r="H1660" s="5"/>
      <c r="I1660" s="5"/>
      <c r="J1660" s="5"/>
      <c r="K1660" s="5"/>
    </row>
    <row r="1661" spans="1:11" x14ac:dyDescent="0.25">
      <c r="A1661" s="10"/>
      <c r="B1661" s="13"/>
      <c r="D1661" s="5"/>
      <c r="G1661"/>
      <c r="H1661" s="5"/>
      <c r="I1661" s="5"/>
      <c r="J1661" s="5"/>
      <c r="K1661" s="5"/>
    </row>
    <row r="1662" spans="1:11" x14ac:dyDescent="0.25">
      <c r="A1662" s="10"/>
      <c r="B1662" s="13"/>
      <c r="D1662" s="5"/>
      <c r="G1662"/>
      <c r="H1662" s="5"/>
      <c r="I1662" s="5"/>
      <c r="J1662" s="5"/>
      <c r="K1662" s="5"/>
    </row>
    <row r="1663" spans="1:11" x14ac:dyDescent="0.25">
      <c r="A1663" s="10"/>
      <c r="B1663" s="13"/>
      <c r="D1663" s="5"/>
      <c r="G1663"/>
      <c r="H1663" s="5"/>
      <c r="I1663" s="5"/>
      <c r="J1663" s="5"/>
      <c r="K1663" s="5"/>
    </row>
    <row r="1664" spans="1:11" x14ac:dyDescent="0.25">
      <c r="A1664" s="10"/>
      <c r="B1664" s="13"/>
      <c r="D1664" s="5"/>
      <c r="G1664"/>
      <c r="H1664" s="5"/>
      <c r="I1664" s="5"/>
      <c r="J1664" s="5"/>
      <c r="K1664" s="5"/>
    </row>
    <row r="1665" spans="1:11" x14ac:dyDescent="0.25">
      <c r="A1665" s="10"/>
      <c r="B1665" s="13"/>
      <c r="D1665" s="5"/>
      <c r="G1665"/>
      <c r="H1665" s="5"/>
      <c r="I1665" s="5"/>
      <c r="J1665" s="5"/>
      <c r="K1665" s="5"/>
    </row>
    <row r="1666" spans="1:11" x14ac:dyDescent="0.25">
      <c r="A1666" s="10"/>
      <c r="B1666" s="13"/>
      <c r="D1666" s="5"/>
      <c r="G1666"/>
      <c r="H1666" s="5"/>
      <c r="I1666" s="5"/>
      <c r="J1666" s="5"/>
      <c r="K1666" s="5"/>
    </row>
    <row r="1667" spans="1:11" x14ac:dyDescent="0.25">
      <c r="A1667" s="10"/>
      <c r="B1667" s="13"/>
      <c r="D1667" s="5"/>
      <c r="G1667"/>
      <c r="H1667" s="5"/>
      <c r="I1667" s="5"/>
      <c r="J1667" s="5"/>
      <c r="K1667" s="5"/>
    </row>
    <row r="1668" spans="1:11" x14ac:dyDescent="0.25">
      <c r="A1668" s="10"/>
      <c r="B1668" s="13"/>
      <c r="D1668" s="5"/>
      <c r="G1668"/>
      <c r="H1668" s="5"/>
      <c r="I1668" s="5"/>
      <c r="J1668" s="5"/>
      <c r="K1668" s="5"/>
    </row>
    <row r="1669" spans="1:11" x14ac:dyDescent="0.25">
      <c r="A1669" s="10"/>
      <c r="B1669" s="13"/>
      <c r="D1669" s="5"/>
      <c r="G1669"/>
      <c r="H1669" s="5"/>
      <c r="I1669" s="5"/>
      <c r="J1669" s="5"/>
      <c r="K1669" s="5"/>
    </row>
    <row r="1670" spans="1:11" x14ac:dyDescent="0.25">
      <c r="A1670" s="10"/>
      <c r="B1670" s="13"/>
      <c r="D1670" s="5"/>
      <c r="G1670"/>
      <c r="H1670" s="5"/>
      <c r="I1670" s="5"/>
      <c r="J1670" s="5"/>
      <c r="K1670" s="5"/>
    </row>
    <row r="1671" spans="1:11" x14ac:dyDescent="0.25">
      <c r="A1671" s="10"/>
      <c r="B1671" s="13"/>
      <c r="D1671" s="5"/>
      <c r="G1671"/>
      <c r="H1671" s="5"/>
      <c r="I1671" s="5"/>
      <c r="J1671" s="5"/>
      <c r="K1671" s="5"/>
    </row>
    <row r="1672" spans="1:11" x14ac:dyDescent="0.25">
      <c r="A1672" s="10"/>
      <c r="B1672" s="13"/>
      <c r="D1672" s="5"/>
      <c r="G1672"/>
      <c r="H1672" s="5"/>
      <c r="I1672" s="5"/>
      <c r="J1672" s="5"/>
      <c r="K1672" s="5"/>
    </row>
    <row r="1673" spans="1:11" x14ac:dyDescent="0.25">
      <c r="A1673" s="10"/>
      <c r="B1673" s="13"/>
      <c r="D1673" s="5"/>
      <c r="G1673"/>
      <c r="H1673" s="5"/>
      <c r="I1673" s="5"/>
      <c r="J1673" s="5"/>
      <c r="K1673" s="5"/>
    </row>
    <row r="1674" spans="1:11" x14ac:dyDescent="0.25">
      <c r="A1674" s="10"/>
      <c r="B1674" s="13"/>
      <c r="D1674" s="5"/>
      <c r="G1674"/>
      <c r="H1674" s="5"/>
      <c r="I1674" s="5"/>
      <c r="J1674" s="5"/>
      <c r="K1674" s="5"/>
    </row>
    <row r="1675" spans="1:11" x14ac:dyDescent="0.25">
      <c r="A1675" s="10"/>
      <c r="B1675" s="13"/>
      <c r="D1675" s="5"/>
      <c r="G1675"/>
      <c r="H1675" s="5"/>
      <c r="I1675" s="5"/>
      <c r="J1675" s="5"/>
      <c r="K1675" s="5"/>
    </row>
    <row r="1676" spans="1:11" x14ac:dyDescent="0.25">
      <c r="A1676" s="10"/>
      <c r="B1676" s="13"/>
      <c r="D1676" s="5"/>
      <c r="G1676"/>
      <c r="H1676" s="5"/>
      <c r="I1676" s="5"/>
      <c r="J1676" s="5"/>
      <c r="K1676" s="5"/>
    </row>
    <row r="1677" spans="1:11" x14ac:dyDescent="0.25">
      <c r="A1677" s="10"/>
      <c r="B1677" s="13"/>
      <c r="D1677" s="5"/>
      <c r="G1677"/>
      <c r="H1677" s="5"/>
      <c r="I1677" s="5"/>
      <c r="J1677" s="5"/>
      <c r="K1677" s="5"/>
    </row>
    <row r="1678" spans="1:11" x14ac:dyDescent="0.25">
      <c r="A1678" s="10"/>
      <c r="B1678" s="13"/>
      <c r="D1678" s="5"/>
      <c r="G1678"/>
      <c r="H1678" s="5"/>
      <c r="I1678" s="5"/>
      <c r="J1678" s="5"/>
      <c r="K1678" s="5"/>
    </row>
    <row r="1679" spans="1:11" x14ac:dyDescent="0.25">
      <c r="A1679" s="10"/>
      <c r="B1679" s="13"/>
      <c r="D1679" s="5"/>
      <c r="G1679"/>
      <c r="H1679" s="5"/>
      <c r="I1679" s="5"/>
      <c r="J1679" s="5"/>
      <c r="K1679" s="5"/>
    </row>
    <row r="1680" spans="1:11" x14ac:dyDescent="0.25">
      <c r="A1680" s="10"/>
      <c r="B1680" s="13"/>
      <c r="D1680" s="5"/>
      <c r="G1680"/>
      <c r="H1680" s="5"/>
      <c r="I1680" s="5"/>
      <c r="J1680" s="5"/>
      <c r="K1680" s="5"/>
    </row>
    <row r="1681" spans="1:11" x14ac:dyDescent="0.25">
      <c r="A1681" s="10"/>
      <c r="B1681" s="13"/>
      <c r="D1681" s="5"/>
      <c r="G1681"/>
      <c r="H1681" s="5"/>
      <c r="I1681" s="5"/>
      <c r="J1681" s="5"/>
      <c r="K1681" s="5"/>
    </row>
    <row r="1682" spans="1:11" x14ac:dyDescent="0.25">
      <c r="A1682" s="10"/>
      <c r="B1682" s="13"/>
      <c r="D1682" s="5"/>
      <c r="G1682"/>
      <c r="H1682" s="5"/>
      <c r="I1682" s="5"/>
      <c r="J1682" s="5"/>
      <c r="K1682" s="5"/>
    </row>
    <row r="1683" spans="1:11" x14ac:dyDescent="0.25">
      <c r="A1683" s="10"/>
      <c r="B1683" s="13"/>
      <c r="D1683" s="5"/>
      <c r="G1683"/>
      <c r="H1683" s="5"/>
      <c r="I1683" s="5"/>
      <c r="J1683" s="5"/>
      <c r="K1683" s="5"/>
    </row>
    <row r="1684" spans="1:11" x14ac:dyDescent="0.25">
      <c r="A1684" s="10"/>
      <c r="B1684" s="13"/>
      <c r="D1684" s="5"/>
      <c r="G1684"/>
      <c r="H1684" s="5"/>
      <c r="I1684" s="5"/>
      <c r="J1684" s="5"/>
      <c r="K1684" s="5"/>
    </row>
    <row r="1685" spans="1:11" x14ac:dyDescent="0.25">
      <c r="A1685" s="10"/>
      <c r="B1685" s="13"/>
      <c r="D1685" s="5"/>
      <c r="G1685"/>
      <c r="H1685" s="5"/>
      <c r="I1685" s="5"/>
      <c r="J1685" s="5"/>
      <c r="K1685" s="5"/>
    </row>
    <row r="1686" spans="1:11" x14ac:dyDescent="0.25">
      <c r="A1686" s="10"/>
      <c r="B1686" s="13"/>
      <c r="D1686" s="5"/>
      <c r="G1686"/>
      <c r="H1686" s="5"/>
      <c r="I1686" s="5"/>
      <c r="J1686" s="5"/>
      <c r="K1686" s="5"/>
    </row>
    <row r="1687" spans="1:11" x14ac:dyDescent="0.25">
      <c r="A1687" s="10"/>
      <c r="B1687" s="13"/>
      <c r="D1687" s="5"/>
      <c r="G1687"/>
      <c r="H1687" s="5"/>
      <c r="I1687" s="5"/>
      <c r="J1687" s="5"/>
      <c r="K1687" s="5"/>
    </row>
    <row r="1688" spans="1:11" x14ac:dyDescent="0.25">
      <c r="A1688" s="10"/>
      <c r="B1688" s="13"/>
      <c r="D1688" s="5"/>
      <c r="G1688"/>
      <c r="H1688" s="5"/>
      <c r="I1688" s="5"/>
      <c r="J1688" s="5"/>
      <c r="K1688" s="5"/>
    </row>
    <row r="1689" spans="1:11" x14ac:dyDescent="0.25">
      <c r="A1689" s="10"/>
      <c r="B1689" s="13"/>
      <c r="D1689" s="5"/>
      <c r="G1689"/>
      <c r="H1689" s="5"/>
      <c r="I1689" s="5"/>
      <c r="J1689" s="5"/>
      <c r="K1689" s="5"/>
    </row>
    <row r="1690" spans="1:11" x14ac:dyDescent="0.25">
      <c r="A1690" s="10"/>
      <c r="B1690" s="13"/>
      <c r="D1690" s="5"/>
      <c r="G1690"/>
      <c r="H1690" s="5"/>
      <c r="I1690" s="5"/>
      <c r="J1690" s="5"/>
      <c r="K1690" s="5"/>
    </row>
    <row r="1691" spans="1:11" x14ac:dyDescent="0.25">
      <c r="A1691" s="10"/>
      <c r="B1691" s="13"/>
      <c r="D1691" s="5"/>
      <c r="G1691"/>
      <c r="H1691" s="5"/>
      <c r="I1691" s="5"/>
      <c r="J1691" s="5"/>
      <c r="K1691" s="5"/>
    </row>
    <row r="1692" spans="1:11" x14ac:dyDescent="0.25">
      <c r="A1692" s="10"/>
      <c r="B1692" s="13"/>
      <c r="D1692" s="5"/>
      <c r="G1692"/>
      <c r="H1692" s="5"/>
      <c r="I1692" s="5"/>
      <c r="J1692" s="5"/>
      <c r="K1692" s="5"/>
    </row>
    <row r="1693" spans="1:11" x14ac:dyDescent="0.25">
      <c r="A1693" s="10"/>
      <c r="B1693" s="13"/>
      <c r="D1693" s="5"/>
      <c r="G1693"/>
      <c r="H1693" s="5"/>
      <c r="I1693" s="5"/>
      <c r="J1693" s="5"/>
      <c r="K1693" s="5"/>
    </row>
    <row r="1694" spans="1:11" x14ac:dyDescent="0.25">
      <c r="A1694" s="10"/>
      <c r="B1694" s="13"/>
      <c r="D1694" s="5"/>
      <c r="G1694"/>
      <c r="H1694" s="5"/>
      <c r="I1694" s="5"/>
      <c r="J1694" s="5"/>
      <c r="K1694" s="5"/>
    </row>
    <row r="1695" spans="1:11" x14ac:dyDescent="0.25">
      <c r="A1695" s="10"/>
      <c r="B1695" s="13"/>
      <c r="D1695" s="5"/>
      <c r="G1695"/>
      <c r="H1695" s="5"/>
      <c r="I1695" s="5"/>
      <c r="J1695" s="5"/>
      <c r="K1695" s="5"/>
    </row>
    <row r="1696" spans="1:11" x14ac:dyDescent="0.25">
      <c r="A1696" s="10"/>
      <c r="B1696" s="13"/>
      <c r="D1696" s="5"/>
      <c r="G1696"/>
      <c r="H1696" s="5"/>
      <c r="I1696" s="5"/>
      <c r="J1696" s="5"/>
      <c r="K1696" s="5"/>
    </row>
    <row r="1697" spans="1:11" x14ac:dyDescent="0.25">
      <c r="A1697" s="10"/>
      <c r="B1697" s="13"/>
      <c r="D1697" s="5"/>
      <c r="G1697"/>
      <c r="H1697" s="5"/>
      <c r="I1697" s="5"/>
      <c r="J1697" s="5"/>
      <c r="K1697" s="5"/>
    </row>
    <row r="1698" spans="1:11" x14ac:dyDescent="0.25">
      <c r="A1698" s="10"/>
      <c r="B1698" s="13"/>
      <c r="D1698" s="5"/>
      <c r="G1698"/>
      <c r="H1698" s="5"/>
      <c r="I1698" s="5"/>
      <c r="J1698" s="5"/>
      <c r="K1698" s="5"/>
    </row>
    <row r="1699" spans="1:11" x14ac:dyDescent="0.25">
      <c r="A1699" s="10"/>
      <c r="B1699" s="13"/>
      <c r="D1699" s="5"/>
      <c r="G1699"/>
      <c r="H1699" s="5"/>
      <c r="I1699" s="5"/>
      <c r="J1699" s="5"/>
      <c r="K1699" s="5"/>
    </row>
    <row r="1700" spans="1:11" x14ac:dyDescent="0.25">
      <c r="A1700" s="10"/>
      <c r="B1700" s="13"/>
      <c r="D1700" s="5"/>
      <c r="G1700"/>
      <c r="H1700" s="5"/>
      <c r="I1700" s="5"/>
      <c r="J1700" s="5"/>
      <c r="K1700" s="5"/>
    </row>
    <row r="1701" spans="1:11" x14ac:dyDescent="0.25">
      <c r="A1701" s="10"/>
      <c r="B1701" s="13"/>
      <c r="D1701" s="5"/>
      <c r="G1701"/>
      <c r="H1701" s="5"/>
      <c r="I1701" s="5"/>
      <c r="J1701" s="5"/>
      <c r="K1701" s="5"/>
    </row>
    <row r="1702" spans="1:11" x14ac:dyDescent="0.25">
      <c r="A1702" s="10"/>
      <c r="B1702" s="13"/>
      <c r="D1702" s="5"/>
      <c r="G1702"/>
      <c r="H1702" s="5"/>
      <c r="I1702" s="5"/>
      <c r="J1702" s="5"/>
      <c r="K1702" s="5"/>
    </row>
    <row r="1703" spans="1:11" x14ac:dyDescent="0.25">
      <c r="A1703" s="10"/>
      <c r="B1703" s="13"/>
      <c r="D1703" s="5"/>
      <c r="G1703"/>
      <c r="H1703" s="5"/>
      <c r="I1703" s="5"/>
      <c r="J1703" s="5"/>
      <c r="K1703" s="5"/>
    </row>
    <row r="1704" spans="1:11" x14ac:dyDescent="0.25">
      <c r="A1704" s="10"/>
      <c r="B1704" s="13"/>
      <c r="D1704" s="5"/>
      <c r="G1704"/>
      <c r="H1704" s="5"/>
      <c r="I1704" s="5"/>
      <c r="J1704" s="5"/>
      <c r="K1704" s="5"/>
    </row>
    <row r="1705" spans="1:11" x14ac:dyDescent="0.25">
      <c r="A1705" s="10"/>
      <c r="B1705" s="13"/>
      <c r="D1705" s="5"/>
      <c r="G1705"/>
      <c r="H1705" s="5"/>
      <c r="I1705" s="5"/>
      <c r="J1705" s="5"/>
      <c r="K1705" s="5"/>
    </row>
    <row r="1706" spans="1:11" x14ac:dyDescent="0.25">
      <c r="A1706" s="10"/>
      <c r="B1706" s="13"/>
      <c r="D1706" s="5"/>
      <c r="G1706"/>
      <c r="H1706" s="5"/>
      <c r="I1706" s="5"/>
      <c r="J1706" s="5"/>
      <c r="K1706" s="5"/>
    </row>
    <row r="1707" spans="1:11" x14ac:dyDescent="0.25">
      <c r="A1707" s="10"/>
      <c r="B1707" s="13"/>
      <c r="D1707" s="5"/>
      <c r="G1707"/>
      <c r="H1707" s="5"/>
      <c r="I1707" s="5"/>
      <c r="J1707" s="5"/>
      <c r="K1707" s="5"/>
    </row>
    <row r="1708" spans="1:11" x14ac:dyDescent="0.25">
      <c r="A1708" s="10"/>
      <c r="B1708" s="13"/>
      <c r="D1708" s="5"/>
      <c r="G1708"/>
      <c r="H1708" s="5"/>
      <c r="I1708" s="5"/>
      <c r="J1708" s="5"/>
      <c r="K1708" s="5"/>
    </row>
    <row r="1709" spans="1:11" x14ac:dyDescent="0.25">
      <c r="A1709" s="10"/>
      <c r="B1709" s="13"/>
      <c r="D1709" s="5"/>
      <c r="G1709"/>
      <c r="H1709" s="5"/>
      <c r="I1709" s="5"/>
      <c r="J1709" s="5"/>
      <c r="K1709" s="5"/>
    </row>
    <row r="1710" spans="1:11" x14ac:dyDescent="0.25">
      <c r="A1710" s="10"/>
      <c r="B1710" s="13"/>
      <c r="D1710" s="5"/>
      <c r="G1710"/>
      <c r="H1710" s="5"/>
      <c r="I1710" s="5"/>
      <c r="J1710" s="5"/>
      <c r="K1710" s="5"/>
    </row>
    <row r="1711" spans="1:11" x14ac:dyDescent="0.25">
      <c r="A1711" s="10"/>
      <c r="B1711" s="13"/>
      <c r="D1711" s="5"/>
      <c r="G1711"/>
      <c r="H1711" s="5"/>
      <c r="I1711" s="5"/>
      <c r="J1711" s="5"/>
      <c r="K1711" s="5"/>
    </row>
    <row r="1712" spans="1:11" x14ac:dyDescent="0.25">
      <c r="A1712" s="10"/>
      <c r="B1712" s="13"/>
      <c r="D1712" s="5"/>
      <c r="G1712"/>
      <c r="H1712" s="5"/>
      <c r="I1712" s="5"/>
      <c r="J1712" s="5"/>
      <c r="K1712" s="5"/>
    </row>
    <row r="1713" spans="1:11" x14ac:dyDescent="0.25">
      <c r="A1713" s="10"/>
      <c r="B1713" s="13"/>
      <c r="D1713" s="5"/>
      <c r="G1713"/>
      <c r="H1713" s="5"/>
      <c r="I1713" s="5"/>
      <c r="J1713" s="5"/>
      <c r="K1713" s="5"/>
    </row>
    <row r="1714" spans="1:11" x14ac:dyDescent="0.25">
      <c r="A1714" s="10"/>
      <c r="B1714" s="13"/>
      <c r="D1714" s="5"/>
      <c r="G1714"/>
      <c r="H1714" s="5"/>
      <c r="I1714" s="5"/>
      <c r="J1714" s="5"/>
      <c r="K1714" s="5"/>
    </row>
    <row r="1715" spans="1:11" x14ac:dyDescent="0.25">
      <c r="A1715" s="10"/>
      <c r="B1715" s="13"/>
      <c r="D1715" s="5"/>
      <c r="G1715"/>
      <c r="H1715" s="5"/>
      <c r="I1715" s="5"/>
      <c r="J1715" s="5"/>
      <c r="K1715" s="5"/>
    </row>
    <row r="1716" spans="1:11" x14ac:dyDescent="0.25">
      <c r="A1716" s="10"/>
      <c r="B1716" s="13"/>
      <c r="D1716" s="5"/>
      <c r="G1716"/>
      <c r="H1716" s="5"/>
      <c r="I1716" s="5"/>
      <c r="J1716" s="5"/>
      <c r="K1716" s="5"/>
    </row>
    <row r="1717" spans="1:11" x14ac:dyDescent="0.25">
      <c r="A1717" s="10"/>
      <c r="B1717" s="13"/>
      <c r="D1717" s="5"/>
      <c r="G1717"/>
      <c r="H1717" s="5"/>
      <c r="I1717" s="5"/>
      <c r="J1717" s="5"/>
      <c r="K1717" s="5"/>
    </row>
    <row r="1718" spans="1:11" x14ac:dyDescent="0.25">
      <c r="A1718" s="10"/>
      <c r="B1718" s="13"/>
      <c r="D1718" s="5"/>
      <c r="G1718"/>
      <c r="H1718" s="5"/>
      <c r="I1718" s="5"/>
      <c r="J1718" s="5"/>
      <c r="K1718" s="5"/>
    </row>
    <row r="1719" spans="1:11" x14ac:dyDescent="0.25">
      <c r="A1719" s="10"/>
      <c r="B1719" s="13"/>
      <c r="D1719" s="5"/>
      <c r="G1719"/>
      <c r="H1719" s="5"/>
      <c r="I1719" s="5"/>
      <c r="J1719" s="5"/>
      <c r="K1719" s="5"/>
    </row>
    <row r="1720" spans="1:11" x14ac:dyDescent="0.25">
      <c r="A1720" s="10"/>
      <c r="B1720" s="13"/>
      <c r="D1720" s="5"/>
      <c r="G1720"/>
      <c r="H1720" s="5"/>
      <c r="I1720" s="5"/>
      <c r="J1720" s="5"/>
      <c r="K1720" s="5"/>
    </row>
    <row r="1721" spans="1:11" x14ac:dyDescent="0.25">
      <c r="A1721" s="10"/>
      <c r="B1721" s="13"/>
      <c r="D1721" s="5"/>
      <c r="G1721"/>
      <c r="H1721" s="5"/>
      <c r="I1721" s="5"/>
      <c r="J1721" s="5"/>
      <c r="K1721" s="5"/>
    </row>
    <row r="1722" spans="1:11" x14ac:dyDescent="0.25">
      <c r="A1722" s="10"/>
      <c r="B1722" s="13"/>
      <c r="D1722" s="5"/>
      <c r="G1722"/>
      <c r="H1722" s="5"/>
      <c r="I1722" s="5"/>
      <c r="J1722" s="5"/>
      <c r="K1722" s="5"/>
    </row>
    <row r="1723" spans="1:11" x14ac:dyDescent="0.25">
      <c r="A1723" s="10"/>
      <c r="B1723" s="13"/>
      <c r="D1723" s="5"/>
      <c r="G1723"/>
      <c r="H1723" s="5"/>
      <c r="I1723" s="5"/>
      <c r="J1723" s="5"/>
      <c r="K1723" s="5"/>
    </row>
    <row r="1724" spans="1:11" x14ac:dyDescent="0.25">
      <c r="A1724" s="10"/>
      <c r="B1724" s="13"/>
      <c r="D1724" s="5"/>
      <c r="G1724"/>
      <c r="H1724" s="5"/>
      <c r="I1724" s="5"/>
      <c r="J1724" s="5"/>
      <c r="K1724" s="5"/>
    </row>
    <row r="1725" spans="1:11" x14ac:dyDescent="0.25">
      <c r="A1725" s="10"/>
      <c r="B1725" s="13"/>
      <c r="D1725" s="5"/>
      <c r="G1725"/>
      <c r="H1725" s="5"/>
      <c r="I1725" s="5"/>
      <c r="J1725" s="5"/>
      <c r="K1725" s="5"/>
    </row>
    <row r="1726" spans="1:11" x14ac:dyDescent="0.25">
      <c r="A1726" s="10"/>
      <c r="B1726" s="13"/>
      <c r="D1726" s="5"/>
      <c r="G1726"/>
      <c r="H1726" s="5"/>
      <c r="I1726" s="5"/>
      <c r="J1726" s="5"/>
      <c r="K1726" s="5"/>
    </row>
    <row r="1727" spans="1:11" x14ac:dyDescent="0.25">
      <c r="A1727" s="10"/>
      <c r="B1727" s="13"/>
      <c r="D1727" s="5"/>
      <c r="G1727"/>
      <c r="H1727" s="5"/>
      <c r="I1727" s="5"/>
      <c r="J1727" s="5"/>
      <c r="K1727" s="5"/>
    </row>
    <row r="1728" spans="1:11" x14ac:dyDescent="0.25">
      <c r="A1728" s="10"/>
      <c r="B1728" s="13"/>
      <c r="D1728" s="5"/>
      <c r="G1728"/>
      <c r="H1728" s="5"/>
      <c r="I1728" s="5"/>
      <c r="J1728" s="5"/>
      <c r="K1728" s="5"/>
    </row>
    <row r="1729" spans="1:11" x14ac:dyDescent="0.25">
      <c r="A1729" s="10"/>
      <c r="B1729" s="13"/>
      <c r="D1729" s="5"/>
      <c r="G1729"/>
      <c r="H1729" s="5"/>
      <c r="I1729" s="5"/>
      <c r="J1729" s="5"/>
      <c r="K1729" s="5"/>
    </row>
    <row r="1730" spans="1:11" x14ac:dyDescent="0.25">
      <c r="A1730" s="10"/>
      <c r="B1730" s="13"/>
      <c r="D1730" s="5"/>
      <c r="G1730"/>
      <c r="H1730" s="5"/>
      <c r="I1730" s="5"/>
      <c r="J1730" s="5"/>
      <c r="K1730" s="5"/>
    </row>
    <row r="1731" spans="1:11" x14ac:dyDescent="0.25">
      <c r="A1731" s="10"/>
      <c r="B1731" s="13"/>
      <c r="D1731" s="5"/>
      <c r="G1731"/>
      <c r="H1731" s="5"/>
      <c r="I1731" s="5"/>
      <c r="J1731" s="5"/>
      <c r="K1731" s="5"/>
    </row>
    <row r="1732" spans="1:11" x14ac:dyDescent="0.25">
      <c r="A1732" s="10"/>
      <c r="B1732" s="13"/>
      <c r="D1732" s="5"/>
      <c r="G1732"/>
      <c r="H1732" s="5"/>
      <c r="I1732" s="5"/>
      <c r="J1732" s="5"/>
      <c r="K1732" s="5"/>
    </row>
    <row r="1733" spans="1:11" x14ac:dyDescent="0.25">
      <c r="A1733" s="10"/>
      <c r="B1733" s="13"/>
      <c r="D1733" s="5"/>
      <c r="G1733"/>
      <c r="H1733" s="5"/>
      <c r="I1733" s="5"/>
      <c r="J1733" s="5"/>
      <c r="K1733" s="5"/>
    </row>
    <row r="1734" spans="1:11" x14ac:dyDescent="0.25">
      <c r="A1734" s="10"/>
      <c r="B1734" s="13"/>
      <c r="D1734" s="5"/>
      <c r="G1734"/>
      <c r="H1734" s="5"/>
      <c r="I1734" s="5"/>
      <c r="J1734" s="5"/>
      <c r="K1734" s="5"/>
    </row>
    <row r="1735" spans="1:11" x14ac:dyDescent="0.25">
      <c r="A1735" s="10"/>
      <c r="B1735" s="13"/>
      <c r="D1735" s="5"/>
      <c r="G1735"/>
      <c r="H1735" s="5"/>
      <c r="I1735" s="5"/>
      <c r="J1735" s="5"/>
      <c r="K1735" s="5"/>
    </row>
    <row r="1736" spans="1:11" x14ac:dyDescent="0.25">
      <c r="A1736" s="10"/>
      <c r="B1736" s="13"/>
      <c r="D1736" s="5"/>
      <c r="G1736"/>
      <c r="H1736" s="5"/>
      <c r="I1736" s="5"/>
      <c r="J1736" s="5"/>
      <c r="K1736" s="5"/>
    </row>
    <row r="1737" spans="1:11" x14ac:dyDescent="0.25">
      <c r="A1737" s="10"/>
      <c r="B1737" s="13"/>
      <c r="D1737" s="5"/>
      <c r="G1737"/>
      <c r="H1737" s="5"/>
      <c r="I1737" s="5"/>
      <c r="J1737" s="5"/>
      <c r="K1737" s="5"/>
    </row>
    <row r="1738" spans="1:11" x14ac:dyDescent="0.25">
      <c r="A1738" s="10"/>
      <c r="B1738" s="13"/>
      <c r="D1738" s="5"/>
      <c r="G1738"/>
      <c r="H1738" s="5"/>
      <c r="I1738" s="5"/>
      <c r="J1738" s="5"/>
      <c r="K1738" s="5"/>
    </row>
    <row r="1739" spans="1:11" x14ac:dyDescent="0.25">
      <c r="A1739" s="10"/>
      <c r="B1739" s="13"/>
      <c r="D1739" s="5"/>
      <c r="G1739"/>
      <c r="H1739" s="5"/>
      <c r="I1739" s="5"/>
      <c r="J1739" s="5"/>
      <c r="K1739" s="5"/>
    </row>
    <row r="1740" spans="1:11" x14ac:dyDescent="0.25">
      <c r="A1740" s="10"/>
      <c r="B1740" s="13"/>
      <c r="D1740" s="5"/>
      <c r="G1740"/>
      <c r="H1740" s="5"/>
      <c r="I1740" s="5"/>
      <c r="J1740" s="5"/>
      <c r="K1740" s="5"/>
    </row>
    <row r="1741" spans="1:11" x14ac:dyDescent="0.25">
      <c r="A1741" s="10"/>
      <c r="B1741" s="13"/>
      <c r="D1741" s="5"/>
      <c r="G1741"/>
      <c r="H1741" s="5"/>
      <c r="I1741" s="5"/>
      <c r="J1741" s="5"/>
      <c r="K1741" s="5"/>
    </row>
    <row r="1742" spans="1:11" x14ac:dyDescent="0.25">
      <c r="A1742" s="10"/>
      <c r="B1742" s="13"/>
      <c r="D1742" s="5"/>
      <c r="G1742"/>
      <c r="H1742" s="5"/>
      <c r="I1742" s="5"/>
      <c r="J1742" s="5"/>
      <c r="K1742" s="5"/>
    </row>
    <row r="1743" spans="1:11" x14ac:dyDescent="0.25">
      <c r="A1743" s="10"/>
      <c r="B1743" s="13"/>
      <c r="D1743" s="5"/>
      <c r="G1743"/>
      <c r="H1743" s="5"/>
      <c r="I1743" s="5"/>
      <c r="J1743" s="5"/>
      <c r="K1743" s="5"/>
    </row>
    <row r="1744" spans="1:11" x14ac:dyDescent="0.25">
      <c r="A1744" s="10"/>
      <c r="B1744" s="13"/>
      <c r="D1744" s="5"/>
      <c r="G1744"/>
      <c r="H1744" s="5"/>
      <c r="I1744" s="5"/>
      <c r="J1744" s="5"/>
      <c r="K1744" s="5"/>
    </row>
    <row r="1745" spans="1:11" x14ac:dyDescent="0.25">
      <c r="A1745" s="10"/>
      <c r="B1745" s="13"/>
      <c r="D1745" s="5"/>
      <c r="G1745"/>
      <c r="H1745" s="5"/>
      <c r="I1745" s="5"/>
      <c r="J1745" s="5"/>
      <c r="K1745" s="5"/>
    </row>
    <row r="1746" spans="1:11" x14ac:dyDescent="0.25">
      <c r="A1746" s="10"/>
      <c r="B1746" s="13"/>
      <c r="D1746" s="5"/>
      <c r="G1746"/>
      <c r="H1746" s="5"/>
      <c r="I1746" s="5"/>
      <c r="J1746" s="5"/>
      <c r="K1746" s="5"/>
    </row>
    <row r="1747" spans="1:11" x14ac:dyDescent="0.25">
      <c r="A1747" s="10"/>
      <c r="B1747" s="13"/>
      <c r="D1747" s="5"/>
      <c r="G1747"/>
      <c r="H1747" s="5"/>
      <c r="I1747" s="5"/>
      <c r="J1747" s="5"/>
      <c r="K1747" s="5"/>
    </row>
    <row r="1748" spans="1:11" x14ac:dyDescent="0.25">
      <c r="A1748" s="10"/>
      <c r="B1748" s="13"/>
      <c r="D1748" s="5"/>
      <c r="G1748"/>
      <c r="H1748" s="5"/>
      <c r="I1748" s="5"/>
      <c r="J1748" s="5"/>
      <c r="K1748" s="5"/>
    </row>
    <row r="1749" spans="1:11" x14ac:dyDescent="0.25">
      <c r="A1749" s="10"/>
      <c r="B1749" s="13"/>
      <c r="D1749" s="5"/>
      <c r="G1749"/>
      <c r="H1749" s="5"/>
      <c r="I1749" s="5"/>
      <c r="J1749" s="5"/>
      <c r="K1749" s="5"/>
    </row>
    <row r="1750" spans="1:11" x14ac:dyDescent="0.25">
      <c r="A1750" s="10"/>
      <c r="B1750" s="13"/>
      <c r="D1750" s="5"/>
      <c r="G1750"/>
      <c r="H1750" s="5"/>
      <c r="I1750" s="5"/>
      <c r="J1750" s="5"/>
      <c r="K1750" s="5"/>
    </row>
    <row r="1751" spans="1:11" x14ac:dyDescent="0.25">
      <c r="A1751" s="10"/>
      <c r="B1751" s="13"/>
      <c r="D1751" s="5"/>
      <c r="G1751"/>
      <c r="H1751" s="5"/>
      <c r="I1751" s="5"/>
      <c r="J1751" s="5"/>
      <c r="K1751" s="5"/>
    </row>
    <row r="1752" spans="1:11" x14ac:dyDescent="0.25">
      <c r="A1752" s="10"/>
      <c r="B1752" s="13"/>
      <c r="D1752" s="5"/>
      <c r="G1752"/>
      <c r="H1752" s="5"/>
      <c r="I1752" s="5"/>
      <c r="J1752" s="5"/>
      <c r="K1752" s="5"/>
    </row>
    <row r="1753" spans="1:11" x14ac:dyDescent="0.25">
      <c r="A1753" s="10"/>
      <c r="B1753" s="13"/>
      <c r="D1753" s="5"/>
      <c r="G1753"/>
      <c r="H1753" s="5"/>
      <c r="I1753" s="5"/>
      <c r="J1753" s="5"/>
      <c r="K1753" s="5"/>
    </row>
    <row r="1754" spans="1:11" x14ac:dyDescent="0.25">
      <c r="A1754" s="10"/>
      <c r="B1754" s="13"/>
      <c r="D1754" s="5"/>
      <c r="G1754"/>
      <c r="H1754" s="5"/>
      <c r="I1754" s="5"/>
      <c r="J1754" s="5"/>
      <c r="K1754" s="5"/>
    </row>
    <row r="1755" spans="1:11" x14ac:dyDescent="0.25">
      <c r="A1755" s="10"/>
      <c r="B1755" s="13"/>
      <c r="D1755" s="5"/>
      <c r="G1755"/>
      <c r="H1755" s="5"/>
      <c r="I1755" s="5"/>
      <c r="J1755" s="5"/>
      <c r="K1755" s="5"/>
    </row>
    <row r="1756" spans="1:11" x14ac:dyDescent="0.25">
      <c r="A1756" s="10"/>
      <c r="B1756" s="13"/>
      <c r="D1756" s="5"/>
      <c r="G1756"/>
      <c r="H1756" s="5"/>
      <c r="I1756" s="5"/>
      <c r="J1756" s="5"/>
      <c r="K1756" s="5"/>
    </row>
    <row r="1757" spans="1:11" x14ac:dyDescent="0.25">
      <c r="A1757" s="10"/>
      <c r="B1757" s="13"/>
      <c r="D1757" s="5"/>
      <c r="G1757"/>
      <c r="H1757" s="5"/>
      <c r="I1757" s="5"/>
      <c r="J1757" s="5"/>
      <c r="K1757" s="5"/>
    </row>
    <row r="1758" spans="1:11" x14ac:dyDescent="0.25">
      <c r="A1758" s="10"/>
      <c r="B1758" s="13"/>
      <c r="D1758" s="5"/>
      <c r="G1758"/>
      <c r="H1758" s="5"/>
      <c r="I1758" s="5"/>
      <c r="J1758" s="5"/>
      <c r="K1758" s="5"/>
    </row>
    <row r="1759" spans="1:11" x14ac:dyDescent="0.25">
      <c r="A1759" s="10"/>
      <c r="B1759" s="13"/>
      <c r="D1759" s="5"/>
      <c r="G1759"/>
      <c r="H1759" s="5"/>
      <c r="I1759" s="5"/>
      <c r="J1759" s="5"/>
      <c r="K1759" s="5"/>
    </row>
    <row r="1760" spans="1:11" x14ac:dyDescent="0.25">
      <c r="A1760" s="10"/>
      <c r="B1760" s="13"/>
      <c r="D1760" s="5"/>
      <c r="G1760"/>
      <c r="H1760" s="5"/>
      <c r="I1760" s="5"/>
      <c r="J1760" s="5"/>
      <c r="K1760" s="5"/>
    </row>
    <row r="1761" spans="1:11" x14ac:dyDescent="0.25">
      <c r="A1761" s="10"/>
      <c r="B1761" s="13"/>
      <c r="D1761" s="5"/>
      <c r="G1761"/>
      <c r="H1761" s="5"/>
      <c r="I1761" s="5"/>
      <c r="J1761" s="5"/>
      <c r="K1761" s="5"/>
    </row>
    <row r="1762" spans="1:11" x14ac:dyDescent="0.25">
      <c r="A1762" s="10"/>
      <c r="B1762" s="13"/>
      <c r="D1762" s="5"/>
      <c r="G1762"/>
      <c r="H1762" s="5"/>
      <c r="I1762" s="5"/>
      <c r="J1762" s="5"/>
      <c r="K1762" s="5"/>
    </row>
    <row r="1763" spans="1:11" x14ac:dyDescent="0.25">
      <c r="A1763" s="10"/>
      <c r="B1763" s="13"/>
      <c r="D1763" s="5"/>
      <c r="G1763"/>
      <c r="H1763" s="5"/>
      <c r="I1763" s="5"/>
      <c r="J1763" s="5"/>
      <c r="K1763" s="5"/>
    </row>
    <row r="1764" spans="1:11" x14ac:dyDescent="0.25">
      <c r="A1764" s="10"/>
      <c r="B1764" s="13"/>
      <c r="D1764" s="5"/>
      <c r="G1764"/>
      <c r="H1764" s="5"/>
      <c r="I1764" s="5"/>
      <c r="J1764" s="5"/>
      <c r="K1764" s="5"/>
    </row>
    <row r="1765" spans="1:11" x14ac:dyDescent="0.25">
      <c r="A1765" s="10"/>
      <c r="B1765" s="13"/>
      <c r="D1765" s="5"/>
      <c r="G1765"/>
      <c r="H1765" s="5"/>
      <c r="I1765" s="5"/>
      <c r="J1765" s="5"/>
      <c r="K1765" s="5"/>
    </row>
    <row r="1766" spans="1:11" x14ac:dyDescent="0.25">
      <c r="A1766" s="10"/>
      <c r="B1766" s="13"/>
      <c r="D1766" s="5"/>
      <c r="G1766"/>
      <c r="H1766" s="5"/>
      <c r="I1766" s="5"/>
      <c r="J1766" s="5"/>
      <c r="K1766" s="5"/>
    </row>
    <row r="1767" spans="1:11" x14ac:dyDescent="0.25">
      <c r="A1767" s="10"/>
      <c r="B1767" s="13"/>
      <c r="D1767" s="5"/>
      <c r="G1767"/>
      <c r="H1767" s="5"/>
      <c r="I1767" s="5"/>
      <c r="J1767" s="5"/>
      <c r="K1767" s="5"/>
    </row>
    <row r="1768" spans="1:11" x14ac:dyDescent="0.25">
      <c r="A1768" s="10"/>
      <c r="B1768" s="13"/>
      <c r="D1768" s="5"/>
      <c r="G1768"/>
      <c r="H1768" s="5"/>
      <c r="I1768" s="5"/>
      <c r="J1768" s="5"/>
      <c r="K1768" s="5"/>
    </row>
    <row r="1769" spans="1:11" x14ac:dyDescent="0.25">
      <c r="A1769" s="10"/>
      <c r="B1769" s="13"/>
      <c r="D1769" s="5"/>
      <c r="G1769"/>
      <c r="H1769" s="5"/>
      <c r="I1769" s="5"/>
      <c r="J1769" s="5"/>
      <c r="K1769" s="5"/>
    </row>
    <row r="1770" spans="1:11" x14ac:dyDescent="0.25">
      <c r="A1770" s="10"/>
      <c r="B1770" s="13"/>
      <c r="D1770" s="5"/>
      <c r="G1770"/>
      <c r="H1770" s="5"/>
      <c r="I1770" s="5"/>
      <c r="J1770" s="5"/>
      <c r="K1770" s="5"/>
    </row>
    <row r="1771" spans="1:11" x14ac:dyDescent="0.25">
      <c r="A1771" s="10"/>
      <c r="B1771" s="13"/>
      <c r="D1771" s="5"/>
      <c r="G1771"/>
      <c r="H1771" s="5"/>
      <c r="I1771" s="5"/>
      <c r="J1771" s="5"/>
      <c r="K1771" s="5"/>
    </row>
    <row r="1772" spans="1:11" x14ac:dyDescent="0.25">
      <c r="A1772" s="10"/>
      <c r="B1772" s="13"/>
      <c r="D1772" s="5"/>
      <c r="G1772"/>
      <c r="H1772" s="5"/>
      <c r="I1772" s="5"/>
      <c r="J1772" s="5"/>
      <c r="K1772" s="5"/>
    </row>
    <row r="1773" spans="1:11" x14ac:dyDescent="0.25">
      <c r="A1773" s="10"/>
      <c r="B1773" s="13"/>
      <c r="D1773" s="5"/>
      <c r="G1773"/>
      <c r="H1773" s="5"/>
      <c r="I1773" s="5"/>
      <c r="J1773" s="5"/>
      <c r="K1773" s="5"/>
    </row>
    <row r="1774" spans="1:11" x14ac:dyDescent="0.25">
      <c r="A1774" s="10"/>
      <c r="B1774" s="13"/>
      <c r="D1774" s="5"/>
      <c r="G1774"/>
      <c r="H1774" s="5"/>
      <c r="I1774" s="5"/>
      <c r="J1774" s="5"/>
      <c r="K1774" s="5"/>
    </row>
    <row r="1775" spans="1:11" x14ac:dyDescent="0.25">
      <c r="A1775" s="10"/>
      <c r="B1775" s="13"/>
      <c r="D1775" s="5"/>
      <c r="G1775"/>
      <c r="H1775" s="5"/>
      <c r="I1775" s="5"/>
      <c r="J1775" s="5"/>
      <c r="K1775" s="5"/>
    </row>
    <row r="1776" spans="1:11" x14ac:dyDescent="0.25">
      <c r="A1776" s="10"/>
      <c r="B1776" s="13"/>
      <c r="D1776" s="5"/>
      <c r="G1776"/>
      <c r="H1776" s="5"/>
      <c r="I1776" s="5"/>
      <c r="J1776" s="5"/>
      <c r="K1776" s="5"/>
    </row>
    <row r="1777" spans="1:11" x14ac:dyDescent="0.25">
      <c r="A1777" s="10"/>
      <c r="B1777" s="13"/>
      <c r="D1777" s="5"/>
      <c r="G1777"/>
      <c r="H1777" s="5"/>
      <c r="I1777" s="5"/>
      <c r="J1777" s="5"/>
      <c r="K1777" s="5"/>
    </row>
    <row r="1778" spans="1:11" x14ac:dyDescent="0.25">
      <c r="A1778" s="10"/>
      <c r="B1778" s="13"/>
      <c r="D1778" s="5"/>
      <c r="G1778"/>
      <c r="H1778" s="5"/>
      <c r="I1778" s="5"/>
      <c r="J1778" s="5"/>
      <c r="K1778" s="5"/>
    </row>
    <row r="1779" spans="1:11" x14ac:dyDescent="0.25">
      <c r="A1779" s="10"/>
      <c r="B1779" s="13"/>
      <c r="D1779" s="5"/>
      <c r="G1779"/>
      <c r="H1779" s="5"/>
      <c r="I1779" s="5"/>
      <c r="J1779" s="5"/>
      <c r="K1779" s="5"/>
    </row>
    <row r="1780" spans="1:11" x14ac:dyDescent="0.25">
      <c r="A1780" s="10"/>
      <c r="B1780" s="13"/>
      <c r="D1780" s="5"/>
      <c r="G1780"/>
      <c r="H1780" s="5"/>
      <c r="I1780" s="5"/>
      <c r="J1780" s="5"/>
      <c r="K1780" s="5"/>
    </row>
    <row r="1781" spans="1:11" x14ac:dyDescent="0.25">
      <c r="A1781" s="10"/>
      <c r="B1781" s="13"/>
      <c r="D1781" s="5"/>
      <c r="G1781"/>
      <c r="H1781" s="5"/>
      <c r="I1781" s="5"/>
      <c r="J1781" s="5"/>
      <c r="K1781" s="5"/>
    </row>
    <row r="1782" spans="1:11" x14ac:dyDescent="0.25">
      <c r="A1782" s="10"/>
      <c r="B1782" s="13"/>
      <c r="D1782" s="5"/>
      <c r="G1782"/>
      <c r="H1782" s="5"/>
      <c r="I1782" s="5"/>
      <c r="J1782" s="5"/>
      <c r="K1782" s="5"/>
    </row>
    <row r="1783" spans="1:11" x14ac:dyDescent="0.25">
      <c r="A1783" s="10"/>
      <c r="B1783" s="13"/>
      <c r="D1783" s="5"/>
      <c r="G1783"/>
      <c r="H1783" s="5"/>
      <c r="I1783" s="5"/>
      <c r="J1783" s="5"/>
      <c r="K1783" s="5"/>
    </row>
    <row r="1784" spans="1:11" x14ac:dyDescent="0.25">
      <c r="A1784" s="10"/>
      <c r="B1784" s="13"/>
      <c r="D1784" s="5"/>
      <c r="G1784"/>
      <c r="H1784" s="5"/>
      <c r="I1784" s="5"/>
      <c r="J1784" s="5"/>
      <c r="K1784" s="5"/>
    </row>
    <row r="1785" spans="1:11" x14ac:dyDescent="0.25">
      <c r="A1785" s="10"/>
      <c r="B1785" s="13"/>
      <c r="D1785" s="5"/>
      <c r="G1785"/>
      <c r="H1785" s="5"/>
      <c r="I1785" s="5"/>
      <c r="J1785" s="5"/>
      <c r="K1785" s="5"/>
    </row>
    <row r="1786" spans="1:11" x14ac:dyDescent="0.25">
      <c r="A1786" s="10"/>
      <c r="B1786" s="13"/>
      <c r="D1786" s="5"/>
      <c r="G1786"/>
      <c r="H1786" s="5"/>
      <c r="I1786" s="5"/>
      <c r="J1786" s="5"/>
      <c r="K1786" s="5"/>
    </row>
    <row r="1787" spans="1:11" x14ac:dyDescent="0.25">
      <c r="A1787" s="10"/>
      <c r="B1787" s="13"/>
      <c r="D1787" s="5"/>
      <c r="G1787"/>
      <c r="H1787" s="5"/>
      <c r="I1787" s="5"/>
      <c r="J1787" s="5"/>
      <c r="K1787" s="5"/>
    </row>
    <row r="1788" spans="1:11" x14ac:dyDescent="0.25">
      <c r="A1788" s="10"/>
      <c r="B1788" s="13"/>
      <c r="D1788" s="5"/>
      <c r="G1788"/>
      <c r="H1788" s="5"/>
      <c r="I1788" s="5"/>
      <c r="J1788" s="5"/>
      <c r="K1788" s="5"/>
    </row>
    <row r="1789" spans="1:11" x14ac:dyDescent="0.25">
      <c r="A1789" s="10"/>
      <c r="B1789" s="13"/>
      <c r="D1789" s="5"/>
      <c r="G1789"/>
      <c r="H1789" s="5"/>
      <c r="I1789" s="5"/>
      <c r="J1789" s="5"/>
      <c r="K1789" s="5"/>
    </row>
    <row r="1790" spans="1:11" x14ac:dyDescent="0.25">
      <c r="A1790" s="10"/>
      <c r="B1790" s="13"/>
      <c r="D1790" s="5"/>
      <c r="G1790"/>
      <c r="H1790" s="5"/>
      <c r="I1790" s="5"/>
      <c r="J1790" s="5"/>
      <c r="K1790" s="5"/>
    </row>
    <row r="1791" spans="1:11" x14ac:dyDescent="0.25">
      <c r="A1791" s="10"/>
      <c r="B1791" s="13"/>
      <c r="D1791" s="5"/>
      <c r="G1791"/>
      <c r="H1791" s="5"/>
      <c r="I1791" s="5"/>
      <c r="J1791" s="5"/>
      <c r="K1791" s="5"/>
    </row>
    <row r="1792" spans="1:11" x14ac:dyDescent="0.25">
      <c r="A1792" s="10"/>
      <c r="B1792" s="13"/>
      <c r="D1792" s="5"/>
      <c r="G1792"/>
      <c r="H1792" s="5"/>
      <c r="I1792" s="5"/>
      <c r="J1792" s="5"/>
      <c r="K1792" s="5"/>
    </row>
    <row r="1793" spans="1:11" x14ac:dyDescent="0.25">
      <c r="A1793" s="10"/>
      <c r="B1793" s="13"/>
      <c r="D1793" s="5"/>
      <c r="G1793"/>
      <c r="H1793" s="5"/>
      <c r="I1793" s="5"/>
      <c r="J1793" s="5"/>
      <c r="K1793" s="5"/>
    </row>
    <row r="1794" spans="1:11" x14ac:dyDescent="0.25">
      <c r="A1794" s="10"/>
      <c r="B1794" s="13"/>
      <c r="D1794" s="5"/>
      <c r="G1794"/>
      <c r="H1794" s="5"/>
      <c r="I1794" s="5"/>
      <c r="J1794" s="5"/>
      <c r="K1794" s="5"/>
    </row>
    <row r="1795" spans="1:11" x14ac:dyDescent="0.25">
      <c r="A1795" s="10"/>
      <c r="B1795" s="13"/>
      <c r="D1795" s="5"/>
      <c r="G1795"/>
      <c r="H1795" s="5"/>
      <c r="I1795" s="5"/>
      <c r="J1795" s="5"/>
      <c r="K1795" s="5"/>
    </row>
    <row r="1796" spans="1:11" x14ac:dyDescent="0.25">
      <c r="A1796" s="10"/>
      <c r="B1796" s="13"/>
      <c r="D1796" s="5"/>
      <c r="G1796"/>
      <c r="H1796" s="5"/>
      <c r="I1796" s="5"/>
      <c r="J1796" s="5"/>
      <c r="K1796" s="5"/>
    </row>
    <row r="1797" spans="1:11" x14ac:dyDescent="0.25">
      <c r="A1797" s="10"/>
      <c r="B1797" s="13"/>
      <c r="D1797" s="5"/>
      <c r="G1797"/>
      <c r="H1797" s="5"/>
      <c r="I1797" s="5"/>
      <c r="J1797" s="5"/>
      <c r="K1797" s="5"/>
    </row>
    <row r="1798" spans="1:11" x14ac:dyDescent="0.25">
      <c r="A1798" s="10"/>
      <c r="B1798" s="13"/>
      <c r="D1798" s="5"/>
      <c r="G1798"/>
      <c r="H1798" s="5"/>
      <c r="I1798" s="5"/>
      <c r="J1798" s="5"/>
      <c r="K1798" s="5"/>
    </row>
    <row r="1799" spans="1:11" x14ac:dyDescent="0.25">
      <c r="A1799" s="10"/>
      <c r="B1799" s="13"/>
      <c r="D1799" s="5"/>
      <c r="G1799"/>
      <c r="H1799" s="5"/>
      <c r="I1799" s="5"/>
      <c r="J1799" s="5"/>
      <c r="K1799" s="5"/>
    </row>
    <row r="1800" spans="1:11" x14ac:dyDescent="0.25">
      <c r="A1800" s="10"/>
      <c r="B1800" s="13"/>
      <c r="D1800" s="5"/>
      <c r="G1800"/>
      <c r="H1800" s="5"/>
      <c r="I1800" s="5"/>
      <c r="J1800" s="5"/>
      <c r="K1800" s="5"/>
    </row>
    <row r="1801" spans="1:11" x14ac:dyDescent="0.25">
      <c r="A1801" s="10"/>
      <c r="B1801" s="13"/>
      <c r="D1801" s="5"/>
      <c r="G1801"/>
      <c r="H1801" s="5"/>
      <c r="I1801" s="5"/>
      <c r="J1801" s="5"/>
      <c r="K1801" s="5"/>
    </row>
    <row r="1802" spans="1:11" x14ac:dyDescent="0.25">
      <c r="A1802" s="10"/>
      <c r="B1802" s="13"/>
      <c r="D1802" s="5"/>
      <c r="G1802"/>
      <c r="H1802" s="5"/>
      <c r="I1802" s="5"/>
      <c r="J1802" s="5"/>
      <c r="K1802" s="5"/>
    </row>
    <row r="1803" spans="1:11" x14ac:dyDescent="0.25">
      <c r="A1803" s="10"/>
      <c r="B1803" s="13"/>
      <c r="D1803" s="5"/>
      <c r="G1803"/>
      <c r="H1803" s="5"/>
      <c r="I1803" s="5"/>
      <c r="J1803" s="5"/>
      <c r="K1803" s="5"/>
    </row>
    <row r="1804" spans="1:11" x14ac:dyDescent="0.25">
      <c r="A1804" s="10"/>
      <c r="B1804" s="13"/>
      <c r="D1804" s="5"/>
      <c r="G1804"/>
      <c r="H1804" s="5"/>
      <c r="I1804" s="5"/>
      <c r="J1804" s="5"/>
      <c r="K1804" s="5"/>
    </row>
    <row r="1805" spans="1:11" x14ac:dyDescent="0.25">
      <c r="A1805" s="10"/>
      <c r="B1805" s="13"/>
      <c r="D1805" s="5"/>
      <c r="G1805"/>
      <c r="H1805" s="5"/>
      <c r="I1805" s="5"/>
      <c r="J1805" s="5"/>
      <c r="K1805" s="5"/>
    </row>
    <row r="1806" spans="1:11" x14ac:dyDescent="0.25">
      <c r="A1806" s="10"/>
      <c r="B1806" s="13"/>
      <c r="D1806" s="5"/>
      <c r="G1806"/>
      <c r="H1806" s="5"/>
      <c r="I1806" s="5"/>
      <c r="J1806" s="5"/>
      <c r="K1806" s="5"/>
    </row>
    <row r="1807" spans="1:11" x14ac:dyDescent="0.25">
      <c r="A1807" s="10"/>
      <c r="B1807" s="13"/>
      <c r="D1807" s="5"/>
      <c r="G1807"/>
      <c r="H1807" s="5"/>
      <c r="I1807" s="5"/>
      <c r="J1807" s="5"/>
      <c r="K1807" s="5"/>
    </row>
    <row r="1808" spans="1:11" x14ac:dyDescent="0.25">
      <c r="A1808" s="10"/>
      <c r="B1808" s="13"/>
      <c r="D1808" s="5"/>
      <c r="G1808"/>
      <c r="H1808" s="5"/>
      <c r="I1808" s="5"/>
      <c r="J1808" s="5"/>
      <c r="K1808" s="5"/>
    </row>
    <row r="1809" spans="1:11" x14ac:dyDescent="0.25">
      <c r="A1809" s="10"/>
      <c r="B1809" s="13"/>
      <c r="D1809" s="5"/>
      <c r="G1809"/>
      <c r="H1809" s="5"/>
      <c r="I1809" s="5"/>
      <c r="J1809" s="5"/>
      <c r="K1809" s="5"/>
    </row>
    <row r="1810" spans="1:11" x14ac:dyDescent="0.25">
      <c r="A1810" s="10"/>
      <c r="B1810" s="13"/>
      <c r="D1810" s="5"/>
      <c r="G1810"/>
      <c r="H1810" s="5"/>
      <c r="I1810" s="5"/>
      <c r="J1810" s="5"/>
      <c r="K1810" s="5"/>
    </row>
    <row r="1811" spans="1:11" x14ac:dyDescent="0.25">
      <c r="A1811" s="10"/>
      <c r="B1811" s="13"/>
      <c r="D1811" s="5"/>
      <c r="G1811"/>
      <c r="H1811" s="5"/>
      <c r="I1811" s="5"/>
      <c r="J1811" s="5"/>
      <c r="K1811" s="5"/>
    </row>
    <row r="1812" spans="1:11" x14ac:dyDescent="0.25">
      <c r="A1812" s="10"/>
      <c r="B1812" s="13"/>
      <c r="D1812" s="5"/>
      <c r="G1812"/>
      <c r="H1812" s="5"/>
      <c r="I1812" s="5"/>
      <c r="J1812" s="5"/>
      <c r="K1812" s="5"/>
    </row>
    <row r="1813" spans="1:11" x14ac:dyDescent="0.25">
      <c r="A1813" s="10"/>
      <c r="B1813" s="13"/>
      <c r="D1813" s="5"/>
      <c r="G1813"/>
      <c r="H1813" s="5"/>
      <c r="I1813" s="5"/>
      <c r="J1813" s="5"/>
      <c r="K1813" s="5"/>
    </row>
    <row r="1814" spans="1:11" x14ac:dyDescent="0.25">
      <c r="A1814" s="10"/>
      <c r="B1814" s="13"/>
      <c r="D1814" s="5"/>
      <c r="G1814"/>
      <c r="H1814" s="5"/>
      <c r="I1814" s="5"/>
      <c r="J1814" s="5"/>
      <c r="K1814" s="5"/>
    </row>
    <row r="1815" spans="1:11" x14ac:dyDescent="0.25">
      <c r="A1815" s="10"/>
      <c r="B1815" s="13"/>
      <c r="D1815" s="5"/>
      <c r="G1815"/>
      <c r="H1815" s="5"/>
      <c r="I1815" s="5"/>
      <c r="J1815" s="5"/>
      <c r="K1815" s="5"/>
    </row>
    <row r="1816" spans="1:11" x14ac:dyDescent="0.25">
      <c r="A1816" s="10"/>
      <c r="B1816" s="13"/>
      <c r="D1816" s="5"/>
      <c r="G1816"/>
      <c r="H1816" s="5"/>
      <c r="I1816" s="5"/>
      <c r="J1816" s="5"/>
      <c r="K1816" s="5"/>
    </row>
    <row r="1817" spans="1:11" x14ac:dyDescent="0.25">
      <c r="A1817" s="10"/>
      <c r="B1817" s="13"/>
      <c r="D1817" s="5"/>
      <c r="G1817"/>
      <c r="H1817" s="5"/>
      <c r="I1817" s="5"/>
      <c r="J1817" s="5"/>
      <c r="K1817" s="5"/>
    </row>
    <row r="1818" spans="1:11" x14ac:dyDescent="0.25">
      <c r="A1818" s="10"/>
      <c r="B1818" s="13"/>
      <c r="D1818" s="5"/>
      <c r="G1818"/>
      <c r="H1818" s="5"/>
      <c r="I1818" s="5"/>
      <c r="J1818" s="5"/>
      <c r="K1818" s="5"/>
    </row>
    <row r="1819" spans="1:11" x14ac:dyDescent="0.25">
      <c r="A1819" s="10"/>
      <c r="B1819" s="13"/>
      <c r="D1819" s="5"/>
      <c r="G1819"/>
      <c r="H1819" s="5"/>
      <c r="I1819" s="5"/>
      <c r="J1819" s="5"/>
      <c r="K1819" s="5"/>
    </row>
    <row r="1820" spans="1:11" x14ac:dyDescent="0.25">
      <c r="A1820" s="10"/>
      <c r="B1820" s="13"/>
      <c r="D1820" s="5"/>
      <c r="G1820"/>
      <c r="H1820" s="5"/>
      <c r="I1820" s="5"/>
      <c r="J1820" s="5"/>
      <c r="K1820" s="5"/>
    </row>
    <row r="1821" spans="1:11" x14ac:dyDescent="0.25">
      <c r="A1821" s="10"/>
      <c r="B1821" s="13"/>
      <c r="D1821" s="5"/>
      <c r="G1821"/>
      <c r="H1821" s="5"/>
      <c r="I1821" s="5"/>
      <c r="J1821" s="5"/>
      <c r="K1821" s="5"/>
    </row>
    <row r="1822" spans="1:11" x14ac:dyDescent="0.25">
      <c r="A1822" s="10"/>
      <c r="B1822" s="13"/>
      <c r="D1822" s="5"/>
      <c r="G1822"/>
      <c r="H1822" s="5"/>
      <c r="I1822" s="5"/>
      <c r="J1822" s="5"/>
      <c r="K1822" s="5"/>
    </row>
    <row r="1823" spans="1:11" x14ac:dyDescent="0.25">
      <c r="A1823" s="10"/>
      <c r="B1823" s="13"/>
      <c r="D1823" s="5"/>
      <c r="G1823"/>
      <c r="H1823" s="5"/>
      <c r="I1823" s="5"/>
      <c r="J1823" s="5"/>
      <c r="K1823" s="5"/>
    </row>
    <row r="1824" spans="1:11" x14ac:dyDescent="0.25">
      <c r="A1824" s="10"/>
      <c r="B1824" s="13"/>
      <c r="D1824" s="5"/>
      <c r="G1824"/>
      <c r="H1824" s="5"/>
      <c r="I1824" s="5"/>
      <c r="J1824" s="5"/>
      <c r="K1824" s="5"/>
    </row>
    <row r="1825" spans="1:11" x14ac:dyDescent="0.25">
      <c r="A1825" s="10"/>
      <c r="B1825" s="13"/>
      <c r="D1825" s="5"/>
      <c r="G1825"/>
      <c r="H1825" s="5"/>
      <c r="I1825" s="5"/>
      <c r="J1825" s="5"/>
      <c r="K1825" s="5"/>
    </row>
    <row r="1826" spans="1:11" x14ac:dyDescent="0.25">
      <c r="A1826" s="10"/>
      <c r="B1826" s="13"/>
      <c r="D1826" s="5"/>
      <c r="G1826"/>
      <c r="H1826" s="5"/>
      <c r="I1826" s="5"/>
      <c r="J1826" s="5"/>
      <c r="K1826" s="5"/>
    </row>
    <row r="1827" spans="1:11" x14ac:dyDescent="0.25">
      <c r="A1827" s="10"/>
      <c r="B1827" s="13"/>
      <c r="D1827" s="5"/>
      <c r="G1827"/>
      <c r="H1827" s="5"/>
      <c r="I1827" s="5"/>
      <c r="J1827" s="5"/>
      <c r="K1827" s="5"/>
    </row>
    <row r="1828" spans="1:11" x14ac:dyDescent="0.25">
      <c r="A1828" s="10"/>
      <c r="B1828" s="13"/>
      <c r="D1828" s="5"/>
      <c r="G1828"/>
      <c r="H1828" s="5"/>
      <c r="I1828" s="5"/>
      <c r="J1828" s="5"/>
      <c r="K1828" s="5"/>
    </row>
    <row r="1829" spans="1:11" x14ac:dyDescent="0.25">
      <c r="A1829" s="10"/>
      <c r="B1829" s="13"/>
      <c r="D1829" s="5"/>
      <c r="G1829"/>
      <c r="H1829" s="5"/>
      <c r="I1829" s="5"/>
      <c r="J1829" s="5"/>
      <c r="K1829" s="5"/>
    </row>
    <row r="1830" spans="1:11" x14ac:dyDescent="0.25">
      <c r="A1830" s="10"/>
      <c r="B1830" s="13"/>
      <c r="D1830" s="5"/>
      <c r="G1830"/>
      <c r="H1830" s="5"/>
      <c r="I1830" s="5"/>
      <c r="J1830" s="5"/>
      <c r="K1830" s="5"/>
    </row>
    <row r="1831" spans="1:11" x14ac:dyDescent="0.25">
      <c r="A1831" s="10"/>
      <c r="B1831" s="13"/>
      <c r="D1831" s="5"/>
      <c r="G1831"/>
      <c r="H1831" s="5"/>
      <c r="I1831" s="5"/>
      <c r="J1831" s="5"/>
      <c r="K1831" s="5"/>
    </row>
    <row r="1832" spans="1:11" x14ac:dyDescent="0.25">
      <c r="A1832" s="10"/>
      <c r="B1832" s="13"/>
      <c r="D1832" s="5"/>
      <c r="G1832"/>
      <c r="H1832" s="5"/>
      <c r="I1832" s="5"/>
      <c r="J1832" s="5"/>
      <c r="K1832" s="5"/>
    </row>
    <row r="1833" spans="1:11" x14ac:dyDescent="0.25">
      <c r="A1833" s="10"/>
      <c r="B1833" s="13"/>
      <c r="D1833" s="5"/>
      <c r="G1833"/>
      <c r="H1833" s="5"/>
      <c r="I1833" s="5"/>
      <c r="J1833" s="5"/>
      <c r="K1833" s="5"/>
    </row>
    <row r="1834" spans="1:11" x14ac:dyDescent="0.25">
      <c r="A1834" s="10"/>
      <c r="B1834" s="13"/>
      <c r="D1834" s="5"/>
      <c r="G1834"/>
      <c r="H1834" s="5"/>
      <c r="I1834" s="5"/>
      <c r="J1834" s="5"/>
      <c r="K1834" s="5"/>
    </row>
    <row r="1835" spans="1:11" x14ac:dyDescent="0.25">
      <c r="A1835" s="10"/>
      <c r="B1835" s="13"/>
      <c r="D1835" s="5"/>
      <c r="G1835"/>
      <c r="H1835" s="5"/>
      <c r="I1835" s="5"/>
      <c r="J1835" s="5"/>
      <c r="K1835" s="5"/>
    </row>
    <row r="1836" spans="1:11" x14ac:dyDescent="0.25">
      <c r="A1836" s="10"/>
      <c r="B1836" s="13"/>
      <c r="D1836" s="5"/>
      <c r="G1836"/>
      <c r="H1836" s="5"/>
      <c r="I1836" s="5"/>
      <c r="J1836" s="5"/>
      <c r="K1836" s="5"/>
    </row>
    <row r="1837" spans="1:11" x14ac:dyDescent="0.25">
      <c r="A1837" s="10"/>
      <c r="B1837" s="13"/>
      <c r="D1837" s="5"/>
      <c r="G1837"/>
      <c r="H1837" s="5"/>
      <c r="I1837" s="5"/>
      <c r="J1837" s="5"/>
      <c r="K1837" s="5"/>
    </row>
    <row r="1838" spans="1:11" x14ac:dyDescent="0.25">
      <c r="A1838" s="10"/>
      <c r="B1838" s="13"/>
      <c r="D1838" s="5"/>
      <c r="G1838"/>
      <c r="H1838" s="5"/>
      <c r="I1838" s="5"/>
      <c r="J1838" s="5"/>
      <c r="K1838" s="5"/>
    </row>
    <row r="1839" spans="1:11" x14ac:dyDescent="0.25">
      <c r="A1839" s="10"/>
      <c r="B1839" s="13"/>
      <c r="D1839" s="5"/>
      <c r="G1839"/>
      <c r="H1839" s="5"/>
      <c r="I1839" s="5"/>
      <c r="J1839" s="5"/>
      <c r="K1839" s="5"/>
    </row>
    <row r="1840" spans="1:11" x14ac:dyDescent="0.25">
      <c r="A1840" s="10"/>
      <c r="B1840" s="13"/>
      <c r="D1840" s="5"/>
      <c r="G1840"/>
      <c r="H1840" s="5"/>
      <c r="I1840" s="5"/>
      <c r="J1840" s="5"/>
      <c r="K1840" s="5"/>
    </row>
    <row r="1841" spans="1:11" x14ac:dyDescent="0.25">
      <c r="A1841" s="10"/>
      <c r="B1841" s="13"/>
      <c r="D1841" s="5"/>
      <c r="G1841"/>
      <c r="H1841" s="5"/>
      <c r="I1841" s="5"/>
      <c r="J1841" s="5"/>
      <c r="K1841" s="5"/>
    </row>
    <row r="1842" spans="1:11" x14ac:dyDescent="0.25">
      <c r="A1842" s="10"/>
      <c r="B1842" s="13"/>
      <c r="D1842" s="5"/>
      <c r="G1842"/>
      <c r="H1842" s="5"/>
      <c r="I1842" s="5"/>
      <c r="J1842" s="5"/>
      <c r="K1842" s="5"/>
    </row>
    <row r="1843" spans="1:11" x14ac:dyDescent="0.25">
      <c r="A1843" s="10"/>
      <c r="B1843" s="13"/>
      <c r="D1843" s="5"/>
      <c r="G1843"/>
      <c r="H1843" s="5"/>
      <c r="I1843" s="5"/>
      <c r="J1843" s="5"/>
      <c r="K1843" s="5"/>
    </row>
    <row r="1844" spans="1:11" x14ac:dyDescent="0.25">
      <c r="A1844" s="10"/>
      <c r="B1844" s="13"/>
      <c r="D1844" s="5"/>
      <c r="G1844"/>
      <c r="H1844" s="5"/>
      <c r="I1844" s="5"/>
      <c r="J1844" s="5"/>
      <c r="K1844" s="5"/>
    </row>
    <row r="1845" spans="1:11" x14ac:dyDescent="0.25">
      <c r="A1845" s="10"/>
      <c r="B1845" s="13"/>
      <c r="D1845" s="5"/>
      <c r="G1845"/>
      <c r="H1845" s="5"/>
      <c r="I1845" s="5"/>
      <c r="J1845" s="5"/>
      <c r="K1845" s="5"/>
    </row>
    <row r="1846" spans="1:11" x14ac:dyDescent="0.25">
      <c r="A1846" s="10"/>
      <c r="B1846" s="13"/>
      <c r="D1846" s="5"/>
      <c r="G1846"/>
      <c r="H1846" s="5"/>
      <c r="I1846" s="5"/>
      <c r="J1846" s="5"/>
      <c r="K1846" s="5"/>
    </row>
    <row r="1847" spans="1:11" x14ac:dyDescent="0.25">
      <c r="A1847" s="10"/>
      <c r="B1847" s="13"/>
      <c r="D1847" s="5"/>
      <c r="G1847"/>
      <c r="H1847" s="5"/>
      <c r="I1847" s="5"/>
      <c r="J1847" s="5"/>
      <c r="K1847" s="5"/>
    </row>
    <row r="1848" spans="1:11" x14ac:dyDescent="0.25">
      <c r="A1848" s="10"/>
      <c r="B1848" s="13"/>
      <c r="D1848" s="5"/>
      <c r="G1848"/>
      <c r="H1848" s="5"/>
      <c r="I1848" s="5"/>
      <c r="J1848" s="5"/>
      <c r="K1848" s="5"/>
    </row>
    <row r="1849" spans="1:11" x14ac:dyDescent="0.25">
      <c r="A1849" s="10"/>
      <c r="B1849" s="13"/>
      <c r="D1849" s="5"/>
      <c r="G1849"/>
      <c r="H1849" s="5"/>
      <c r="I1849" s="5"/>
      <c r="J1849" s="5"/>
      <c r="K1849" s="5"/>
    </row>
    <row r="1850" spans="1:11" x14ac:dyDescent="0.25">
      <c r="A1850" s="10"/>
      <c r="B1850" s="13"/>
      <c r="D1850" s="5"/>
      <c r="G1850"/>
      <c r="H1850" s="5"/>
      <c r="I1850" s="5"/>
      <c r="J1850" s="5"/>
      <c r="K1850" s="5"/>
    </row>
    <row r="1851" spans="1:11" x14ac:dyDescent="0.25">
      <c r="A1851" s="10"/>
      <c r="B1851" s="13"/>
      <c r="D1851" s="5"/>
      <c r="G1851"/>
      <c r="H1851" s="5"/>
      <c r="I1851" s="5"/>
      <c r="J1851" s="5"/>
      <c r="K1851" s="5"/>
    </row>
    <row r="1852" spans="1:11" x14ac:dyDescent="0.25">
      <c r="A1852" s="10"/>
      <c r="B1852" s="13"/>
      <c r="D1852" s="5"/>
      <c r="G1852"/>
      <c r="H1852" s="5"/>
      <c r="I1852" s="5"/>
      <c r="J1852" s="5"/>
      <c r="K1852" s="5"/>
    </row>
    <row r="1853" spans="1:11" x14ac:dyDescent="0.25">
      <c r="A1853" s="10"/>
      <c r="B1853" s="13"/>
      <c r="D1853" s="5"/>
      <c r="G1853"/>
      <c r="H1853" s="5"/>
      <c r="I1853" s="5"/>
      <c r="J1853" s="5"/>
      <c r="K1853" s="5"/>
    </row>
    <row r="1854" spans="1:11" x14ac:dyDescent="0.25">
      <c r="A1854" s="10"/>
      <c r="B1854" s="13"/>
      <c r="D1854" s="5"/>
      <c r="G1854"/>
      <c r="H1854" s="5"/>
      <c r="I1854" s="5"/>
      <c r="J1854" s="5"/>
      <c r="K1854" s="5"/>
    </row>
    <row r="1855" spans="1:11" x14ac:dyDescent="0.25">
      <c r="A1855" s="10"/>
      <c r="B1855" s="13"/>
      <c r="D1855" s="5"/>
      <c r="G1855"/>
      <c r="H1855" s="5"/>
      <c r="I1855" s="5"/>
      <c r="J1855" s="5"/>
      <c r="K1855" s="5"/>
    </row>
    <row r="1856" spans="1:11" x14ac:dyDescent="0.25">
      <c r="A1856" s="10"/>
      <c r="B1856" s="13"/>
      <c r="D1856" s="5"/>
      <c r="G1856"/>
      <c r="H1856" s="5"/>
      <c r="I1856" s="5"/>
      <c r="J1856" s="5"/>
      <c r="K1856" s="5"/>
    </row>
    <row r="1857" spans="1:11" x14ac:dyDescent="0.25">
      <c r="A1857" s="10"/>
      <c r="B1857" s="13"/>
      <c r="D1857" s="5"/>
      <c r="G1857"/>
      <c r="H1857" s="5"/>
      <c r="I1857" s="5"/>
      <c r="J1857" s="5"/>
      <c r="K1857" s="5"/>
    </row>
    <row r="1858" spans="1:11" x14ac:dyDescent="0.25">
      <c r="A1858" s="10"/>
      <c r="B1858" s="13"/>
      <c r="D1858" s="5"/>
      <c r="G1858"/>
      <c r="H1858" s="5"/>
      <c r="I1858" s="5"/>
      <c r="J1858" s="5"/>
      <c r="K1858" s="5"/>
    </row>
    <row r="1859" spans="1:11" x14ac:dyDescent="0.25">
      <c r="A1859" s="10"/>
      <c r="B1859" s="13"/>
      <c r="D1859" s="5"/>
      <c r="G1859"/>
      <c r="H1859" s="5"/>
      <c r="I1859" s="5"/>
      <c r="J1859" s="5"/>
      <c r="K1859" s="5"/>
    </row>
    <row r="1860" spans="1:11" x14ac:dyDescent="0.25">
      <c r="A1860" s="10"/>
      <c r="B1860" s="13"/>
      <c r="D1860" s="5"/>
      <c r="G1860"/>
      <c r="H1860" s="5"/>
      <c r="I1860" s="5"/>
      <c r="J1860" s="5"/>
      <c r="K1860" s="5"/>
    </row>
    <row r="1861" spans="1:11" x14ac:dyDescent="0.25">
      <c r="A1861" s="10"/>
      <c r="B1861" s="13"/>
      <c r="D1861" s="5"/>
      <c r="G1861"/>
      <c r="H1861" s="5"/>
      <c r="I1861" s="5"/>
      <c r="J1861" s="5"/>
      <c r="K1861" s="5"/>
    </row>
    <row r="1862" spans="1:11" x14ac:dyDescent="0.25">
      <c r="A1862" s="10"/>
      <c r="B1862" s="13"/>
      <c r="D1862" s="5"/>
      <c r="G1862"/>
      <c r="H1862" s="5"/>
      <c r="I1862" s="5"/>
      <c r="J1862" s="5"/>
      <c r="K1862" s="5"/>
    </row>
    <row r="1863" spans="1:11" x14ac:dyDescent="0.25">
      <c r="A1863" s="10"/>
      <c r="B1863" s="13"/>
      <c r="D1863" s="5"/>
      <c r="G1863"/>
      <c r="H1863" s="5"/>
      <c r="I1863" s="5"/>
      <c r="J1863" s="5"/>
      <c r="K1863" s="5"/>
    </row>
    <row r="1864" spans="1:11" x14ac:dyDescent="0.25">
      <c r="A1864" s="10"/>
      <c r="B1864" s="13"/>
      <c r="D1864" s="5"/>
      <c r="G1864"/>
      <c r="H1864" s="5"/>
      <c r="I1864" s="5"/>
      <c r="J1864" s="5"/>
      <c r="K1864" s="5"/>
    </row>
    <row r="1865" spans="1:11" x14ac:dyDescent="0.25">
      <c r="A1865" s="10"/>
      <c r="B1865" s="13"/>
      <c r="D1865" s="5"/>
      <c r="G1865"/>
      <c r="H1865" s="5"/>
      <c r="I1865" s="5"/>
      <c r="J1865" s="5"/>
      <c r="K1865" s="5"/>
    </row>
    <row r="1866" spans="1:11" x14ac:dyDescent="0.25">
      <c r="A1866" s="10"/>
      <c r="B1866" s="13"/>
      <c r="D1866" s="5"/>
      <c r="G1866"/>
      <c r="H1866" s="5"/>
      <c r="I1866" s="5"/>
      <c r="J1866" s="5"/>
      <c r="K1866" s="5"/>
    </row>
    <row r="1867" spans="1:11" x14ac:dyDescent="0.25">
      <c r="A1867" s="10"/>
      <c r="B1867" s="13"/>
      <c r="D1867" s="5"/>
      <c r="G1867"/>
      <c r="H1867" s="5"/>
      <c r="I1867" s="5"/>
      <c r="J1867" s="5"/>
      <c r="K1867" s="5"/>
    </row>
    <row r="1868" spans="1:11" x14ac:dyDescent="0.25">
      <c r="A1868" s="10"/>
      <c r="B1868" s="13"/>
      <c r="D1868" s="5"/>
      <c r="G1868"/>
      <c r="H1868" s="5"/>
      <c r="I1868" s="5"/>
      <c r="J1868" s="5"/>
      <c r="K1868" s="5"/>
    </row>
    <row r="1869" spans="1:11" x14ac:dyDescent="0.25">
      <c r="A1869" s="10"/>
      <c r="B1869" s="13"/>
      <c r="D1869" s="5"/>
      <c r="G1869"/>
      <c r="H1869" s="5"/>
      <c r="I1869" s="5"/>
      <c r="J1869" s="5"/>
      <c r="K1869" s="5"/>
    </row>
    <row r="1870" spans="1:11" x14ac:dyDescent="0.25">
      <c r="A1870" s="10"/>
      <c r="B1870" s="13"/>
      <c r="D1870" s="5"/>
      <c r="G1870"/>
      <c r="H1870" s="5"/>
      <c r="I1870" s="5"/>
      <c r="J1870" s="5"/>
      <c r="K1870" s="5"/>
    </row>
    <row r="1871" spans="1:11" x14ac:dyDescent="0.25">
      <c r="A1871" s="10"/>
      <c r="B1871" s="13"/>
      <c r="D1871" s="5"/>
      <c r="G1871"/>
      <c r="H1871" s="5"/>
      <c r="I1871" s="5"/>
      <c r="J1871" s="5"/>
      <c r="K1871" s="5"/>
    </row>
    <row r="1872" spans="1:11" x14ac:dyDescent="0.25">
      <c r="A1872" s="10"/>
      <c r="B1872" s="13"/>
      <c r="D1872" s="5"/>
      <c r="G1872"/>
      <c r="H1872" s="5"/>
      <c r="I1872" s="5"/>
      <c r="J1872" s="5"/>
      <c r="K1872" s="5"/>
    </row>
    <row r="1873" spans="1:11" x14ac:dyDescent="0.25">
      <c r="A1873" s="10"/>
      <c r="B1873" s="13"/>
      <c r="D1873" s="5"/>
      <c r="G1873"/>
      <c r="H1873" s="5"/>
      <c r="I1873" s="5"/>
      <c r="J1873" s="5"/>
      <c r="K1873" s="5"/>
    </row>
    <row r="1874" spans="1:11" x14ac:dyDescent="0.25">
      <c r="A1874" s="10"/>
      <c r="B1874" s="13"/>
      <c r="D1874" s="5"/>
      <c r="G1874"/>
      <c r="H1874" s="5"/>
      <c r="I1874" s="5"/>
      <c r="J1874" s="5"/>
      <c r="K1874" s="5"/>
    </row>
    <row r="1875" spans="1:11" x14ac:dyDescent="0.25">
      <c r="A1875" s="10"/>
      <c r="B1875" s="13"/>
      <c r="D1875" s="5"/>
      <c r="G1875"/>
      <c r="H1875" s="5"/>
      <c r="I1875" s="5"/>
      <c r="J1875" s="5"/>
      <c r="K1875" s="5"/>
    </row>
    <row r="1876" spans="1:11" x14ac:dyDescent="0.25">
      <c r="A1876" s="10"/>
      <c r="B1876" s="13"/>
      <c r="D1876" s="5"/>
      <c r="G1876"/>
      <c r="H1876" s="5"/>
      <c r="I1876" s="5"/>
      <c r="J1876" s="5"/>
      <c r="K1876" s="5"/>
    </row>
    <row r="1877" spans="1:11" x14ac:dyDescent="0.25">
      <c r="A1877" s="10"/>
      <c r="B1877" s="13"/>
      <c r="D1877" s="5"/>
      <c r="G1877"/>
      <c r="H1877" s="5"/>
      <c r="I1877" s="5"/>
      <c r="J1877" s="5"/>
      <c r="K1877" s="5"/>
    </row>
    <row r="1878" spans="1:11" x14ac:dyDescent="0.25">
      <c r="A1878" s="10"/>
      <c r="B1878" s="13"/>
      <c r="D1878" s="5"/>
      <c r="G1878"/>
      <c r="H1878" s="5"/>
      <c r="I1878" s="5"/>
      <c r="J1878" s="5"/>
      <c r="K1878" s="5"/>
    </row>
    <row r="1879" spans="1:11" x14ac:dyDescent="0.25">
      <c r="A1879" s="10"/>
      <c r="B1879" s="13"/>
      <c r="D1879" s="5"/>
      <c r="G1879"/>
      <c r="H1879" s="5"/>
      <c r="I1879" s="5"/>
      <c r="J1879" s="5"/>
      <c r="K1879" s="5"/>
    </row>
    <row r="1880" spans="1:11" x14ac:dyDescent="0.25">
      <c r="A1880" s="10"/>
      <c r="B1880" s="13"/>
      <c r="D1880" s="5"/>
      <c r="G1880"/>
      <c r="H1880" s="5"/>
      <c r="I1880" s="5"/>
      <c r="J1880" s="5"/>
      <c r="K1880" s="5"/>
    </row>
    <row r="1881" spans="1:11" x14ac:dyDescent="0.25">
      <c r="A1881" s="10"/>
      <c r="B1881" s="13"/>
      <c r="D1881" s="5"/>
      <c r="G1881"/>
      <c r="H1881" s="5"/>
      <c r="I1881" s="5"/>
      <c r="J1881" s="5"/>
      <c r="K1881" s="5"/>
    </row>
    <row r="1882" spans="1:11" x14ac:dyDescent="0.25">
      <c r="A1882" s="10"/>
      <c r="B1882" s="13"/>
      <c r="D1882" s="5"/>
      <c r="G1882"/>
      <c r="H1882" s="5"/>
      <c r="I1882" s="5"/>
      <c r="J1882" s="5"/>
      <c r="K1882" s="5"/>
    </row>
    <row r="1883" spans="1:11" x14ac:dyDescent="0.25">
      <c r="A1883" s="10"/>
      <c r="B1883" s="13"/>
      <c r="D1883" s="5"/>
      <c r="G1883"/>
      <c r="H1883" s="5"/>
      <c r="I1883" s="5"/>
      <c r="J1883" s="5"/>
      <c r="K1883" s="5"/>
    </row>
    <row r="1884" spans="1:11" x14ac:dyDescent="0.25">
      <c r="A1884" s="10"/>
      <c r="B1884" s="13"/>
      <c r="D1884" s="5"/>
      <c r="G1884"/>
      <c r="H1884" s="5"/>
      <c r="I1884" s="5"/>
      <c r="J1884" s="5"/>
      <c r="K1884" s="5"/>
    </row>
    <row r="1885" spans="1:11" x14ac:dyDescent="0.25">
      <c r="A1885" s="10"/>
      <c r="B1885" s="13"/>
      <c r="D1885" s="5"/>
      <c r="G1885"/>
      <c r="H1885" s="5"/>
      <c r="I1885" s="5"/>
      <c r="J1885" s="5"/>
      <c r="K1885" s="5"/>
    </row>
    <row r="1886" spans="1:11" x14ac:dyDescent="0.25">
      <c r="A1886" s="10"/>
      <c r="B1886" s="13"/>
      <c r="D1886" s="5"/>
      <c r="G1886"/>
      <c r="H1886" s="5"/>
      <c r="I1886" s="5"/>
      <c r="J1886" s="5"/>
      <c r="K1886" s="5"/>
    </row>
    <row r="1887" spans="1:11" x14ac:dyDescent="0.25">
      <c r="A1887" s="10"/>
      <c r="B1887" s="13"/>
      <c r="D1887" s="5"/>
      <c r="G1887"/>
      <c r="H1887" s="5"/>
      <c r="I1887" s="5"/>
      <c r="J1887" s="5"/>
      <c r="K1887" s="5"/>
    </row>
    <row r="1888" spans="1:11" x14ac:dyDescent="0.25">
      <c r="A1888" s="10"/>
      <c r="B1888" s="13"/>
      <c r="D1888" s="5"/>
      <c r="G1888"/>
      <c r="H1888" s="5"/>
      <c r="I1888" s="5"/>
      <c r="J1888" s="5"/>
      <c r="K1888" s="5"/>
    </row>
    <row r="1889" spans="1:18" x14ac:dyDescent="0.25">
      <c r="A1889" s="10"/>
      <c r="B1889" s="13"/>
      <c r="D1889" s="5"/>
      <c r="G1889"/>
      <c r="H1889" s="5"/>
      <c r="I1889" s="5"/>
      <c r="J1889" s="5"/>
      <c r="K1889" s="5"/>
    </row>
    <row r="1890" spans="1:18" x14ac:dyDescent="0.25">
      <c r="A1890" s="10"/>
      <c r="B1890" s="13"/>
      <c r="D1890" s="5"/>
      <c r="G1890"/>
      <c r="H1890" s="5"/>
      <c r="I1890" s="5"/>
      <c r="J1890" s="5"/>
      <c r="K1890" s="5"/>
    </row>
    <row r="1891" spans="1:18" x14ac:dyDescent="0.25">
      <c r="A1891" s="10"/>
      <c r="B1891" s="13"/>
      <c r="D1891" s="5"/>
      <c r="G1891"/>
      <c r="H1891" s="5"/>
      <c r="I1891" s="5"/>
      <c r="J1891" s="5"/>
      <c r="K1891" s="5"/>
    </row>
    <row r="1892" spans="1:18" x14ac:dyDescent="0.25">
      <c r="A1892" s="10"/>
      <c r="B1892" s="13"/>
      <c r="D1892" s="5"/>
      <c r="G1892"/>
      <c r="H1892" s="5"/>
      <c r="I1892" s="5"/>
      <c r="J1892" s="5"/>
      <c r="K1892" s="5"/>
    </row>
    <row r="1893" spans="1:18" x14ac:dyDescent="0.25">
      <c r="A1893" s="10"/>
      <c r="B1893" s="13"/>
      <c r="D1893" s="5"/>
      <c r="G1893"/>
      <c r="H1893" s="5"/>
      <c r="I1893" s="5"/>
      <c r="J1893" s="5"/>
      <c r="K1893" s="5"/>
    </row>
    <row r="1894" spans="1:18" x14ac:dyDescent="0.25">
      <c r="A1894" s="10"/>
      <c r="B1894" s="13"/>
      <c r="D1894" s="5"/>
      <c r="G1894"/>
      <c r="H1894" s="5"/>
      <c r="I1894" s="5"/>
      <c r="J1894" s="5"/>
      <c r="K1894" s="5"/>
    </row>
    <row r="1895" spans="1:18" x14ac:dyDescent="0.25">
      <c r="A1895" s="10"/>
      <c r="B1895" s="13"/>
      <c r="D1895" s="5"/>
      <c r="G1895"/>
      <c r="H1895" s="5"/>
      <c r="I1895" s="5"/>
      <c r="J1895" s="5"/>
      <c r="K1895" s="5"/>
    </row>
    <row r="1896" spans="1:18" x14ac:dyDescent="0.25">
      <c r="A1896" s="10"/>
      <c r="B1896" s="13"/>
      <c r="D1896" s="5"/>
      <c r="G1896"/>
      <c r="H1896" s="5"/>
      <c r="I1896" s="5"/>
      <c r="J1896" s="5"/>
      <c r="K1896" s="5"/>
    </row>
    <row r="1897" spans="1:18" x14ac:dyDescent="0.25">
      <c r="A1897" s="10"/>
      <c r="B1897" s="13"/>
      <c r="D1897" s="5"/>
      <c r="G1897"/>
      <c r="H1897" s="5"/>
      <c r="I1897" s="5"/>
      <c r="J1897" s="5"/>
      <c r="K1897" s="5"/>
    </row>
    <row r="1898" spans="1:18" x14ac:dyDescent="0.25">
      <c r="A1898" s="10"/>
      <c r="B1898" s="13"/>
      <c r="D1898" s="5"/>
      <c r="G1898"/>
      <c r="H1898" s="5"/>
      <c r="I1898" s="5"/>
      <c r="J1898" s="5"/>
      <c r="K1898" s="5"/>
    </row>
    <row r="1899" spans="1:18" x14ac:dyDescent="0.25">
      <c r="A1899" s="10"/>
      <c r="B1899" s="13"/>
      <c r="D1899" s="5"/>
      <c r="G1899"/>
      <c r="H1899" s="5"/>
      <c r="I1899" s="5"/>
      <c r="J1899" s="5"/>
      <c r="K1899" s="5"/>
    </row>
    <row r="1900" spans="1:18" x14ac:dyDescent="0.25">
      <c r="A1900" s="10"/>
      <c r="B1900" s="13"/>
      <c r="D1900" s="5"/>
      <c r="G1900"/>
      <c r="H1900" s="5"/>
      <c r="I1900" s="5"/>
      <c r="J1900" s="5"/>
      <c r="K1900" s="5"/>
    </row>
    <row r="1901" spans="1:18" x14ac:dyDescent="0.25">
      <c r="A1901" s="10"/>
      <c r="B1901" s="13"/>
      <c r="D1901" s="5"/>
      <c r="G1901"/>
      <c r="H1901" s="5"/>
      <c r="I1901" s="5"/>
      <c r="J1901" s="5"/>
      <c r="K1901" s="5"/>
    </row>
    <row r="1902" spans="1:18" x14ac:dyDescent="0.25">
      <c r="A1902" s="10"/>
      <c r="B1902" s="13"/>
      <c r="D1902" s="5"/>
      <c r="G1902"/>
      <c r="H1902" s="5"/>
      <c r="I1902" s="5"/>
      <c r="J1902" s="5"/>
      <c r="K1902" s="5"/>
      <c r="Q1902" s="2"/>
      <c r="R1902" s="2"/>
    </row>
    <row r="1903" spans="1:18" x14ac:dyDescent="0.25">
      <c r="A1903" s="10"/>
      <c r="B1903" s="13"/>
      <c r="D1903" s="5"/>
      <c r="G1903"/>
      <c r="H1903" s="5"/>
      <c r="I1903" s="5"/>
      <c r="J1903" s="5"/>
      <c r="K1903" s="5"/>
      <c r="Q1903" s="2"/>
      <c r="R1903" s="2"/>
    </row>
    <row r="1904" spans="1:18" x14ac:dyDescent="0.25">
      <c r="A1904" s="10"/>
      <c r="B1904" s="13"/>
      <c r="D1904" s="5"/>
      <c r="G1904"/>
      <c r="H1904" s="5"/>
      <c r="I1904" s="5"/>
      <c r="J1904" s="5"/>
      <c r="K1904" s="5"/>
      <c r="Q1904" s="2"/>
      <c r="R1904" s="2"/>
    </row>
    <row r="1905" spans="1:18" x14ac:dyDescent="0.25">
      <c r="A1905" s="10"/>
      <c r="B1905" s="13"/>
      <c r="D1905" s="5"/>
      <c r="G1905"/>
      <c r="H1905" s="5"/>
      <c r="I1905" s="5"/>
      <c r="J1905" s="5"/>
      <c r="K1905" s="5"/>
      <c r="Q1905" s="2"/>
      <c r="R1905" s="2"/>
    </row>
    <row r="1906" spans="1:18" x14ac:dyDescent="0.25">
      <c r="A1906" s="10"/>
      <c r="B1906" s="13"/>
      <c r="D1906" s="5"/>
      <c r="G1906"/>
      <c r="H1906" s="5"/>
      <c r="I1906" s="5"/>
      <c r="J1906" s="5"/>
      <c r="K1906" s="5"/>
      <c r="Q1906" s="2"/>
      <c r="R1906" s="2"/>
    </row>
    <row r="1907" spans="1:18" x14ac:dyDescent="0.25">
      <c r="A1907" s="10"/>
      <c r="B1907" s="13"/>
      <c r="D1907" s="5"/>
      <c r="G1907"/>
      <c r="H1907" s="5"/>
      <c r="I1907" s="5"/>
      <c r="J1907" s="5"/>
      <c r="K1907" s="5"/>
      <c r="Q1907" s="2"/>
      <c r="R1907" s="2"/>
    </row>
    <row r="1908" spans="1:18" x14ac:dyDescent="0.25">
      <c r="A1908" s="10"/>
      <c r="B1908" s="13"/>
      <c r="D1908" s="5"/>
      <c r="G1908"/>
      <c r="H1908" s="5"/>
      <c r="I1908" s="5"/>
      <c r="J1908" s="5"/>
      <c r="K1908" s="5"/>
      <c r="Q1908" s="2"/>
      <c r="R1908" s="2"/>
    </row>
    <row r="1909" spans="1:18" x14ac:dyDescent="0.25">
      <c r="A1909" s="10"/>
      <c r="B1909" s="13"/>
      <c r="D1909" s="5"/>
      <c r="G1909"/>
      <c r="H1909" s="5"/>
      <c r="I1909" s="5"/>
      <c r="J1909" s="5"/>
      <c r="K1909" s="5"/>
      <c r="Q1909" s="2"/>
      <c r="R1909" s="2"/>
    </row>
    <row r="1910" spans="1:18" x14ac:dyDescent="0.25">
      <c r="A1910" s="10"/>
      <c r="B1910" s="13"/>
      <c r="D1910" s="5"/>
      <c r="G1910"/>
      <c r="H1910" s="5"/>
      <c r="I1910" s="5"/>
      <c r="J1910" s="5"/>
      <c r="K1910" s="5"/>
      <c r="Q1910" s="2"/>
      <c r="R1910" s="2"/>
    </row>
    <row r="1911" spans="1:18" x14ac:dyDescent="0.25">
      <c r="A1911" s="10"/>
      <c r="B1911" s="13"/>
      <c r="D1911" s="5"/>
      <c r="G1911"/>
      <c r="H1911" s="5"/>
      <c r="I1911" s="5"/>
      <c r="J1911" s="5"/>
      <c r="K1911" s="5"/>
      <c r="Q1911" s="2"/>
      <c r="R1911" s="2"/>
    </row>
    <row r="1912" spans="1:18" x14ac:dyDescent="0.25">
      <c r="A1912" s="10"/>
      <c r="B1912" s="13"/>
      <c r="D1912" s="5"/>
      <c r="G1912"/>
      <c r="H1912" s="5"/>
      <c r="I1912" s="5"/>
      <c r="J1912" s="5"/>
      <c r="K1912" s="5"/>
      <c r="Q1912" s="2"/>
      <c r="R1912" s="2"/>
    </row>
    <row r="1913" spans="1:18" x14ac:dyDescent="0.25">
      <c r="A1913" s="10"/>
      <c r="B1913" s="13"/>
      <c r="D1913" s="5"/>
      <c r="G1913"/>
      <c r="H1913" s="5"/>
      <c r="I1913" s="5"/>
      <c r="J1913" s="5"/>
      <c r="K1913" s="5"/>
      <c r="Q1913" s="2"/>
      <c r="R1913" s="2"/>
    </row>
    <row r="1914" spans="1:18" x14ac:dyDescent="0.25">
      <c r="A1914" s="10"/>
      <c r="B1914" s="13"/>
      <c r="D1914" s="5"/>
      <c r="G1914"/>
      <c r="H1914" s="5"/>
      <c r="I1914" s="5"/>
      <c r="J1914" s="5"/>
      <c r="K1914" s="5"/>
      <c r="Q1914" s="2"/>
      <c r="R1914" s="2"/>
    </row>
    <row r="1915" spans="1:18" x14ac:dyDescent="0.25">
      <c r="A1915" s="10"/>
      <c r="B1915" s="13"/>
      <c r="D1915" s="5"/>
      <c r="G1915"/>
      <c r="H1915" s="5"/>
      <c r="I1915" s="5"/>
      <c r="J1915" s="5"/>
      <c r="K1915" s="5"/>
      <c r="Q1915" s="2"/>
      <c r="R1915" s="2"/>
    </row>
    <row r="1916" spans="1:18" x14ac:dyDescent="0.25">
      <c r="A1916" s="10"/>
      <c r="B1916" s="13"/>
      <c r="D1916" s="5"/>
      <c r="G1916"/>
      <c r="H1916" s="5"/>
      <c r="I1916" s="5"/>
      <c r="J1916" s="5"/>
      <c r="K1916" s="5"/>
      <c r="Q1916" s="2"/>
      <c r="R1916" s="2"/>
    </row>
    <row r="1917" spans="1:18" x14ac:dyDescent="0.25">
      <c r="A1917" s="10"/>
      <c r="B1917" s="13"/>
      <c r="D1917" s="5"/>
      <c r="G1917"/>
      <c r="H1917" s="5"/>
      <c r="I1917" s="5"/>
      <c r="J1917" s="5"/>
      <c r="K1917" s="5"/>
      <c r="Q1917" s="2"/>
      <c r="R1917" s="2"/>
    </row>
    <row r="1918" spans="1:18" x14ac:dyDescent="0.25">
      <c r="A1918" s="10"/>
      <c r="B1918" s="13"/>
      <c r="D1918" s="5"/>
      <c r="G1918"/>
      <c r="H1918" s="5"/>
      <c r="I1918" s="5"/>
      <c r="J1918" s="5"/>
      <c r="K1918" s="5"/>
      <c r="Q1918" s="2"/>
      <c r="R1918" s="2"/>
    </row>
    <row r="1919" spans="1:18" x14ac:dyDescent="0.25">
      <c r="A1919" s="10"/>
      <c r="B1919" s="13"/>
      <c r="D1919" s="5"/>
      <c r="G1919"/>
      <c r="H1919" s="5"/>
      <c r="I1919" s="5"/>
      <c r="J1919" s="5"/>
      <c r="K1919" s="5"/>
      <c r="Q1919" s="2"/>
      <c r="R1919" s="2"/>
    </row>
    <row r="1920" spans="1:18" x14ac:dyDescent="0.25">
      <c r="A1920" s="10"/>
      <c r="B1920" s="13"/>
      <c r="D1920" s="5"/>
      <c r="G1920"/>
      <c r="H1920" s="5"/>
      <c r="I1920" s="5"/>
      <c r="J1920" s="5"/>
      <c r="K1920" s="5"/>
      <c r="Q1920" s="2"/>
      <c r="R1920" s="2"/>
    </row>
    <row r="1921" spans="1:18" x14ac:dyDescent="0.25">
      <c r="A1921" s="10"/>
      <c r="B1921" s="13"/>
      <c r="D1921" s="5"/>
      <c r="G1921"/>
      <c r="H1921" s="5"/>
      <c r="I1921" s="5"/>
      <c r="J1921" s="5"/>
      <c r="K1921" s="5"/>
      <c r="Q1921" s="2"/>
      <c r="R1921" s="2"/>
    </row>
    <row r="1922" spans="1:18" x14ac:dyDescent="0.25">
      <c r="A1922" s="10"/>
      <c r="B1922" s="13"/>
      <c r="D1922" s="5"/>
      <c r="G1922"/>
      <c r="H1922" s="5"/>
      <c r="I1922" s="5"/>
      <c r="J1922" s="5"/>
      <c r="K1922" s="5"/>
      <c r="Q1922" s="2"/>
      <c r="R1922" s="2"/>
    </row>
    <row r="1923" spans="1:18" x14ac:dyDescent="0.25">
      <c r="A1923" s="10"/>
      <c r="B1923" s="13"/>
      <c r="D1923" s="5"/>
      <c r="G1923"/>
      <c r="H1923" s="5"/>
      <c r="I1923" s="5"/>
      <c r="J1923" s="5"/>
      <c r="K1923" s="5"/>
    </row>
    <row r="1924" spans="1:18" x14ac:dyDescent="0.25">
      <c r="A1924" s="10"/>
      <c r="B1924" s="13"/>
      <c r="D1924" s="5"/>
      <c r="G1924"/>
      <c r="H1924" s="5"/>
      <c r="I1924" s="5"/>
      <c r="J1924" s="5"/>
      <c r="K1924" s="5"/>
    </row>
    <row r="1925" spans="1:18" x14ac:dyDescent="0.25">
      <c r="A1925" s="10"/>
      <c r="B1925" s="13"/>
      <c r="D1925" s="5"/>
      <c r="G1925"/>
      <c r="H1925" s="5"/>
      <c r="I1925" s="5"/>
      <c r="J1925" s="5"/>
      <c r="K1925" s="5"/>
    </row>
    <row r="1926" spans="1:18" x14ac:dyDescent="0.25">
      <c r="A1926" s="10"/>
      <c r="B1926" s="13"/>
      <c r="D1926" s="5"/>
      <c r="G1926"/>
      <c r="H1926" s="5"/>
      <c r="I1926" s="5"/>
      <c r="J1926" s="5"/>
      <c r="K1926" s="5"/>
    </row>
    <row r="1927" spans="1:18" x14ac:dyDescent="0.25">
      <c r="A1927" s="10"/>
      <c r="B1927" s="13"/>
      <c r="D1927" s="5"/>
      <c r="G1927"/>
      <c r="H1927" s="5"/>
      <c r="I1927" s="5"/>
      <c r="J1927" s="5"/>
      <c r="K1927" s="5"/>
    </row>
    <row r="1928" spans="1:18" x14ac:dyDescent="0.25">
      <c r="A1928" s="10"/>
      <c r="B1928" s="13"/>
      <c r="D1928" s="5"/>
      <c r="G1928"/>
      <c r="H1928" s="5"/>
      <c r="I1928" s="5"/>
      <c r="J1928" s="5"/>
      <c r="K1928" s="5"/>
    </row>
    <row r="1929" spans="1:18" x14ac:dyDescent="0.25">
      <c r="A1929" s="10"/>
      <c r="B1929" s="13"/>
      <c r="D1929" s="5"/>
      <c r="G1929"/>
      <c r="H1929" s="5"/>
      <c r="I1929" s="5"/>
      <c r="J1929" s="5"/>
      <c r="K1929" s="5"/>
    </row>
    <row r="1930" spans="1:18" x14ac:dyDescent="0.25">
      <c r="A1930" s="10"/>
      <c r="B1930" s="13"/>
      <c r="D1930" s="5"/>
      <c r="G1930"/>
      <c r="H1930" s="5"/>
      <c r="I1930" s="5"/>
      <c r="J1930" s="5"/>
      <c r="K1930" s="5"/>
    </row>
    <row r="1931" spans="1:18" x14ac:dyDescent="0.25">
      <c r="A1931" s="10"/>
      <c r="B1931" s="13"/>
      <c r="D1931" s="5"/>
      <c r="G1931"/>
      <c r="H1931" s="5"/>
      <c r="I1931" s="5"/>
      <c r="J1931" s="5"/>
      <c r="K1931" s="5"/>
    </row>
    <row r="1932" spans="1:18" x14ac:dyDescent="0.25">
      <c r="A1932" s="10"/>
      <c r="B1932" s="13"/>
      <c r="D1932" s="5"/>
      <c r="G1932"/>
      <c r="H1932" s="5"/>
      <c r="I1932" s="5"/>
      <c r="J1932" s="5"/>
      <c r="K1932" s="5"/>
    </row>
    <row r="1933" spans="1:18" x14ac:dyDescent="0.25">
      <c r="A1933" s="10"/>
      <c r="B1933" s="13"/>
      <c r="D1933" s="5"/>
      <c r="G1933"/>
      <c r="H1933" s="5"/>
      <c r="I1933" s="5"/>
      <c r="J1933" s="5"/>
      <c r="K1933" s="5"/>
    </row>
    <row r="1934" spans="1:18" x14ac:dyDescent="0.25">
      <c r="A1934" s="10"/>
      <c r="B1934" s="13"/>
      <c r="D1934" s="5"/>
      <c r="G1934"/>
      <c r="H1934" s="5"/>
      <c r="I1934" s="5"/>
      <c r="J1934" s="5"/>
      <c r="K1934" s="5"/>
    </row>
    <row r="1935" spans="1:18" x14ac:dyDescent="0.25">
      <c r="A1935" s="10"/>
      <c r="B1935" s="13"/>
      <c r="D1935" s="5"/>
      <c r="G1935"/>
      <c r="H1935" s="5"/>
      <c r="I1935" s="5"/>
      <c r="J1935" s="5"/>
      <c r="K1935" s="5"/>
    </row>
    <row r="1936" spans="1:18" x14ac:dyDescent="0.25">
      <c r="A1936" s="10"/>
      <c r="B1936" s="13"/>
      <c r="D1936" s="5"/>
      <c r="G1936"/>
      <c r="H1936" s="5"/>
      <c r="I1936" s="5"/>
      <c r="J1936" s="5"/>
      <c r="K1936" s="5"/>
    </row>
    <row r="1937" spans="1:11" x14ac:dyDescent="0.25">
      <c r="A1937" s="10"/>
      <c r="B1937" s="13"/>
      <c r="D1937" s="5"/>
      <c r="G1937"/>
      <c r="H1937" s="5"/>
      <c r="I1937" s="5"/>
      <c r="J1937" s="5"/>
      <c r="K1937" s="5"/>
    </row>
    <row r="1938" spans="1:11" x14ac:dyDescent="0.25">
      <c r="A1938" s="10"/>
      <c r="B1938" s="13"/>
      <c r="D1938" s="5"/>
      <c r="G1938"/>
      <c r="H1938" s="5"/>
      <c r="I1938" s="5"/>
      <c r="J1938" s="5"/>
      <c r="K1938" s="5"/>
    </row>
    <row r="1939" spans="1:11" x14ac:dyDescent="0.25">
      <c r="A1939" s="10"/>
      <c r="B1939" s="13"/>
      <c r="D1939" s="5"/>
      <c r="G1939"/>
      <c r="H1939" s="5"/>
      <c r="I1939" s="5"/>
      <c r="J1939" s="5"/>
      <c r="K1939" s="5"/>
    </row>
    <row r="1940" spans="1:11" x14ac:dyDescent="0.25">
      <c r="A1940" s="10"/>
      <c r="B1940" s="13"/>
      <c r="D1940" s="5"/>
      <c r="G1940"/>
      <c r="H1940" s="5"/>
      <c r="I1940" s="5"/>
      <c r="J1940" s="5"/>
      <c r="K1940" s="5"/>
    </row>
    <row r="1941" spans="1:11" x14ac:dyDescent="0.25">
      <c r="A1941" s="10"/>
      <c r="B1941" s="13"/>
      <c r="D1941" s="5"/>
      <c r="G1941"/>
      <c r="H1941" s="5"/>
      <c r="I1941" s="5"/>
      <c r="J1941" s="5"/>
      <c r="K1941" s="5"/>
    </row>
    <row r="1942" spans="1:11" x14ac:dyDescent="0.25">
      <c r="A1942" s="10"/>
      <c r="B1942" s="13"/>
      <c r="D1942" s="5"/>
      <c r="G1942"/>
      <c r="H1942" s="5"/>
      <c r="I1942" s="5"/>
      <c r="J1942" s="5"/>
      <c r="K1942" s="5"/>
    </row>
    <row r="1943" spans="1:11" x14ac:dyDescent="0.25">
      <c r="A1943" s="10"/>
      <c r="B1943" s="13"/>
      <c r="D1943" s="5"/>
      <c r="G1943"/>
      <c r="H1943" s="5"/>
      <c r="I1943" s="5"/>
      <c r="J1943" s="5"/>
      <c r="K1943" s="5"/>
    </row>
    <row r="1944" spans="1:11" x14ac:dyDescent="0.25">
      <c r="A1944" s="10"/>
      <c r="B1944" s="13"/>
      <c r="D1944" s="5"/>
      <c r="G1944"/>
      <c r="H1944" s="5"/>
      <c r="I1944" s="5"/>
      <c r="J1944" s="5"/>
      <c r="K1944" s="5"/>
    </row>
    <row r="1945" spans="1:11" x14ac:dyDescent="0.25">
      <c r="A1945" s="10"/>
      <c r="B1945" s="13"/>
      <c r="D1945" s="5"/>
      <c r="G1945"/>
      <c r="H1945" s="5"/>
      <c r="I1945" s="5"/>
      <c r="J1945" s="5"/>
      <c r="K1945" s="5"/>
    </row>
    <row r="1946" spans="1:11" x14ac:dyDescent="0.25">
      <c r="A1946" s="10"/>
      <c r="B1946" s="13"/>
      <c r="D1946" s="5"/>
      <c r="G1946"/>
      <c r="H1946" s="5"/>
      <c r="I1946" s="5"/>
      <c r="J1946" s="5"/>
      <c r="K1946" s="5"/>
    </row>
    <row r="1947" spans="1:11" x14ac:dyDescent="0.25">
      <c r="A1947" s="10"/>
      <c r="B1947" s="13"/>
      <c r="D1947" s="5"/>
      <c r="G1947"/>
      <c r="H1947" s="5"/>
      <c r="I1947" s="5"/>
      <c r="J1947" s="5"/>
      <c r="K1947" s="5"/>
    </row>
    <row r="1948" spans="1:11" x14ac:dyDescent="0.25">
      <c r="A1948" s="10"/>
      <c r="B1948" s="13"/>
      <c r="D1948" s="5"/>
      <c r="G1948"/>
      <c r="H1948" s="5"/>
      <c r="I1948" s="5"/>
      <c r="J1948" s="5"/>
      <c r="K1948" s="5"/>
    </row>
    <row r="1949" spans="1:11" x14ac:dyDescent="0.25">
      <c r="A1949" s="10"/>
      <c r="B1949" s="13"/>
      <c r="D1949" s="5"/>
      <c r="G1949"/>
      <c r="H1949" s="5"/>
      <c r="I1949" s="5"/>
      <c r="J1949" s="5"/>
      <c r="K1949" s="5"/>
    </row>
    <row r="1950" spans="1:11" x14ac:dyDescent="0.25">
      <c r="A1950" s="10"/>
      <c r="B1950" s="13"/>
      <c r="D1950" s="5"/>
      <c r="G1950"/>
      <c r="H1950" s="5"/>
      <c r="I1950" s="5"/>
      <c r="J1950" s="5"/>
      <c r="K1950" s="5"/>
    </row>
    <row r="1951" spans="1:11" x14ac:dyDescent="0.25">
      <c r="A1951" s="10"/>
      <c r="B1951" s="13"/>
      <c r="D1951" s="5"/>
      <c r="G1951"/>
      <c r="H1951" s="5"/>
      <c r="I1951" s="5"/>
      <c r="J1951" s="5"/>
      <c r="K1951" s="5"/>
    </row>
    <row r="1952" spans="1:11" x14ac:dyDescent="0.25">
      <c r="A1952" s="10"/>
      <c r="B1952" s="13"/>
      <c r="D1952" s="5"/>
      <c r="G1952"/>
      <c r="H1952" s="5"/>
      <c r="I1952" s="5"/>
      <c r="J1952" s="5"/>
      <c r="K1952" s="5"/>
    </row>
    <row r="1953" spans="1:18" x14ac:dyDescent="0.25">
      <c r="A1953" s="10"/>
      <c r="B1953" s="13"/>
      <c r="D1953" s="5"/>
      <c r="G1953"/>
      <c r="H1953" s="5"/>
      <c r="I1953" s="5"/>
      <c r="J1953" s="5"/>
      <c r="K1953" s="5"/>
    </row>
    <row r="1954" spans="1:18" x14ac:dyDescent="0.25">
      <c r="A1954" s="10"/>
      <c r="B1954" s="13"/>
      <c r="D1954" s="5"/>
      <c r="G1954"/>
      <c r="H1954" s="5"/>
      <c r="I1954" s="5"/>
      <c r="J1954" s="5"/>
      <c r="K1954" s="5"/>
    </row>
    <row r="1955" spans="1:18" x14ac:dyDescent="0.25">
      <c r="A1955" s="10"/>
      <c r="B1955" s="13"/>
      <c r="D1955" s="5"/>
      <c r="G1955"/>
      <c r="H1955" s="5"/>
      <c r="I1955" s="5"/>
      <c r="J1955" s="5"/>
      <c r="K1955" s="5"/>
    </row>
    <row r="1956" spans="1:18" x14ac:dyDescent="0.25">
      <c r="A1956" s="10"/>
      <c r="B1956" s="13"/>
      <c r="D1956" s="5"/>
      <c r="G1956"/>
      <c r="H1956" s="5"/>
      <c r="I1956" s="5"/>
      <c r="J1956" s="5"/>
      <c r="K1956" s="5"/>
    </row>
    <row r="1957" spans="1:18" x14ac:dyDescent="0.25">
      <c r="A1957" s="10"/>
      <c r="B1957" s="13"/>
      <c r="D1957" s="5"/>
      <c r="G1957"/>
      <c r="H1957" s="5"/>
      <c r="I1957" s="5"/>
      <c r="J1957" s="5"/>
      <c r="K1957" s="5"/>
    </row>
    <row r="1958" spans="1:18" x14ac:dyDescent="0.25">
      <c r="A1958" s="10"/>
      <c r="B1958" s="13"/>
      <c r="D1958" s="5"/>
      <c r="G1958"/>
      <c r="H1958" s="5"/>
      <c r="I1958" s="5"/>
      <c r="J1958" s="5"/>
      <c r="K1958" s="5"/>
    </row>
    <row r="1959" spans="1:18" x14ac:dyDescent="0.25">
      <c r="A1959" s="10"/>
      <c r="B1959" s="13"/>
      <c r="D1959" s="5"/>
      <c r="G1959"/>
      <c r="H1959" s="5"/>
      <c r="I1959" s="5"/>
      <c r="J1959" s="5"/>
      <c r="K1959" s="5"/>
    </row>
    <row r="1960" spans="1:18" x14ac:dyDescent="0.25">
      <c r="A1960" s="10"/>
      <c r="B1960" s="13"/>
      <c r="D1960" s="5"/>
      <c r="G1960"/>
      <c r="H1960" s="5"/>
      <c r="I1960" s="5"/>
      <c r="J1960" s="5"/>
      <c r="K1960" s="5"/>
    </row>
    <row r="1961" spans="1:18" x14ac:dyDescent="0.25">
      <c r="A1961" s="10"/>
      <c r="B1961" s="13"/>
      <c r="D1961" s="5"/>
      <c r="G1961"/>
      <c r="H1961" s="5"/>
      <c r="I1961" s="5"/>
      <c r="J1961" s="5"/>
      <c r="K1961" s="5"/>
    </row>
    <row r="1962" spans="1:18" x14ac:dyDescent="0.25">
      <c r="A1962" s="10"/>
      <c r="B1962" s="13"/>
      <c r="D1962" s="5"/>
      <c r="G1962"/>
      <c r="H1962" s="5"/>
      <c r="I1962" s="5"/>
      <c r="J1962" s="5"/>
      <c r="K1962" s="5"/>
      <c r="Q1962" s="2"/>
      <c r="R1962" s="2"/>
    </row>
    <row r="1963" spans="1:18" x14ac:dyDescent="0.25">
      <c r="A1963" s="10"/>
      <c r="B1963" s="13"/>
      <c r="D1963" s="5"/>
      <c r="G1963"/>
      <c r="H1963" s="5"/>
      <c r="I1963" s="5"/>
      <c r="J1963" s="5"/>
      <c r="K1963" s="5"/>
      <c r="Q1963" s="2"/>
      <c r="R1963" s="2"/>
    </row>
    <row r="1964" spans="1:18" x14ac:dyDescent="0.25">
      <c r="A1964" s="10"/>
      <c r="B1964" s="13"/>
      <c r="D1964" s="5"/>
      <c r="G1964"/>
      <c r="H1964" s="5"/>
      <c r="I1964" s="5"/>
      <c r="J1964" s="5"/>
      <c r="K1964" s="5"/>
      <c r="Q1964" s="2"/>
      <c r="R1964" s="2"/>
    </row>
    <row r="1965" spans="1:18" x14ac:dyDescent="0.25">
      <c r="A1965" s="10"/>
      <c r="B1965" s="13"/>
      <c r="D1965" s="5"/>
      <c r="G1965"/>
      <c r="H1965" s="5"/>
      <c r="I1965" s="5"/>
      <c r="J1965" s="5"/>
      <c r="K1965" s="5"/>
      <c r="Q1965" s="2"/>
      <c r="R1965" s="2"/>
    </row>
    <row r="1966" spans="1:18" x14ac:dyDescent="0.25">
      <c r="A1966" s="10"/>
      <c r="B1966" s="13"/>
      <c r="D1966" s="5"/>
      <c r="G1966"/>
      <c r="H1966" s="5"/>
      <c r="I1966" s="5"/>
      <c r="J1966" s="5"/>
      <c r="K1966" s="5"/>
      <c r="Q1966" s="2"/>
      <c r="R1966" s="2"/>
    </row>
    <row r="1967" spans="1:18" x14ac:dyDescent="0.25">
      <c r="A1967" s="10"/>
      <c r="B1967" s="13"/>
      <c r="D1967" s="5"/>
      <c r="G1967"/>
      <c r="H1967" s="5"/>
      <c r="I1967" s="5"/>
      <c r="J1967" s="5"/>
      <c r="K1967" s="5"/>
      <c r="Q1967" s="2"/>
      <c r="R1967" s="2"/>
    </row>
    <row r="1968" spans="1:18" x14ac:dyDescent="0.25">
      <c r="A1968" s="10"/>
      <c r="B1968" s="13"/>
      <c r="D1968" s="5"/>
      <c r="G1968"/>
      <c r="H1968" s="5"/>
      <c r="I1968" s="5"/>
      <c r="J1968" s="5"/>
      <c r="K1968" s="5"/>
      <c r="Q1968" s="2"/>
      <c r="R1968" s="2"/>
    </row>
    <row r="1969" spans="1:18" x14ac:dyDescent="0.25">
      <c r="A1969" s="10"/>
      <c r="B1969" s="13"/>
      <c r="D1969" s="5"/>
      <c r="G1969"/>
      <c r="H1969" s="5"/>
      <c r="I1969" s="5"/>
      <c r="J1969" s="5"/>
      <c r="K1969" s="5"/>
      <c r="Q1969" s="2"/>
      <c r="R1969" s="2"/>
    </row>
    <row r="1970" spans="1:18" x14ac:dyDescent="0.25">
      <c r="A1970" s="10"/>
      <c r="B1970" s="13"/>
      <c r="D1970" s="5"/>
      <c r="G1970"/>
      <c r="H1970" s="5"/>
      <c r="I1970" s="5"/>
      <c r="J1970" s="5"/>
      <c r="K1970" s="5"/>
      <c r="Q1970" s="2"/>
      <c r="R1970" s="2"/>
    </row>
    <row r="1971" spans="1:18" x14ac:dyDescent="0.25">
      <c r="A1971" s="10"/>
      <c r="B1971" s="13"/>
      <c r="D1971" s="5"/>
      <c r="G1971"/>
      <c r="H1971" s="5"/>
      <c r="I1971" s="5"/>
      <c r="J1971" s="5"/>
      <c r="K1971" s="5"/>
      <c r="Q1971" s="2"/>
      <c r="R1971" s="2"/>
    </row>
    <row r="1972" spans="1:18" x14ac:dyDescent="0.25">
      <c r="A1972" s="10"/>
      <c r="B1972" s="13"/>
      <c r="D1972" s="5"/>
      <c r="G1972"/>
      <c r="H1972" s="5"/>
      <c r="I1972" s="5"/>
      <c r="J1972" s="5"/>
      <c r="K1972" s="5"/>
      <c r="Q1972" s="2"/>
      <c r="R1972" s="2"/>
    </row>
    <row r="1973" spans="1:18" x14ac:dyDescent="0.25">
      <c r="A1973" s="10"/>
      <c r="B1973" s="13"/>
      <c r="D1973" s="5"/>
      <c r="G1973"/>
      <c r="H1973" s="5"/>
      <c r="I1973" s="5"/>
      <c r="J1973" s="5"/>
      <c r="K1973" s="5"/>
      <c r="Q1973" s="2"/>
      <c r="R1973" s="2"/>
    </row>
    <row r="1974" spans="1:18" x14ac:dyDescent="0.25">
      <c r="A1974" s="10"/>
      <c r="B1974" s="13"/>
      <c r="D1974" s="5"/>
      <c r="G1974"/>
      <c r="H1974" s="5"/>
      <c r="I1974" s="5"/>
      <c r="J1974" s="5"/>
      <c r="K1974" s="5"/>
      <c r="Q1974" s="2"/>
      <c r="R1974" s="2"/>
    </row>
    <row r="1975" spans="1:18" x14ac:dyDescent="0.25">
      <c r="A1975" s="10"/>
      <c r="B1975" s="13"/>
      <c r="D1975" s="5"/>
      <c r="G1975"/>
      <c r="H1975" s="5"/>
      <c r="I1975" s="5"/>
      <c r="J1975" s="5"/>
      <c r="K1975" s="5"/>
      <c r="Q1975" s="2"/>
      <c r="R1975" s="2"/>
    </row>
    <row r="1976" spans="1:18" x14ac:dyDescent="0.25">
      <c r="A1976" s="10"/>
      <c r="B1976" s="13"/>
      <c r="D1976" s="5"/>
      <c r="G1976"/>
      <c r="H1976" s="5"/>
      <c r="I1976" s="5"/>
      <c r="J1976" s="5"/>
      <c r="K1976" s="5"/>
      <c r="Q1976" s="2"/>
      <c r="R1976" s="2"/>
    </row>
    <row r="1977" spans="1:18" x14ac:dyDescent="0.25">
      <c r="A1977" s="10"/>
      <c r="B1977" s="13"/>
      <c r="D1977" s="5"/>
      <c r="G1977"/>
      <c r="H1977" s="5"/>
      <c r="I1977" s="5"/>
      <c r="J1977" s="5"/>
      <c r="K1977" s="5"/>
      <c r="Q1977" s="2"/>
      <c r="R1977" s="2"/>
    </row>
    <row r="1978" spans="1:18" x14ac:dyDescent="0.25">
      <c r="A1978" s="10"/>
      <c r="B1978" s="13"/>
      <c r="D1978" s="5"/>
      <c r="G1978"/>
      <c r="H1978" s="5"/>
      <c r="I1978" s="5"/>
      <c r="J1978" s="5"/>
      <c r="K1978" s="5"/>
      <c r="Q1978" s="2"/>
      <c r="R1978" s="2"/>
    </row>
    <row r="1979" spans="1:18" x14ac:dyDescent="0.25">
      <c r="A1979" s="10"/>
      <c r="B1979" s="13"/>
      <c r="D1979" s="5"/>
      <c r="G1979"/>
      <c r="H1979" s="5"/>
      <c r="I1979" s="5"/>
      <c r="J1979" s="5"/>
      <c r="K1979" s="5"/>
      <c r="Q1979" s="2"/>
      <c r="R1979" s="2"/>
    </row>
    <row r="1980" spans="1:18" x14ac:dyDescent="0.25">
      <c r="A1980" s="10"/>
      <c r="B1980" s="13"/>
      <c r="D1980" s="5"/>
      <c r="G1980"/>
      <c r="H1980" s="5"/>
      <c r="I1980" s="5"/>
      <c r="J1980" s="5"/>
      <c r="K1980" s="5"/>
      <c r="Q1980" s="2"/>
      <c r="R1980" s="2"/>
    </row>
    <row r="1981" spans="1:18" x14ac:dyDescent="0.25">
      <c r="A1981" s="10"/>
      <c r="B1981" s="13"/>
      <c r="D1981" s="5"/>
      <c r="G1981"/>
      <c r="H1981" s="5"/>
      <c r="I1981" s="5"/>
      <c r="J1981" s="5"/>
      <c r="K1981" s="5"/>
      <c r="Q1981" s="2"/>
      <c r="R1981" s="2"/>
    </row>
    <row r="1982" spans="1:18" x14ac:dyDescent="0.25">
      <c r="A1982" s="10"/>
      <c r="B1982" s="13"/>
      <c r="D1982" s="5"/>
      <c r="G1982"/>
      <c r="H1982" s="5"/>
      <c r="I1982" s="5"/>
      <c r="J1982" s="5"/>
      <c r="K1982" s="5"/>
      <c r="Q1982" s="2"/>
      <c r="R1982" s="2"/>
    </row>
    <row r="1983" spans="1:18" x14ac:dyDescent="0.25">
      <c r="A1983" s="10"/>
      <c r="B1983" s="13"/>
      <c r="D1983" s="5"/>
      <c r="G1983"/>
      <c r="H1983" s="5"/>
      <c r="I1983" s="5"/>
      <c r="J1983" s="5"/>
      <c r="K1983" s="5"/>
    </row>
    <row r="1984" spans="1:18" x14ac:dyDescent="0.25">
      <c r="A1984" s="10"/>
      <c r="B1984" s="13"/>
      <c r="D1984" s="5"/>
      <c r="G1984"/>
      <c r="H1984" s="5"/>
      <c r="I1984" s="5"/>
      <c r="J1984" s="5"/>
      <c r="K1984" s="5"/>
    </row>
    <row r="1985" spans="1:11" x14ac:dyDescent="0.25">
      <c r="A1985" s="10"/>
      <c r="B1985" s="13"/>
      <c r="D1985" s="5"/>
      <c r="G1985"/>
      <c r="H1985" s="5"/>
      <c r="I1985" s="5"/>
      <c r="J1985" s="5"/>
      <c r="K1985" s="5"/>
    </row>
    <row r="1986" spans="1:11" x14ac:dyDescent="0.25">
      <c r="A1986" s="10"/>
      <c r="B1986" s="13"/>
      <c r="D1986" s="5"/>
      <c r="G1986"/>
      <c r="H1986" s="5"/>
      <c r="I1986" s="5"/>
      <c r="J1986" s="5"/>
      <c r="K1986" s="5"/>
    </row>
    <row r="1987" spans="1:11" x14ac:dyDescent="0.25">
      <c r="A1987" s="10"/>
      <c r="B1987" s="13"/>
      <c r="D1987" s="5"/>
      <c r="G1987"/>
      <c r="H1987" s="5"/>
      <c r="I1987" s="5"/>
      <c r="J1987" s="5"/>
      <c r="K1987" s="5"/>
    </row>
    <row r="1988" spans="1:11" x14ac:dyDescent="0.25">
      <c r="A1988" s="10"/>
      <c r="B1988" s="13"/>
      <c r="D1988" s="5"/>
      <c r="G1988"/>
      <c r="H1988" s="5"/>
      <c r="I1988" s="5"/>
      <c r="J1988" s="5"/>
      <c r="K1988" s="5"/>
    </row>
    <row r="1989" spans="1:11" x14ac:dyDescent="0.25">
      <c r="A1989" s="10"/>
      <c r="B1989" s="13"/>
      <c r="D1989" s="5"/>
      <c r="G1989"/>
      <c r="H1989" s="5"/>
      <c r="I1989" s="5"/>
      <c r="J1989" s="5"/>
      <c r="K1989" s="5"/>
    </row>
    <row r="1990" spans="1:11" x14ac:dyDescent="0.25">
      <c r="A1990" s="10"/>
      <c r="B1990" s="13"/>
      <c r="D1990" s="5"/>
      <c r="G1990"/>
      <c r="H1990" s="5"/>
      <c r="I1990" s="5"/>
      <c r="J1990" s="5"/>
      <c r="K1990" s="5"/>
    </row>
    <row r="1991" spans="1:11" x14ac:dyDescent="0.25">
      <c r="A1991" s="10"/>
      <c r="B1991" s="13"/>
      <c r="D1991" s="5"/>
      <c r="G1991"/>
      <c r="H1991" s="5"/>
      <c r="I1991" s="5"/>
      <c r="J1991" s="5"/>
      <c r="K1991" s="5"/>
    </row>
    <row r="1992" spans="1:11" x14ac:dyDescent="0.25">
      <c r="A1992" s="10"/>
      <c r="B1992" s="13"/>
      <c r="D1992" s="5"/>
      <c r="G1992"/>
      <c r="H1992" s="5"/>
      <c r="I1992" s="5"/>
      <c r="J1992" s="5"/>
      <c r="K1992" s="5"/>
    </row>
    <row r="1993" spans="1:11" x14ac:dyDescent="0.25">
      <c r="A1993" s="10"/>
      <c r="B1993" s="13"/>
      <c r="D1993" s="5"/>
      <c r="G1993"/>
      <c r="H1993" s="5"/>
      <c r="I1993" s="5"/>
      <c r="J1993" s="5"/>
      <c r="K1993" s="5"/>
    </row>
    <row r="1994" spans="1:11" x14ac:dyDescent="0.25">
      <c r="A1994" s="10"/>
      <c r="B1994" s="13"/>
      <c r="D1994" s="5"/>
      <c r="G1994"/>
      <c r="H1994" s="5"/>
      <c r="I1994" s="5"/>
      <c r="J1994" s="5"/>
      <c r="K1994" s="5"/>
    </row>
    <row r="1995" spans="1:11" x14ac:dyDescent="0.25">
      <c r="A1995" s="10"/>
      <c r="B1995" s="13"/>
      <c r="D1995" s="5"/>
      <c r="G1995"/>
      <c r="H1995" s="5"/>
      <c r="I1995" s="5"/>
      <c r="J1995" s="5"/>
      <c r="K1995" s="5"/>
    </row>
    <row r="1996" spans="1:11" x14ac:dyDescent="0.25">
      <c r="A1996" s="10"/>
      <c r="B1996" s="13"/>
      <c r="D1996" s="5"/>
      <c r="G1996"/>
      <c r="H1996" s="5"/>
      <c r="I1996" s="5"/>
      <c r="J1996" s="5"/>
      <c r="K1996" s="5"/>
    </row>
    <row r="1997" spans="1:11" x14ac:dyDescent="0.25">
      <c r="A1997" s="10"/>
      <c r="B1997" s="13"/>
      <c r="D1997" s="5"/>
      <c r="G1997"/>
      <c r="H1997" s="5"/>
      <c r="I1997" s="5"/>
      <c r="J1997" s="5"/>
      <c r="K1997" s="5"/>
    </row>
    <row r="1998" spans="1:11" x14ac:dyDescent="0.25">
      <c r="A1998" s="10"/>
      <c r="B1998" s="13"/>
      <c r="D1998" s="5"/>
      <c r="G1998"/>
      <c r="H1998" s="5"/>
      <c r="I1998" s="5"/>
      <c r="J1998" s="5"/>
      <c r="K1998" s="5"/>
    </row>
    <row r="1999" spans="1:11" x14ac:dyDescent="0.25">
      <c r="A1999" s="10"/>
      <c r="B1999" s="13"/>
      <c r="D1999" s="5"/>
      <c r="G1999"/>
      <c r="H1999" s="5"/>
      <c r="I1999" s="5"/>
      <c r="J1999" s="5"/>
      <c r="K1999" s="5"/>
    </row>
    <row r="2000" spans="1:11" x14ac:dyDescent="0.25">
      <c r="A2000" s="10"/>
      <c r="B2000" s="13"/>
      <c r="D2000" s="5"/>
      <c r="G2000"/>
      <c r="H2000" s="5"/>
      <c r="I2000" s="5"/>
      <c r="J2000" s="5"/>
      <c r="K2000" s="5"/>
    </row>
    <row r="2001" spans="1:11" x14ac:dyDescent="0.25">
      <c r="A2001" s="10"/>
      <c r="B2001" s="13"/>
      <c r="D2001" s="5"/>
      <c r="G2001"/>
      <c r="H2001" s="5"/>
      <c r="I2001" s="5"/>
      <c r="J2001" s="5"/>
      <c r="K2001" s="5"/>
    </row>
    <row r="2002" spans="1:11" x14ac:dyDescent="0.25">
      <c r="A2002" s="10"/>
      <c r="B2002" s="13"/>
      <c r="D2002" s="5"/>
      <c r="G2002"/>
      <c r="H2002" s="5"/>
      <c r="I2002" s="5"/>
      <c r="J2002" s="5"/>
      <c r="K2002" s="5"/>
    </row>
    <row r="2003" spans="1:11" x14ac:dyDescent="0.25">
      <c r="A2003" s="10"/>
      <c r="B2003" s="13"/>
      <c r="D2003" s="5"/>
      <c r="G2003"/>
      <c r="H2003" s="5"/>
      <c r="I2003" s="5"/>
      <c r="J2003" s="5"/>
      <c r="K2003" s="5"/>
    </row>
    <row r="2004" spans="1:11" x14ac:dyDescent="0.25">
      <c r="A2004" s="10"/>
      <c r="B2004" s="13"/>
      <c r="D2004" s="5"/>
      <c r="G2004"/>
      <c r="H2004" s="5"/>
      <c r="I2004" s="5"/>
      <c r="J2004" s="5"/>
      <c r="K2004" s="5"/>
    </row>
    <row r="2005" spans="1:11" x14ac:dyDescent="0.25">
      <c r="A2005" s="10"/>
      <c r="B2005" s="13"/>
      <c r="D2005" s="5"/>
      <c r="G2005"/>
      <c r="H2005" s="5"/>
      <c r="I2005" s="5"/>
      <c r="J2005" s="5"/>
      <c r="K2005" s="5"/>
    </row>
    <row r="2006" spans="1:11" x14ac:dyDescent="0.25">
      <c r="A2006" s="10"/>
      <c r="B2006" s="13"/>
      <c r="D2006" s="5"/>
      <c r="G2006"/>
      <c r="H2006" s="5"/>
      <c r="I2006" s="5"/>
      <c r="J2006" s="5"/>
      <c r="K2006" s="5"/>
    </row>
    <row r="2007" spans="1:11" x14ac:dyDescent="0.25">
      <c r="A2007" s="10"/>
      <c r="B2007" s="13"/>
      <c r="D2007" s="5"/>
      <c r="G2007"/>
      <c r="H2007" s="5"/>
      <c r="I2007" s="5"/>
      <c r="J2007" s="5"/>
      <c r="K2007" s="5"/>
    </row>
    <row r="2008" spans="1:11" x14ac:dyDescent="0.25">
      <c r="A2008" s="10"/>
      <c r="B2008" s="13"/>
      <c r="D2008" s="5"/>
      <c r="G2008"/>
      <c r="H2008" s="5"/>
      <c r="I2008" s="5"/>
      <c r="J2008" s="5"/>
      <c r="K2008" s="5"/>
    </row>
    <row r="2009" spans="1:11" x14ac:dyDescent="0.25">
      <c r="A2009" s="10"/>
      <c r="B2009" s="13"/>
      <c r="D2009" s="5"/>
      <c r="G2009"/>
      <c r="H2009" s="5"/>
      <c r="I2009" s="5"/>
      <c r="J2009" s="5"/>
      <c r="K2009" s="5"/>
    </row>
    <row r="2010" spans="1:11" x14ac:dyDescent="0.25">
      <c r="A2010" s="10"/>
      <c r="B2010" s="13"/>
      <c r="D2010" s="5"/>
      <c r="G2010"/>
      <c r="H2010" s="5"/>
      <c r="I2010" s="5"/>
      <c r="J2010" s="5"/>
      <c r="K2010" s="5"/>
    </row>
    <row r="2011" spans="1:11" x14ac:dyDescent="0.25">
      <c r="A2011" s="10"/>
      <c r="B2011" s="13"/>
      <c r="D2011" s="5"/>
      <c r="G2011"/>
      <c r="H2011" s="5"/>
      <c r="I2011" s="5"/>
      <c r="J2011" s="5"/>
      <c r="K2011" s="5"/>
    </row>
    <row r="2012" spans="1:11" x14ac:dyDescent="0.25">
      <c r="A2012" s="10"/>
      <c r="B2012" s="13"/>
      <c r="D2012" s="5"/>
      <c r="G2012"/>
      <c r="H2012" s="5"/>
      <c r="I2012" s="5"/>
      <c r="J2012" s="5"/>
      <c r="K2012" s="5"/>
    </row>
    <row r="2013" spans="1:11" x14ac:dyDescent="0.25">
      <c r="A2013" s="10"/>
      <c r="B2013" s="13"/>
      <c r="D2013" s="5"/>
      <c r="G2013"/>
      <c r="H2013" s="5"/>
      <c r="I2013" s="5"/>
      <c r="J2013" s="5"/>
      <c r="K2013" s="5"/>
    </row>
    <row r="2014" spans="1:11" x14ac:dyDescent="0.25">
      <c r="A2014" s="10"/>
      <c r="B2014" s="13"/>
      <c r="D2014" s="5"/>
      <c r="G2014"/>
      <c r="H2014" s="5"/>
      <c r="I2014" s="5"/>
      <c r="J2014" s="5"/>
      <c r="K2014" s="5"/>
    </row>
    <row r="2015" spans="1:11" x14ac:dyDescent="0.25">
      <c r="A2015" s="10"/>
      <c r="B2015" s="13"/>
      <c r="D2015" s="5"/>
      <c r="G2015"/>
      <c r="H2015" s="5"/>
      <c r="I2015" s="5"/>
      <c r="J2015" s="5"/>
      <c r="K2015" s="5"/>
    </row>
    <row r="2016" spans="1:11" x14ac:dyDescent="0.25">
      <c r="A2016" s="10"/>
      <c r="B2016" s="13"/>
      <c r="D2016" s="5"/>
      <c r="G2016"/>
      <c r="H2016" s="5"/>
      <c r="I2016" s="5"/>
      <c r="J2016" s="5"/>
      <c r="K2016" s="5"/>
    </row>
    <row r="2017" spans="1:11" x14ac:dyDescent="0.25">
      <c r="A2017" s="10"/>
      <c r="B2017" s="13"/>
      <c r="D2017" s="5"/>
      <c r="G2017"/>
      <c r="H2017" s="5"/>
      <c r="I2017" s="5"/>
      <c r="J2017" s="5"/>
      <c r="K2017" s="5"/>
    </row>
    <row r="2018" spans="1:11" x14ac:dyDescent="0.25">
      <c r="A2018" s="10"/>
      <c r="B2018" s="13"/>
      <c r="D2018" s="5"/>
      <c r="G2018"/>
      <c r="H2018" s="5"/>
      <c r="I2018" s="5"/>
      <c r="J2018" s="5"/>
      <c r="K2018" s="5"/>
    </row>
    <row r="2019" spans="1:11" x14ac:dyDescent="0.25">
      <c r="A2019" s="10"/>
      <c r="B2019" s="13"/>
      <c r="D2019" s="5"/>
      <c r="G2019"/>
      <c r="H2019" s="5"/>
      <c r="I2019" s="5"/>
      <c r="J2019" s="5"/>
      <c r="K2019" s="5"/>
    </row>
    <row r="2020" spans="1:11" x14ac:dyDescent="0.25">
      <c r="A2020" s="10"/>
      <c r="B2020" s="13"/>
      <c r="D2020" s="5"/>
      <c r="G2020"/>
      <c r="H2020" s="5"/>
      <c r="I2020" s="5"/>
      <c r="J2020" s="5"/>
      <c r="K2020" s="5"/>
    </row>
    <row r="2021" spans="1:11" x14ac:dyDescent="0.25">
      <c r="A2021" s="10"/>
      <c r="B2021" s="13"/>
      <c r="D2021" s="5"/>
      <c r="G2021"/>
      <c r="H2021" s="5"/>
      <c r="I2021" s="5"/>
      <c r="J2021" s="5"/>
      <c r="K2021" s="5"/>
    </row>
    <row r="2022" spans="1:11" x14ac:dyDescent="0.25">
      <c r="A2022" s="10"/>
      <c r="B2022" s="13"/>
      <c r="D2022" s="5"/>
      <c r="G2022"/>
      <c r="H2022" s="5"/>
      <c r="I2022" s="5"/>
      <c r="J2022" s="5"/>
      <c r="K2022" s="5"/>
    </row>
    <row r="2023" spans="1:11" x14ac:dyDescent="0.25">
      <c r="A2023" s="10"/>
      <c r="B2023" s="13"/>
      <c r="D2023" s="5"/>
      <c r="G2023"/>
      <c r="H2023" s="5"/>
      <c r="I2023" s="5"/>
      <c r="J2023" s="5"/>
      <c r="K2023" s="5"/>
    </row>
    <row r="2024" spans="1:11" x14ac:dyDescent="0.25">
      <c r="A2024" s="10"/>
      <c r="B2024" s="13"/>
      <c r="D2024" s="5"/>
      <c r="G2024"/>
      <c r="H2024" s="5"/>
      <c r="I2024" s="5"/>
      <c r="J2024" s="5"/>
      <c r="K2024" s="5"/>
    </row>
    <row r="2025" spans="1:11" x14ac:dyDescent="0.25">
      <c r="A2025" s="10"/>
      <c r="B2025" s="13"/>
      <c r="D2025" s="5"/>
      <c r="G2025"/>
      <c r="H2025" s="5"/>
      <c r="I2025" s="5"/>
      <c r="J2025" s="5"/>
      <c r="K2025" s="5"/>
    </row>
    <row r="2026" spans="1:11" x14ac:dyDescent="0.25">
      <c r="A2026" s="10"/>
      <c r="B2026" s="13"/>
      <c r="D2026" s="5"/>
      <c r="G2026"/>
      <c r="H2026" s="5"/>
      <c r="I2026" s="5"/>
      <c r="J2026" s="5"/>
      <c r="K2026" s="5"/>
    </row>
    <row r="2027" spans="1:11" x14ac:dyDescent="0.25">
      <c r="A2027" s="10"/>
      <c r="B2027" s="13"/>
      <c r="D2027" s="5"/>
      <c r="G2027"/>
      <c r="H2027" s="5"/>
      <c r="I2027" s="5"/>
      <c r="J2027" s="5"/>
      <c r="K2027" s="5"/>
    </row>
    <row r="2028" spans="1:11" x14ac:dyDescent="0.25">
      <c r="A2028" s="10"/>
      <c r="B2028" s="13"/>
      <c r="D2028" s="5"/>
      <c r="G2028"/>
      <c r="H2028" s="5"/>
      <c r="I2028" s="5"/>
      <c r="J2028" s="5"/>
      <c r="K2028" s="5"/>
    </row>
    <row r="2029" spans="1:11" x14ac:dyDescent="0.25">
      <c r="A2029" s="10"/>
      <c r="B2029" s="13"/>
      <c r="D2029" s="5"/>
      <c r="G2029"/>
      <c r="H2029" s="5"/>
      <c r="I2029" s="5"/>
      <c r="J2029" s="5"/>
      <c r="K2029" s="5"/>
    </row>
    <row r="2030" spans="1:11" x14ac:dyDescent="0.25">
      <c r="A2030" s="10"/>
      <c r="B2030" s="13"/>
      <c r="D2030" s="5"/>
      <c r="G2030"/>
      <c r="H2030" s="5"/>
      <c r="I2030" s="5"/>
      <c r="J2030" s="5"/>
      <c r="K2030" s="5"/>
    </row>
    <row r="2031" spans="1:11" x14ac:dyDescent="0.25">
      <c r="A2031" s="10"/>
      <c r="B2031" s="13"/>
      <c r="D2031" s="5"/>
      <c r="G2031"/>
      <c r="H2031" s="5"/>
      <c r="I2031" s="5"/>
      <c r="J2031" s="5"/>
      <c r="K2031" s="5"/>
    </row>
    <row r="2032" spans="1:11" x14ac:dyDescent="0.25">
      <c r="A2032" s="10"/>
      <c r="B2032" s="13"/>
      <c r="D2032" s="5"/>
      <c r="G2032"/>
      <c r="H2032" s="5"/>
      <c r="I2032" s="5"/>
      <c r="J2032" s="5"/>
      <c r="K2032" s="5"/>
    </row>
    <row r="2033" spans="1:18" x14ac:dyDescent="0.25">
      <c r="A2033" s="10"/>
      <c r="B2033" s="13"/>
      <c r="D2033" s="5"/>
      <c r="G2033"/>
      <c r="H2033" s="5"/>
      <c r="I2033" s="5"/>
      <c r="J2033" s="5"/>
      <c r="K2033" s="5"/>
    </row>
    <row r="2034" spans="1:18" x14ac:dyDescent="0.25">
      <c r="A2034" s="10"/>
      <c r="B2034" s="13"/>
      <c r="D2034" s="5"/>
      <c r="G2034"/>
      <c r="H2034" s="5"/>
      <c r="I2034" s="5"/>
      <c r="J2034" s="5"/>
      <c r="K2034" s="5"/>
    </row>
    <row r="2035" spans="1:18" x14ac:dyDescent="0.25">
      <c r="A2035" s="10"/>
      <c r="B2035" s="13"/>
      <c r="D2035" s="5"/>
      <c r="G2035"/>
      <c r="H2035" s="5"/>
      <c r="I2035" s="5"/>
      <c r="J2035" s="5"/>
      <c r="K2035" s="5"/>
    </row>
    <row r="2036" spans="1:18" x14ac:dyDescent="0.25">
      <c r="A2036" s="10"/>
      <c r="B2036" s="13"/>
      <c r="D2036" s="5"/>
      <c r="G2036"/>
      <c r="H2036" s="5"/>
      <c r="I2036" s="5"/>
      <c r="J2036" s="5"/>
      <c r="K2036" s="5"/>
    </row>
    <row r="2037" spans="1:18" x14ac:dyDescent="0.25">
      <c r="A2037" s="10"/>
      <c r="B2037" s="13"/>
      <c r="D2037" s="5"/>
      <c r="G2037"/>
      <c r="H2037" s="5"/>
      <c r="I2037" s="5"/>
      <c r="J2037" s="5"/>
      <c r="K2037" s="5"/>
    </row>
    <row r="2038" spans="1:18" x14ac:dyDescent="0.25">
      <c r="A2038" s="10"/>
      <c r="B2038" s="13"/>
      <c r="D2038" s="5"/>
      <c r="G2038"/>
      <c r="H2038" s="5"/>
      <c r="I2038" s="5"/>
      <c r="J2038" s="5"/>
      <c r="K2038" s="5"/>
    </row>
    <row r="2039" spans="1:18" x14ac:dyDescent="0.25">
      <c r="A2039" s="10"/>
      <c r="B2039" s="13"/>
      <c r="D2039" s="5"/>
      <c r="G2039"/>
      <c r="H2039" s="5"/>
      <c r="I2039" s="5"/>
      <c r="J2039" s="5"/>
      <c r="K2039" s="5"/>
    </row>
    <row r="2040" spans="1:18" x14ac:dyDescent="0.25">
      <c r="A2040" s="10"/>
      <c r="B2040" s="13"/>
      <c r="D2040" s="5"/>
      <c r="G2040"/>
      <c r="H2040" s="5"/>
      <c r="I2040" s="5"/>
      <c r="J2040" s="5"/>
      <c r="K2040" s="5"/>
    </row>
    <row r="2041" spans="1:18" x14ac:dyDescent="0.25">
      <c r="A2041" s="10"/>
      <c r="B2041" s="13"/>
      <c r="D2041" s="5"/>
      <c r="G2041"/>
      <c r="H2041" s="5"/>
      <c r="I2041" s="5"/>
      <c r="J2041" s="5"/>
      <c r="K2041" s="5"/>
    </row>
    <row r="2042" spans="1:18" x14ac:dyDescent="0.25">
      <c r="A2042" s="10"/>
      <c r="B2042" s="13"/>
      <c r="D2042" s="5"/>
      <c r="G2042"/>
      <c r="H2042" s="5"/>
      <c r="I2042" s="5"/>
      <c r="J2042" s="5"/>
      <c r="K2042" s="5"/>
      <c r="Q2042" s="2"/>
      <c r="R2042" s="2"/>
    </row>
    <row r="2043" spans="1:18" x14ac:dyDescent="0.25">
      <c r="A2043" s="10"/>
      <c r="B2043" s="13"/>
      <c r="D2043" s="5"/>
      <c r="G2043"/>
      <c r="H2043" s="5"/>
      <c r="I2043" s="5"/>
      <c r="J2043" s="5"/>
      <c r="K2043" s="5"/>
      <c r="Q2043" s="2"/>
      <c r="R2043" s="2"/>
    </row>
    <row r="2044" spans="1:18" x14ac:dyDescent="0.25">
      <c r="A2044" s="10"/>
      <c r="B2044" s="13"/>
      <c r="D2044" s="5"/>
      <c r="G2044"/>
      <c r="H2044" s="5"/>
      <c r="I2044" s="5"/>
      <c r="J2044" s="5"/>
      <c r="K2044" s="5"/>
      <c r="Q2044" s="2"/>
      <c r="R2044" s="2"/>
    </row>
    <row r="2045" spans="1:18" x14ac:dyDescent="0.25">
      <c r="A2045" s="10"/>
      <c r="B2045" s="13"/>
      <c r="D2045" s="5"/>
      <c r="G2045"/>
      <c r="H2045" s="5"/>
      <c r="I2045" s="5"/>
      <c r="J2045" s="5"/>
      <c r="K2045" s="5"/>
      <c r="Q2045" s="2"/>
      <c r="R2045" s="2"/>
    </row>
    <row r="2046" spans="1:18" x14ac:dyDescent="0.25">
      <c r="A2046" s="10"/>
      <c r="B2046" s="13"/>
      <c r="D2046" s="5"/>
      <c r="G2046"/>
      <c r="H2046" s="5"/>
      <c r="I2046" s="5"/>
      <c r="J2046" s="5"/>
      <c r="K2046" s="5"/>
      <c r="Q2046" s="2"/>
      <c r="R2046" s="2"/>
    </row>
    <row r="2047" spans="1:18" x14ac:dyDescent="0.25">
      <c r="A2047" s="10"/>
      <c r="B2047" s="13"/>
      <c r="D2047" s="5"/>
      <c r="G2047"/>
      <c r="H2047" s="5"/>
      <c r="I2047" s="5"/>
      <c r="J2047" s="5"/>
      <c r="K2047" s="5"/>
      <c r="Q2047" s="2"/>
      <c r="R2047" s="2"/>
    </row>
    <row r="2048" spans="1:18" x14ac:dyDescent="0.25">
      <c r="A2048" s="10"/>
      <c r="B2048" s="13"/>
      <c r="D2048" s="5"/>
      <c r="G2048"/>
      <c r="H2048" s="5"/>
      <c r="I2048" s="5"/>
      <c r="J2048" s="5"/>
      <c r="K2048" s="5"/>
      <c r="Q2048" s="2"/>
      <c r="R2048" s="2"/>
    </row>
    <row r="2049" spans="1:18" x14ac:dyDescent="0.25">
      <c r="A2049" s="10"/>
      <c r="B2049" s="13"/>
      <c r="D2049" s="5"/>
      <c r="G2049"/>
      <c r="H2049" s="5"/>
      <c r="I2049" s="5"/>
      <c r="J2049" s="5"/>
      <c r="K2049" s="5"/>
      <c r="Q2049" s="2"/>
      <c r="R2049" s="2"/>
    </row>
    <row r="2050" spans="1:18" x14ac:dyDescent="0.25">
      <c r="A2050" s="10"/>
      <c r="B2050" s="13"/>
      <c r="D2050" s="5"/>
      <c r="G2050"/>
      <c r="H2050" s="5"/>
      <c r="I2050" s="5"/>
      <c r="J2050" s="5"/>
      <c r="K2050" s="5"/>
      <c r="Q2050" s="2"/>
      <c r="R2050" s="2"/>
    </row>
    <row r="2051" spans="1:18" x14ac:dyDescent="0.25">
      <c r="A2051" s="10"/>
      <c r="B2051" s="13"/>
      <c r="D2051" s="5"/>
      <c r="G2051"/>
      <c r="H2051" s="5"/>
      <c r="I2051" s="5"/>
      <c r="J2051" s="5"/>
      <c r="K2051" s="5"/>
      <c r="Q2051" s="2"/>
      <c r="R2051" s="2"/>
    </row>
    <row r="2052" spans="1:18" x14ac:dyDescent="0.25">
      <c r="A2052" s="10"/>
      <c r="B2052" s="13"/>
      <c r="D2052" s="5"/>
      <c r="G2052"/>
      <c r="H2052" s="5"/>
      <c r="I2052" s="5"/>
      <c r="J2052" s="5"/>
      <c r="K2052" s="5"/>
      <c r="Q2052" s="2"/>
      <c r="R2052" s="2"/>
    </row>
    <row r="2053" spans="1:18" x14ac:dyDescent="0.25">
      <c r="A2053" s="10"/>
      <c r="B2053" s="13"/>
      <c r="D2053" s="5"/>
      <c r="G2053"/>
      <c r="H2053" s="5"/>
      <c r="I2053" s="5"/>
      <c r="J2053" s="5"/>
      <c r="K2053" s="5"/>
      <c r="Q2053" s="2"/>
      <c r="R2053" s="2"/>
    </row>
    <row r="2054" spans="1:18" x14ac:dyDescent="0.25">
      <c r="A2054" s="10"/>
      <c r="B2054" s="13"/>
      <c r="D2054" s="5"/>
      <c r="G2054"/>
      <c r="H2054" s="5"/>
      <c r="I2054" s="5"/>
      <c r="J2054" s="5"/>
      <c r="K2054" s="5"/>
      <c r="Q2054" s="2"/>
      <c r="R2054" s="2"/>
    </row>
    <row r="2055" spans="1:18" x14ac:dyDescent="0.25">
      <c r="A2055" s="10"/>
      <c r="B2055" s="13"/>
      <c r="D2055" s="5"/>
      <c r="G2055"/>
      <c r="H2055" s="5"/>
      <c r="I2055" s="5"/>
      <c r="J2055" s="5"/>
      <c r="K2055" s="5"/>
      <c r="Q2055" s="2"/>
      <c r="R2055" s="2"/>
    </row>
    <row r="2056" spans="1:18" x14ac:dyDescent="0.25">
      <c r="A2056" s="10"/>
      <c r="B2056" s="13"/>
      <c r="D2056" s="5"/>
      <c r="G2056"/>
      <c r="H2056" s="5"/>
      <c r="I2056" s="5"/>
      <c r="J2056" s="5"/>
      <c r="K2056" s="5"/>
      <c r="Q2056" s="2"/>
      <c r="R2056" s="2"/>
    </row>
    <row r="2057" spans="1:18" x14ac:dyDescent="0.25">
      <c r="A2057" s="10"/>
      <c r="B2057" s="13"/>
      <c r="D2057" s="5"/>
      <c r="G2057"/>
      <c r="H2057" s="5"/>
      <c r="I2057" s="5"/>
      <c r="J2057" s="5"/>
      <c r="K2057" s="5"/>
      <c r="Q2057" s="2"/>
      <c r="R2057" s="2"/>
    </row>
    <row r="2058" spans="1:18" x14ac:dyDescent="0.25">
      <c r="A2058" s="10"/>
      <c r="B2058" s="13"/>
      <c r="D2058" s="5"/>
      <c r="G2058"/>
      <c r="H2058" s="5"/>
      <c r="I2058" s="5"/>
      <c r="J2058" s="5"/>
      <c r="K2058" s="5"/>
      <c r="Q2058" s="2"/>
      <c r="R2058" s="2"/>
    </row>
    <row r="2059" spans="1:18" x14ac:dyDescent="0.25">
      <c r="A2059" s="10"/>
      <c r="B2059" s="13"/>
      <c r="D2059" s="5"/>
      <c r="G2059"/>
      <c r="H2059" s="5"/>
      <c r="I2059" s="5"/>
      <c r="J2059" s="5"/>
      <c r="K2059" s="5"/>
      <c r="Q2059" s="2"/>
      <c r="R2059" s="2"/>
    </row>
    <row r="2060" spans="1:18" x14ac:dyDescent="0.25">
      <c r="A2060" s="10"/>
      <c r="B2060" s="13"/>
      <c r="D2060" s="5"/>
      <c r="G2060"/>
      <c r="H2060" s="5"/>
      <c r="I2060" s="5"/>
      <c r="J2060" s="5"/>
      <c r="K2060" s="5"/>
      <c r="Q2060" s="2"/>
      <c r="R2060" s="2"/>
    </row>
    <row r="2061" spans="1:18" x14ac:dyDescent="0.25">
      <c r="A2061" s="10"/>
      <c r="B2061" s="13"/>
      <c r="D2061" s="5"/>
      <c r="G2061"/>
      <c r="H2061" s="5"/>
      <c r="I2061" s="5"/>
      <c r="J2061" s="5"/>
      <c r="K2061" s="5"/>
      <c r="Q2061" s="2"/>
      <c r="R2061" s="2"/>
    </row>
    <row r="2062" spans="1:18" x14ac:dyDescent="0.25">
      <c r="A2062" s="10"/>
      <c r="B2062" s="13"/>
      <c r="D2062" s="5"/>
      <c r="G2062"/>
      <c r="H2062" s="5"/>
      <c r="I2062" s="5"/>
      <c r="J2062" s="5"/>
      <c r="K2062" s="5"/>
      <c r="Q2062" s="2"/>
      <c r="R2062" s="2"/>
    </row>
    <row r="2063" spans="1:18" x14ac:dyDescent="0.25">
      <c r="A2063" s="10"/>
      <c r="B2063" s="13"/>
      <c r="D2063" s="5"/>
      <c r="G2063"/>
      <c r="H2063" s="5"/>
      <c r="I2063" s="5"/>
      <c r="J2063" s="5"/>
      <c r="K2063" s="5"/>
    </row>
    <row r="2064" spans="1:18" x14ac:dyDescent="0.25">
      <c r="A2064" s="10"/>
      <c r="B2064" s="13"/>
      <c r="D2064" s="5"/>
      <c r="G2064"/>
      <c r="H2064" s="5"/>
      <c r="I2064" s="5"/>
      <c r="J2064" s="5"/>
      <c r="K2064" s="5"/>
    </row>
    <row r="2065" spans="1:11" x14ac:dyDescent="0.25">
      <c r="A2065" s="10"/>
      <c r="B2065" s="13"/>
      <c r="D2065" s="5"/>
      <c r="G2065"/>
      <c r="H2065" s="5"/>
      <c r="I2065" s="5"/>
      <c r="J2065" s="5"/>
      <c r="K2065" s="5"/>
    </row>
    <row r="2066" spans="1:11" x14ac:dyDescent="0.25">
      <c r="A2066" s="10"/>
      <c r="B2066" s="13"/>
      <c r="D2066" s="5"/>
      <c r="G2066"/>
      <c r="H2066" s="5"/>
      <c r="I2066" s="5"/>
      <c r="J2066" s="5"/>
      <c r="K2066" s="5"/>
    </row>
    <row r="2067" spans="1:11" x14ac:dyDescent="0.25">
      <c r="A2067" s="10"/>
      <c r="B2067" s="13"/>
      <c r="D2067" s="5"/>
      <c r="G2067"/>
      <c r="H2067" s="5"/>
      <c r="I2067" s="5"/>
      <c r="J2067" s="5"/>
      <c r="K2067" s="5"/>
    </row>
    <row r="2068" spans="1:11" x14ac:dyDescent="0.25">
      <c r="A2068" s="10"/>
      <c r="B2068" s="13"/>
      <c r="D2068" s="5"/>
      <c r="G2068"/>
      <c r="H2068" s="5"/>
      <c r="I2068" s="5"/>
      <c r="J2068" s="5"/>
      <c r="K2068" s="5"/>
    </row>
    <row r="2069" spans="1:11" x14ac:dyDescent="0.25">
      <c r="A2069" s="10"/>
      <c r="B2069" s="13"/>
      <c r="D2069" s="5"/>
      <c r="G2069"/>
      <c r="H2069" s="5"/>
      <c r="I2069" s="5"/>
      <c r="J2069" s="5"/>
      <c r="K2069" s="5"/>
    </row>
    <row r="2070" spans="1:11" x14ac:dyDescent="0.25">
      <c r="A2070" s="10"/>
      <c r="B2070" s="13"/>
      <c r="D2070" s="5"/>
      <c r="G2070"/>
      <c r="H2070" s="5"/>
      <c r="I2070" s="5"/>
      <c r="J2070" s="5"/>
      <c r="K2070" s="5"/>
    </row>
    <row r="2071" spans="1:11" x14ac:dyDescent="0.25">
      <c r="A2071" s="10"/>
      <c r="B2071" s="13"/>
      <c r="D2071" s="5"/>
      <c r="G2071"/>
      <c r="H2071" s="5"/>
      <c r="I2071" s="5"/>
      <c r="J2071" s="5"/>
      <c r="K2071" s="5"/>
    </row>
    <row r="2072" spans="1:11" x14ac:dyDescent="0.25">
      <c r="A2072" s="10"/>
      <c r="B2072" s="13"/>
      <c r="D2072" s="5"/>
      <c r="G2072"/>
      <c r="H2072" s="5"/>
      <c r="I2072" s="5"/>
      <c r="J2072" s="5"/>
      <c r="K2072" s="5"/>
    </row>
    <row r="2073" spans="1:11" x14ac:dyDescent="0.25">
      <c r="A2073" s="10"/>
      <c r="B2073" s="13"/>
      <c r="D2073" s="5"/>
      <c r="G2073"/>
      <c r="H2073" s="5"/>
      <c r="I2073" s="5"/>
      <c r="J2073" s="5"/>
      <c r="K2073" s="5"/>
    </row>
    <row r="2074" spans="1:11" x14ac:dyDescent="0.25">
      <c r="A2074" s="10"/>
      <c r="B2074" s="13"/>
      <c r="D2074" s="5"/>
      <c r="G2074"/>
      <c r="H2074" s="5"/>
      <c r="I2074" s="5"/>
      <c r="J2074" s="5"/>
      <c r="K2074" s="5"/>
    </row>
    <row r="2075" spans="1:11" x14ac:dyDescent="0.25">
      <c r="A2075" s="10"/>
      <c r="B2075" s="13"/>
      <c r="D2075" s="5"/>
      <c r="G2075"/>
      <c r="H2075" s="5"/>
      <c r="I2075" s="5"/>
      <c r="J2075" s="5"/>
      <c r="K2075" s="5"/>
    </row>
    <row r="2076" spans="1:11" x14ac:dyDescent="0.25">
      <c r="A2076" s="10"/>
      <c r="B2076" s="13"/>
      <c r="D2076" s="5"/>
      <c r="G2076"/>
      <c r="H2076" s="5"/>
      <c r="I2076" s="5"/>
      <c r="J2076" s="5"/>
      <c r="K2076" s="5"/>
    </row>
    <row r="2077" spans="1:11" x14ac:dyDescent="0.25">
      <c r="A2077" s="10"/>
      <c r="B2077" s="13"/>
      <c r="D2077" s="5"/>
      <c r="G2077"/>
      <c r="H2077" s="5"/>
      <c r="I2077" s="5"/>
      <c r="J2077" s="5"/>
      <c r="K2077" s="5"/>
    </row>
    <row r="2078" spans="1:11" x14ac:dyDescent="0.25">
      <c r="A2078" s="10"/>
      <c r="B2078" s="13"/>
      <c r="D2078" s="5"/>
      <c r="G2078"/>
      <c r="H2078" s="5"/>
      <c r="I2078" s="5"/>
      <c r="J2078" s="5"/>
      <c r="K2078" s="5"/>
    </row>
    <row r="2079" spans="1:11" x14ac:dyDescent="0.25">
      <c r="A2079" s="10"/>
      <c r="B2079" s="13"/>
      <c r="D2079" s="5"/>
      <c r="G2079"/>
      <c r="H2079" s="5"/>
      <c r="I2079" s="5"/>
      <c r="J2079" s="5"/>
      <c r="K2079" s="5"/>
    </row>
    <row r="2080" spans="1:11" x14ac:dyDescent="0.25">
      <c r="A2080" s="10"/>
      <c r="B2080" s="13"/>
      <c r="D2080" s="5"/>
      <c r="G2080"/>
      <c r="H2080" s="5"/>
      <c r="I2080" s="5"/>
      <c r="J2080" s="5"/>
      <c r="K2080" s="5"/>
    </row>
    <row r="2081" spans="1:11" x14ac:dyDescent="0.25">
      <c r="A2081" s="10"/>
      <c r="B2081" s="13"/>
      <c r="D2081" s="5"/>
      <c r="G2081"/>
      <c r="H2081" s="5"/>
      <c r="I2081" s="5"/>
      <c r="J2081" s="5"/>
      <c r="K2081" s="5"/>
    </row>
    <row r="2082" spans="1:11" x14ac:dyDescent="0.25">
      <c r="A2082" s="10"/>
      <c r="B2082" s="13"/>
      <c r="D2082" s="5"/>
      <c r="G2082"/>
      <c r="H2082" s="5"/>
      <c r="I2082" s="5"/>
      <c r="J2082" s="5"/>
      <c r="K2082" s="5"/>
    </row>
    <row r="2083" spans="1:11" x14ac:dyDescent="0.25">
      <c r="A2083" s="10"/>
      <c r="B2083" s="13"/>
      <c r="D2083" s="5"/>
      <c r="G2083"/>
      <c r="H2083" s="5"/>
      <c r="I2083" s="5"/>
      <c r="J2083" s="5"/>
      <c r="K2083" s="5"/>
    </row>
    <row r="2084" spans="1:11" x14ac:dyDescent="0.25">
      <c r="A2084" s="10"/>
      <c r="B2084" s="13"/>
      <c r="D2084" s="5"/>
      <c r="G2084"/>
      <c r="H2084" s="5"/>
      <c r="I2084" s="5"/>
      <c r="J2084" s="5"/>
      <c r="K2084" s="5"/>
    </row>
    <row r="2085" spans="1:11" x14ac:dyDescent="0.25">
      <c r="A2085" s="10"/>
      <c r="B2085" s="13"/>
      <c r="D2085" s="5"/>
      <c r="G2085"/>
      <c r="H2085" s="5"/>
      <c r="I2085" s="5"/>
      <c r="J2085" s="5"/>
      <c r="K2085" s="5"/>
    </row>
    <row r="2086" spans="1:11" x14ac:dyDescent="0.25">
      <c r="A2086" s="10"/>
      <c r="B2086" s="13"/>
      <c r="D2086" s="5"/>
      <c r="G2086"/>
      <c r="H2086" s="5"/>
      <c r="I2086" s="5"/>
      <c r="J2086" s="5"/>
      <c r="K2086" s="5"/>
    </row>
    <row r="2087" spans="1:11" x14ac:dyDescent="0.25">
      <c r="A2087" s="10"/>
      <c r="B2087" s="13"/>
      <c r="D2087" s="5"/>
      <c r="G2087"/>
      <c r="H2087" s="5"/>
      <c r="I2087" s="5"/>
      <c r="J2087" s="5"/>
      <c r="K2087" s="5"/>
    </row>
    <row r="2088" spans="1:11" x14ac:dyDescent="0.25">
      <c r="A2088" s="10"/>
      <c r="B2088" s="13"/>
      <c r="D2088" s="5"/>
      <c r="G2088"/>
      <c r="H2088" s="5"/>
      <c r="I2088" s="5"/>
      <c r="J2088" s="5"/>
      <c r="K2088" s="5"/>
    </row>
    <row r="2089" spans="1:11" x14ac:dyDescent="0.25">
      <c r="A2089" s="10"/>
      <c r="B2089" s="13"/>
      <c r="D2089" s="5"/>
      <c r="G2089"/>
      <c r="H2089" s="5"/>
      <c r="I2089" s="5"/>
      <c r="J2089" s="5"/>
      <c r="K2089" s="5"/>
    </row>
    <row r="2090" spans="1:11" x14ac:dyDescent="0.25">
      <c r="A2090" s="10"/>
      <c r="B2090" s="13"/>
      <c r="D2090" s="5"/>
      <c r="G2090"/>
      <c r="H2090" s="5"/>
      <c r="I2090" s="5"/>
      <c r="J2090" s="5"/>
      <c r="K2090" s="5"/>
    </row>
    <row r="2091" spans="1:11" x14ac:dyDescent="0.25">
      <c r="A2091" s="10"/>
      <c r="B2091" s="13"/>
      <c r="D2091" s="5"/>
      <c r="G2091"/>
      <c r="H2091" s="5"/>
      <c r="I2091" s="5"/>
      <c r="J2091" s="5"/>
      <c r="K2091" s="5"/>
    </row>
    <row r="2092" spans="1:11" x14ac:dyDescent="0.25">
      <c r="A2092" s="10"/>
      <c r="B2092" s="13"/>
      <c r="D2092" s="5"/>
      <c r="G2092"/>
      <c r="H2092" s="5"/>
      <c r="I2092" s="5"/>
      <c r="J2092" s="5"/>
      <c r="K2092" s="5"/>
    </row>
    <row r="2093" spans="1:11" x14ac:dyDescent="0.25">
      <c r="A2093" s="10"/>
      <c r="B2093" s="13"/>
      <c r="D2093" s="5"/>
      <c r="G2093"/>
      <c r="H2093" s="5"/>
      <c r="I2093" s="5"/>
      <c r="J2093" s="5"/>
      <c r="K2093" s="5"/>
    </row>
    <row r="2094" spans="1:11" x14ac:dyDescent="0.25">
      <c r="A2094" s="10"/>
      <c r="B2094" s="13"/>
      <c r="D2094" s="5"/>
      <c r="G2094"/>
      <c r="H2094" s="5"/>
      <c r="I2094" s="5"/>
      <c r="J2094" s="5"/>
      <c r="K2094" s="5"/>
    </row>
    <row r="2095" spans="1:11" x14ac:dyDescent="0.25">
      <c r="A2095" s="10"/>
      <c r="B2095" s="13"/>
      <c r="D2095" s="5"/>
      <c r="G2095"/>
      <c r="H2095" s="5"/>
      <c r="I2095" s="5"/>
      <c r="J2095" s="5"/>
      <c r="K2095" s="5"/>
    </row>
    <row r="2096" spans="1:11" x14ac:dyDescent="0.25">
      <c r="A2096" s="10"/>
      <c r="B2096" s="13"/>
      <c r="D2096" s="5"/>
      <c r="G2096"/>
      <c r="H2096" s="5"/>
      <c r="I2096" s="5"/>
      <c r="J2096" s="5"/>
      <c r="K2096" s="5"/>
    </row>
    <row r="2097" spans="1:11" x14ac:dyDescent="0.25">
      <c r="A2097" s="10"/>
      <c r="B2097" s="13"/>
      <c r="D2097" s="5"/>
      <c r="G2097"/>
      <c r="H2097" s="5"/>
      <c r="I2097" s="5"/>
      <c r="J2097" s="5"/>
      <c r="K2097" s="5"/>
    </row>
    <row r="2098" spans="1:11" x14ac:dyDescent="0.25">
      <c r="A2098" s="10"/>
      <c r="B2098" s="13"/>
      <c r="D2098" s="5"/>
      <c r="G2098"/>
      <c r="H2098" s="5"/>
      <c r="I2098" s="5"/>
      <c r="J2098" s="5"/>
      <c r="K2098" s="5"/>
    </row>
    <row r="2099" spans="1:11" x14ac:dyDescent="0.25">
      <c r="A2099" s="10"/>
      <c r="B2099" s="13"/>
      <c r="D2099" s="5"/>
      <c r="G2099"/>
      <c r="H2099" s="5"/>
      <c r="I2099" s="5"/>
      <c r="J2099" s="5"/>
      <c r="K2099" s="5"/>
    </row>
    <row r="2100" spans="1:11" x14ac:dyDescent="0.25">
      <c r="A2100" s="10"/>
      <c r="B2100" s="13"/>
      <c r="D2100" s="5"/>
      <c r="G2100"/>
      <c r="H2100" s="5"/>
      <c r="I2100" s="5"/>
      <c r="J2100" s="5"/>
      <c r="K2100" s="5"/>
    </row>
    <row r="2101" spans="1:11" x14ac:dyDescent="0.25">
      <c r="A2101" s="10"/>
      <c r="B2101" s="13"/>
      <c r="D2101" s="5"/>
      <c r="G2101"/>
      <c r="H2101" s="5"/>
      <c r="I2101" s="5"/>
      <c r="J2101" s="5"/>
      <c r="K2101" s="5"/>
    </row>
    <row r="2102" spans="1:11" x14ac:dyDescent="0.25">
      <c r="A2102" s="10"/>
      <c r="B2102" s="13"/>
      <c r="D2102" s="5"/>
      <c r="G2102"/>
      <c r="H2102" s="5"/>
      <c r="I2102" s="5"/>
      <c r="J2102" s="5"/>
      <c r="K2102" s="5"/>
    </row>
    <row r="2103" spans="1:11" x14ac:dyDescent="0.25">
      <c r="A2103" s="10"/>
      <c r="B2103" s="13"/>
      <c r="D2103" s="5"/>
      <c r="G2103"/>
      <c r="H2103" s="5"/>
      <c r="I2103" s="5"/>
      <c r="J2103" s="5"/>
      <c r="K2103" s="5"/>
    </row>
    <row r="2104" spans="1:11" x14ac:dyDescent="0.25">
      <c r="A2104" s="10"/>
      <c r="B2104" s="13"/>
      <c r="D2104" s="5"/>
      <c r="G2104"/>
      <c r="H2104" s="5"/>
      <c r="I2104" s="5"/>
      <c r="J2104" s="5"/>
      <c r="K2104" s="5"/>
    </row>
    <row r="2105" spans="1:11" x14ac:dyDescent="0.25">
      <c r="A2105" s="10"/>
      <c r="B2105" s="13"/>
      <c r="D2105" s="5"/>
      <c r="G2105"/>
      <c r="H2105" s="5"/>
      <c r="I2105" s="5"/>
      <c r="J2105" s="5"/>
      <c r="K2105" s="5"/>
    </row>
    <row r="2106" spans="1:11" x14ac:dyDescent="0.25">
      <c r="A2106" s="10"/>
      <c r="B2106" s="13"/>
      <c r="D2106" s="5"/>
      <c r="G2106"/>
      <c r="H2106" s="5"/>
      <c r="I2106" s="5"/>
      <c r="J2106" s="5"/>
      <c r="K2106" s="5"/>
    </row>
    <row r="2107" spans="1:11" x14ac:dyDescent="0.25">
      <c r="A2107" s="10"/>
      <c r="B2107" s="13"/>
      <c r="D2107" s="5"/>
      <c r="G2107"/>
      <c r="H2107" s="5"/>
      <c r="I2107" s="5"/>
      <c r="J2107" s="5"/>
      <c r="K2107" s="5"/>
    </row>
    <row r="2108" spans="1:11" x14ac:dyDescent="0.25">
      <c r="A2108" s="10"/>
      <c r="B2108" s="13"/>
      <c r="D2108" s="5"/>
      <c r="G2108"/>
      <c r="H2108" s="5"/>
      <c r="I2108" s="5"/>
      <c r="J2108" s="5"/>
      <c r="K2108" s="5"/>
    </row>
    <row r="2109" spans="1:11" x14ac:dyDescent="0.25">
      <c r="A2109" s="10"/>
      <c r="B2109" s="13"/>
      <c r="D2109" s="5"/>
      <c r="G2109"/>
      <c r="H2109" s="5"/>
      <c r="I2109" s="5"/>
      <c r="J2109" s="5"/>
      <c r="K2109" s="5"/>
    </row>
    <row r="2110" spans="1:11" x14ac:dyDescent="0.25">
      <c r="A2110" s="10"/>
      <c r="B2110" s="13"/>
      <c r="D2110" s="5"/>
      <c r="G2110"/>
      <c r="H2110" s="5"/>
      <c r="I2110" s="5"/>
      <c r="J2110" s="5"/>
      <c r="K2110" s="5"/>
    </row>
    <row r="2111" spans="1:11" x14ac:dyDescent="0.25">
      <c r="A2111" s="10"/>
      <c r="B2111" s="13"/>
      <c r="D2111" s="5"/>
      <c r="G2111"/>
      <c r="H2111" s="5"/>
      <c r="I2111" s="5"/>
      <c r="J2111" s="5"/>
      <c r="K2111" s="5"/>
    </row>
    <row r="2112" spans="1:11" x14ac:dyDescent="0.25">
      <c r="A2112" s="10"/>
      <c r="B2112" s="13"/>
      <c r="D2112" s="5"/>
      <c r="G2112"/>
      <c r="H2112" s="5"/>
      <c r="I2112" s="5"/>
      <c r="J2112" s="5"/>
      <c r="K2112" s="5"/>
    </row>
    <row r="2113" spans="1:11" x14ac:dyDescent="0.25">
      <c r="A2113" s="10"/>
      <c r="B2113" s="13"/>
      <c r="D2113" s="5"/>
      <c r="G2113"/>
      <c r="H2113" s="5"/>
      <c r="I2113" s="5"/>
      <c r="J2113" s="5"/>
      <c r="K2113" s="5"/>
    </row>
    <row r="2114" spans="1:11" x14ac:dyDescent="0.25">
      <c r="A2114" s="10"/>
      <c r="B2114" s="13"/>
      <c r="D2114" s="5"/>
      <c r="G2114"/>
      <c r="H2114" s="5"/>
      <c r="I2114" s="5"/>
      <c r="J2114" s="5"/>
      <c r="K2114" s="5"/>
    </row>
    <row r="2115" spans="1:11" x14ac:dyDescent="0.25">
      <c r="A2115" s="10"/>
      <c r="B2115" s="13"/>
      <c r="D2115" s="5"/>
      <c r="G2115"/>
      <c r="H2115" s="5"/>
      <c r="I2115" s="5"/>
      <c r="J2115" s="5"/>
      <c r="K2115" s="5"/>
    </row>
    <row r="2116" spans="1:11" x14ac:dyDescent="0.25">
      <c r="A2116" s="10"/>
      <c r="B2116" s="13"/>
      <c r="D2116" s="5"/>
      <c r="G2116"/>
      <c r="H2116" s="5"/>
      <c r="I2116" s="5"/>
      <c r="J2116" s="5"/>
      <c r="K2116" s="5"/>
    </row>
    <row r="2117" spans="1:11" x14ac:dyDescent="0.25">
      <c r="A2117" s="10"/>
      <c r="B2117" s="13"/>
      <c r="D2117" s="5"/>
      <c r="G2117"/>
      <c r="H2117" s="5"/>
      <c r="I2117" s="5"/>
      <c r="J2117" s="5"/>
      <c r="K2117" s="5"/>
    </row>
    <row r="2118" spans="1:11" x14ac:dyDescent="0.25">
      <c r="A2118" s="10"/>
      <c r="B2118" s="13"/>
      <c r="D2118" s="5"/>
      <c r="G2118"/>
      <c r="H2118" s="5"/>
      <c r="I2118" s="5"/>
      <c r="J2118" s="5"/>
      <c r="K2118" s="5"/>
    </row>
    <row r="2119" spans="1:11" x14ac:dyDescent="0.25">
      <c r="A2119" s="10"/>
      <c r="B2119" s="13"/>
      <c r="D2119" s="5"/>
      <c r="G2119"/>
      <c r="H2119" s="5"/>
      <c r="I2119" s="5"/>
      <c r="J2119" s="5"/>
      <c r="K2119" s="5"/>
    </row>
    <row r="2120" spans="1:11" x14ac:dyDescent="0.25">
      <c r="A2120" s="10"/>
      <c r="B2120" s="13"/>
      <c r="D2120" s="5"/>
      <c r="G2120"/>
      <c r="H2120" s="5"/>
      <c r="I2120" s="5"/>
      <c r="J2120" s="5"/>
      <c r="K2120" s="5"/>
    </row>
    <row r="2121" spans="1:11" x14ac:dyDescent="0.25">
      <c r="A2121" s="10"/>
      <c r="B2121" s="13"/>
      <c r="D2121" s="5"/>
      <c r="G2121"/>
      <c r="H2121" s="5"/>
      <c r="I2121" s="5"/>
      <c r="J2121" s="5"/>
      <c r="K2121" s="5"/>
    </row>
    <row r="2122" spans="1:11" x14ac:dyDescent="0.25">
      <c r="A2122" s="10"/>
      <c r="B2122" s="13"/>
      <c r="D2122" s="5"/>
      <c r="G2122"/>
      <c r="H2122" s="5"/>
      <c r="I2122" s="5"/>
      <c r="J2122" s="5"/>
      <c r="K2122" s="5"/>
    </row>
    <row r="2123" spans="1:11" x14ac:dyDescent="0.25">
      <c r="A2123" s="10"/>
      <c r="B2123" s="13"/>
      <c r="D2123" s="5"/>
      <c r="G2123"/>
      <c r="H2123" s="5"/>
      <c r="I2123" s="5"/>
      <c r="J2123" s="5"/>
      <c r="K2123" s="5"/>
    </row>
    <row r="2124" spans="1:11" x14ac:dyDescent="0.25">
      <c r="A2124" s="10"/>
      <c r="B2124" s="13"/>
      <c r="D2124" s="5"/>
      <c r="G2124"/>
      <c r="H2124" s="5"/>
      <c r="I2124" s="5"/>
      <c r="J2124" s="5"/>
      <c r="K2124" s="5"/>
    </row>
    <row r="2125" spans="1:11" x14ac:dyDescent="0.25">
      <c r="A2125" s="10"/>
      <c r="B2125" s="13"/>
      <c r="D2125" s="5"/>
      <c r="G2125"/>
      <c r="H2125" s="5"/>
      <c r="I2125" s="5"/>
      <c r="J2125" s="5"/>
      <c r="K2125" s="5"/>
    </row>
    <row r="2126" spans="1:11" x14ac:dyDescent="0.25">
      <c r="A2126" s="10"/>
      <c r="B2126" s="13"/>
      <c r="D2126" s="5"/>
      <c r="G2126"/>
      <c r="H2126" s="5"/>
      <c r="I2126" s="5"/>
      <c r="J2126" s="5"/>
      <c r="K2126" s="5"/>
    </row>
    <row r="2127" spans="1:11" x14ac:dyDescent="0.25">
      <c r="A2127" s="10"/>
      <c r="B2127" s="13"/>
      <c r="D2127" s="5"/>
      <c r="G2127"/>
      <c r="H2127" s="5"/>
      <c r="I2127" s="5"/>
      <c r="J2127" s="5"/>
      <c r="K2127" s="5"/>
    </row>
    <row r="2128" spans="1:11" x14ac:dyDescent="0.25">
      <c r="A2128" s="10"/>
      <c r="B2128" s="13"/>
      <c r="D2128" s="5"/>
      <c r="G2128"/>
      <c r="H2128" s="5"/>
      <c r="I2128" s="5"/>
      <c r="J2128" s="5"/>
      <c r="K2128" s="5"/>
    </row>
    <row r="2129" spans="1:11" x14ac:dyDescent="0.25">
      <c r="A2129" s="10"/>
      <c r="B2129" s="13"/>
      <c r="D2129" s="5"/>
      <c r="G2129"/>
      <c r="H2129" s="5"/>
      <c r="I2129" s="5"/>
      <c r="J2129" s="5"/>
      <c r="K2129" s="5"/>
    </row>
    <row r="2130" spans="1:11" x14ac:dyDescent="0.25">
      <c r="A2130" s="10"/>
      <c r="B2130" s="13"/>
      <c r="D2130" s="5"/>
      <c r="G2130"/>
      <c r="H2130" s="5"/>
      <c r="I2130" s="5"/>
      <c r="J2130" s="5"/>
      <c r="K2130" s="5"/>
    </row>
    <row r="2131" spans="1:11" x14ac:dyDescent="0.25">
      <c r="A2131" s="10"/>
      <c r="B2131" s="13"/>
      <c r="D2131" s="5"/>
      <c r="G2131"/>
      <c r="H2131" s="5"/>
      <c r="I2131" s="5"/>
      <c r="J2131" s="5"/>
      <c r="K2131" s="5"/>
    </row>
    <row r="2132" spans="1:11" x14ac:dyDescent="0.25">
      <c r="A2132" s="10"/>
      <c r="B2132" s="13"/>
      <c r="D2132" s="5"/>
      <c r="G2132"/>
      <c r="H2132" s="5"/>
      <c r="I2132" s="5"/>
      <c r="J2132" s="5"/>
      <c r="K2132" s="5"/>
    </row>
    <row r="2133" spans="1:11" x14ac:dyDescent="0.25">
      <c r="A2133" s="10"/>
      <c r="B2133" s="13"/>
      <c r="D2133" s="5"/>
      <c r="G2133"/>
      <c r="H2133" s="5"/>
      <c r="I2133" s="5"/>
      <c r="J2133" s="5"/>
      <c r="K2133" s="5"/>
    </row>
    <row r="2134" spans="1:11" x14ac:dyDescent="0.25">
      <c r="A2134" s="10"/>
      <c r="B2134" s="13"/>
      <c r="D2134" s="5"/>
      <c r="G2134"/>
      <c r="H2134" s="5"/>
      <c r="I2134" s="5"/>
      <c r="J2134" s="5"/>
      <c r="K2134" s="5"/>
    </row>
    <row r="2135" spans="1:11" x14ac:dyDescent="0.25">
      <c r="A2135" s="10"/>
      <c r="B2135" s="13"/>
      <c r="D2135" s="5"/>
      <c r="G2135"/>
      <c r="H2135" s="5"/>
      <c r="I2135" s="5"/>
      <c r="J2135" s="5"/>
      <c r="K2135" s="5"/>
    </row>
    <row r="2136" spans="1:11" x14ac:dyDescent="0.25">
      <c r="A2136" s="10"/>
      <c r="B2136" s="13"/>
      <c r="D2136" s="5"/>
      <c r="G2136"/>
      <c r="H2136" s="5"/>
      <c r="I2136" s="5"/>
      <c r="J2136" s="5"/>
      <c r="K2136" s="5"/>
    </row>
    <row r="2137" spans="1:11" x14ac:dyDescent="0.25">
      <c r="A2137" s="10"/>
      <c r="B2137" s="13"/>
      <c r="D2137" s="5"/>
      <c r="G2137"/>
      <c r="H2137" s="5"/>
      <c r="I2137" s="5"/>
      <c r="J2137" s="5"/>
      <c r="K2137" s="5"/>
    </row>
    <row r="2138" spans="1:11" x14ac:dyDescent="0.25">
      <c r="A2138" s="10"/>
      <c r="B2138" s="13"/>
      <c r="D2138" s="5"/>
      <c r="G2138"/>
      <c r="H2138" s="5"/>
      <c r="I2138" s="5"/>
      <c r="J2138" s="5"/>
      <c r="K2138" s="5"/>
    </row>
    <row r="2139" spans="1:11" x14ac:dyDescent="0.25">
      <c r="A2139" s="10"/>
      <c r="B2139" s="13"/>
      <c r="D2139" s="5"/>
      <c r="G2139"/>
      <c r="H2139" s="5"/>
      <c r="I2139" s="5"/>
      <c r="J2139" s="5"/>
      <c r="K2139" s="5"/>
    </row>
    <row r="2140" spans="1:11" x14ac:dyDescent="0.25">
      <c r="A2140" s="10"/>
      <c r="B2140" s="13"/>
      <c r="D2140" s="5"/>
      <c r="G2140"/>
      <c r="H2140" s="5"/>
      <c r="I2140" s="5"/>
      <c r="J2140" s="5"/>
      <c r="K2140" s="5"/>
    </row>
    <row r="2141" spans="1:11" x14ac:dyDescent="0.25">
      <c r="A2141" s="10"/>
      <c r="B2141" s="13"/>
      <c r="D2141" s="5"/>
      <c r="G2141"/>
      <c r="H2141" s="5"/>
      <c r="I2141" s="5"/>
      <c r="J2141" s="5"/>
      <c r="K2141" s="5"/>
    </row>
    <row r="2142" spans="1:11" x14ac:dyDescent="0.25">
      <c r="A2142" s="10"/>
      <c r="B2142" s="13"/>
      <c r="D2142" s="5"/>
      <c r="G2142"/>
      <c r="H2142" s="5"/>
      <c r="I2142" s="5"/>
      <c r="J2142" s="5"/>
      <c r="K2142" s="5"/>
    </row>
    <row r="2143" spans="1:11" x14ac:dyDescent="0.25">
      <c r="A2143" s="10"/>
      <c r="B2143" s="13"/>
      <c r="D2143" s="5"/>
      <c r="G2143"/>
      <c r="H2143" s="5"/>
      <c r="I2143" s="5"/>
      <c r="J2143" s="5"/>
      <c r="K2143" s="5"/>
    </row>
    <row r="2144" spans="1:11" x14ac:dyDescent="0.25">
      <c r="A2144" s="10"/>
      <c r="B2144" s="13"/>
      <c r="D2144" s="5"/>
      <c r="G2144"/>
      <c r="H2144" s="5"/>
      <c r="I2144" s="5"/>
      <c r="J2144" s="5"/>
      <c r="K2144" s="5"/>
    </row>
    <row r="2145" spans="1:11" x14ac:dyDescent="0.25">
      <c r="A2145" s="10"/>
      <c r="B2145" s="13"/>
      <c r="D2145" s="5"/>
      <c r="G2145"/>
      <c r="H2145" s="5"/>
      <c r="I2145" s="5"/>
      <c r="J2145" s="5"/>
      <c r="K2145" s="5"/>
    </row>
    <row r="2146" spans="1:11" x14ac:dyDescent="0.25">
      <c r="A2146" s="10"/>
      <c r="B2146" s="13"/>
      <c r="D2146" s="5"/>
      <c r="G2146"/>
      <c r="H2146" s="5"/>
      <c r="I2146" s="5"/>
      <c r="J2146" s="5"/>
      <c r="K2146" s="5"/>
    </row>
    <row r="2147" spans="1:11" x14ac:dyDescent="0.25">
      <c r="A2147" s="10"/>
      <c r="B2147" s="13"/>
      <c r="D2147" s="5"/>
      <c r="G2147"/>
      <c r="H2147" s="5"/>
      <c r="I2147" s="5"/>
      <c r="J2147" s="5"/>
      <c r="K2147" s="5"/>
    </row>
    <row r="2148" spans="1:11" x14ac:dyDescent="0.25">
      <c r="A2148" s="10"/>
      <c r="B2148" s="13"/>
      <c r="D2148" s="5"/>
      <c r="G2148"/>
      <c r="H2148" s="5"/>
      <c r="I2148" s="5"/>
      <c r="J2148" s="5"/>
      <c r="K2148" s="5"/>
    </row>
    <row r="2149" spans="1:11" x14ac:dyDescent="0.25">
      <c r="A2149" s="10"/>
      <c r="B2149" s="13"/>
      <c r="D2149" s="5"/>
      <c r="G2149"/>
      <c r="H2149" s="5"/>
      <c r="I2149" s="5"/>
      <c r="J2149" s="5"/>
      <c r="K2149" s="5"/>
    </row>
    <row r="2150" spans="1:11" x14ac:dyDescent="0.25">
      <c r="A2150" s="10"/>
      <c r="B2150" s="13"/>
      <c r="D2150" s="5"/>
      <c r="G2150"/>
      <c r="H2150" s="5"/>
      <c r="I2150" s="5"/>
      <c r="J2150" s="5"/>
      <c r="K2150" s="5"/>
    </row>
    <row r="2151" spans="1:11" x14ac:dyDescent="0.25">
      <c r="A2151" s="10"/>
      <c r="B2151" s="13"/>
      <c r="D2151" s="5"/>
      <c r="G2151"/>
      <c r="H2151" s="5"/>
      <c r="I2151" s="5"/>
      <c r="J2151" s="5"/>
      <c r="K2151" s="5"/>
    </row>
    <row r="2152" spans="1:11" x14ac:dyDescent="0.25">
      <c r="A2152" s="10"/>
      <c r="B2152" s="13"/>
      <c r="D2152" s="5"/>
      <c r="G2152"/>
      <c r="H2152" s="5"/>
      <c r="I2152" s="5"/>
      <c r="J2152" s="5"/>
      <c r="K2152" s="5"/>
    </row>
    <row r="2153" spans="1:11" x14ac:dyDescent="0.25">
      <c r="A2153" s="10"/>
      <c r="B2153" s="13"/>
      <c r="D2153" s="5"/>
      <c r="G2153"/>
      <c r="H2153" s="5"/>
      <c r="I2153" s="5"/>
      <c r="J2153" s="5"/>
      <c r="K2153" s="5"/>
    </row>
    <row r="2154" spans="1:11" x14ac:dyDescent="0.25">
      <c r="A2154" s="10"/>
      <c r="B2154" s="13"/>
      <c r="D2154" s="5"/>
      <c r="G2154"/>
      <c r="H2154" s="5"/>
      <c r="I2154" s="5"/>
      <c r="J2154" s="5"/>
      <c r="K2154" s="5"/>
    </row>
    <row r="2155" spans="1:11" x14ac:dyDescent="0.25">
      <c r="A2155" s="10"/>
      <c r="B2155" s="13"/>
      <c r="D2155" s="5"/>
      <c r="G2155"/>
      <c r="H2155" s="5"/>
      <c r="I2155" s="5"/>
      <c r="J2155" s="5"/>
      <c r="K2155" s="5"/>
    </row>
    <row r="2156" spans="1:11" x14ac:dyDescent="0.25">
      <c r="A2156" s="10"/>
      <c r="B2156" s="13"/>
      <c r="D2156" s="5"/>
      <c r="G2156"/>
      <c r="H2156" s="5"/>
      <c r="I2156" s="5"/>
      <c r="J2156" s="5"/>
      <c r="K2156" s="5"/>
    </row>
    <row r="2157" spans="1:11" x14ac:dyDescent="0.25">
      <c r="A2157" s="10"/>
      <c r="B2157" s="13"/>
      <c r="D2157" s="5"/>
      <c r="G2157"/>
      <c r="H2157" s="5"/>
      <c r="I2157" s="5"/>
      <c r="J2157" s="5"/>
      <c r="K2157" s="5"/>
    </row>
    <row r="2158" spans="1:11" x14ac:dyDescent="0.25">
      <c r="A2158" s="10"/>
      <c r="B2158" s="13"/>
      <c r="D2158" s="5"/>
      <c r="G2158"/>
      <c r="H2158" s="5"/>
      <c r="I2158" s="5"/>
      <c r="J2158" s="5"/>
      <c r="K2158" s="5"/>
    </row>
    <row r="2159" spans="1:11" x14ac:dyDescent="0.25">
      <c r="A2159" s="10"/>
      <c r="B2159" s="13"/>
      <c r="D2159" s="5"/>
      <c r="G2159"/>
      <c r="H2159" s="5"/>
      <c r="I2159" s="5"/>
      <c r="J2159" s="5"/>
      <c r="K2159" s="5"/>
    </row>
    <row r="2160" spans="1:11" x14ac:dyDescent="0.25">
      <c r="A2160" s="10"/>
      <c r="B2160" s="13"/>
      <c r="D2160" s="5"/>
      <c r="G2160"/>
      <c r="H2160" s="5"/>
      <c r="I2160" s="5"/>
      <c r="J2160" s="5"/>
      <c r="K2160" s="5"/>
    </row>
    <row r="2161" spans="1:11" x14ac:dyDescent="0.25">
      <c r="A2161" s="10"/>
      <c r="B2161" s="13"/>
      <c r="D2161" s="5"/>
      <c r="G2161"/>
      <c r="H2161" s="5"/>
      <c r="I2161" s="5"/>
      <c r="J2161" s="5"/>
      <c r="K2161" s="5"/>
    </row>
    <row r="2162" spans="1:11" x14ac:dyDescent="0.25">
      <c r="A2162" s="10"/>
      <c r="B2162" s="13"/>
      <c r="D2162" s="5"/>
      <c r="G2162"/>
      <c r="H2162" s="5"/>
      <c r="I2162" s="5"/>
      <c r="J2162" s="5"/>
      <c r="K2162" s="5"/>
    </row>
    <row r="2163" spans="1:11" x14ac:dyDescent="0.25">
      <c r="A2163" s="10"/>
      <c r="B2163" s="13"/>
      <c r="D2163" s="5"/>
      <c r="G2163"/>
      <c r="H2163" s="5"/>
      <c r="I2163" s="5"/>
      <c r="J2163" s="5"/>
      <c r="K2163" s="5"/>
    </row>
    <row r="2164" spans="1:11" x14ac:dyDescent="0.25">
      <c r="A2164" s="10"/>
      <c r="B2164" s="13"/>
      <c r="D2164" s="5"/>
      <c r="G2164"/>
      <c r="H2164" s="5"/>
      <c r="I2164" s="5"/>
      <c r="J2164" s="5"/>
      <c r="K2164" s="5"/>
    </row>
    <row r="2165" spans="1:11" x14ac:dyDescent="0.25">
      <c r="A2165" s="10"/>
      <c r="B2165" s="13"/>
      <c r="D2165" s="5"/>
      <c r="G2165"/>
      <c r="H2165" s="5"/>
      <c r="I2165" s="5"/>
      <c r="J2165" s="5"/>
      <c r="K2165" s="5"/>
    </row>
    <row r="2166" spans="1:11" x14ac:dyDescent="0.25">
      <c r="A2166" s="10"/>
      <c r="B2166" s="13"/>
      <c r="D2166" s="5"/>
      <c r="G2166"/>
      <c r="H2166" s="5"/>
      <c r="I2166" s="5"/>
      <c r="J2166" s="5"/>
      <c r="K2166" s="5"/>
    </row>
    <row r="2167" spans="1:11" x14ac:dyDescent="0.25">
      <c r="A2167" s="10"/>
      <c r="B2167" s="13"/>
      <c r="D2167" s="5"/>
      <c r="G2167"/>
      <c r="H2167" s="5"/>
      <c r="I2167" s="5"/>
      <c r="J2167" s="5"/>
      <c r="K2167" s="5"/>
    </row>
    <row r="2168" spans="1:11" x14ac:dyDescent="0.25">
      <c r="A2168" s="10"/>
      <c r="B2168" s="13"/>
      <c r="D2168" s="5"/>
      <c r="G2168"/>
      <c r="H2168" s="5"/>
      <c r="I2168" s="5"/>
      <c r="J2168" s="5"/>
      <c r="K2168" s="5"/>
    </row>
    <row r="2169" spans="1:11" x14ac:dyDescent="0.25">
      <c r="A2169" s="10"/>
      <c r="B2169" s="13"/>
      <c r="D2169" s="5"/>
      <c r="G2169"/>
      <c r="H2169" s="5"/>
      <c r="I2169" s="5"/>
      <c r="J2169" s="5"/>
      <c r="K2169" s="5"/>
    </row>
    <row r="2170" spans="1:11" x14ac:dyDescent="0.25">
      <c r="A2170" s="10"/>
      <c r="B2170" s="13"/>
      <c r="D2170" s="5"/>
      <c r="G2170"/>
      <c r="H2170" s="5"/>
      <c r="I2170" s="5"/>
      <c r="J2170" s="5"/>
      <c r="K2170" s="5"/>
    </row>
    <row r="2171" spans="1:11" x14ac:dyDescent="0.25">
      <c r="A2171" s="10"/>
      <c r="B2171" s="13"/>
      <c r="D2171" s="5"/>
      <c r="G2171"/>
      <c r="H2171" s="5"/>
      <c r="I2171" s="5"/>
      <c r="J2171" s="5"/>
      <c r="K2171" s="5"/>
    </row>
    <row r="2172" spans="1:11" x14ac:dyDescent="0.25">
      <c r="A2172" s="10"/>
      <c r="B2172" s="13"/>
      <c r="D2172" s="5"/>
      <c r="G2172"/>
      <c r="H2172" s="5"/>
      <c r="I2172" s="5"/>
      <c r="J2172" s="5"/>
      <c r="K2172" s="5"/>
    </row>
    <row r="2173" spans="1:11" x14ac:dyDescent="0.25">
      <c r="A2173" s="10"/>
      <c r="B2173" s="13"/>
      <c r="D2173" s="5"/>
      <c r="G2173"/>
      <c r="H2173" s="5"/>
      <c r="I2173" s="5"/>
      <c r="J2173" s="5"/>
      <c r="K2173" s="5"/>
    </row>
    <row r="2174" spans="1:11" x14ac:dyDescent="0.25">
      <c r="A2174" s="10"/>
      <c r="B2174" s="13"/>
      <c r="D2174" s="5"/>
      <c r="G2174"/>
      <c r="H2174" s="5"/>
      <c r="I2174" s="5"/>
      <c r="J2174" s="5"/>
      <c r="K2174" s="5"/>
    </row>
    <row r="2175" spans="1:11" x14ac:dyDescent="0.25">
      <c r="A2175" s="10"/>
      <c r="B2175" s="13"/>
      <c r="D2175" s="5"/>
      <c r="G2175"/>
      <c r="H2175" s="5"/>
      <c r="I2175" s="5"/>
      <c r="J2175" s="5"/>
      <c r="K2175" s="5"/>
    </row>
    <row r="2176" spans="1:11" x14ac:dyDescent="0.25">
      <c r="A2176" s="10"/>
      <c r="B2176" s="13"/>
      <c r="D2176" s="5"/>
      <c r="G2176"/>
      <c r="H2176" s="5"/>
      <c r="I2176" s="5"/>
      <c r="J2176" s="5"/>
      <c r="K2176" s="5"/>
    </row>
    <row r="2177" spans="1:11" x14ac:dyDescent="0.25">
      <c r="A2177" s="10"/>
      <c r="B2177" s="13"/>
      <c r="D2177" s="5"/>
      <c r="G2177"/>
      <c r="H2177" s="5"/>
      <c r="I2177" s="5"/>
      <c r="J2177" s="5"/>
      <c r="K2177" s="5"/>
    </row>
    <row r="2178" spans="1:11" x14ac:dyDescent="0.25">
      <c r="A2178" s="10"/>
      <c r="B2178" s="13"/>
      <c r="D2178" s="5"/>
      <c r="G2178"/>
      <c r="H2178" s="5"/>
      <c r="I2178" s="5"/>
      <c r="J2178" s="5"/>
      <c r="K2178" s="5"/>
    </row>
    <row r="2179" spans="1:11" x14ac:dyDescent="0.25">
      <c r="A2179" s="10"/>
      <c r="B2179" s="13"/>
      <c r="D2179" s="5"/>
      <c r="G2179"/>
      <c r="H2179" s="5"/>
      <c r="I2179" s="5"/>
      <c r="J2179" s="5"/>
      <c r="K2179" s="5"/>
    </row>
    <row r="2180" spans="1:11" x14ac:dyDescent="0.25">
      <c r="A2180" s="10"/>
      <c r="B2180" s="13"/>
      <c r="D2180" s="5"/>
      <c r="G2180"/>
      <c r="H2180" s="5"/>
      <c r="I2180" s="5"/>
      <c r="J2180" s="5"/>
      <c r="K2180" s="5"/>
    </row>
    <row r="2181" spans="1:11" x14ac:dyDescent="0.25">
      <c r="A2181" s="10"/>
      <c r="B2181" s="13"/>
      <c r="D2181" s="5"/>
      <c r="G2181"/>
      <c r="H2181" s="5"/>
      <c r="I2181" s="5"/>
      <c r="J2181" s="5"/>
      <c r="K2181" s="5"/>
    </row>
    <row r="2182" spans="1:11" x14ac:dyDescent="0.25">
      <c r="A2182" s="10"/>
      <c r="B2182" s="13"/>
      <c r="D2182" s="5"/>
      <c r="G2182"/>
      <c r="H2182" s="5"/>
      <c r="I2182" s="5"/>
      <c r="J2182" s="5"/>
      <c r="K2182" s="5"/>
    </row>
    <row r="2183" spans="1:11" x14ac:dyDescent="0.25">
      <c r="A2183" s="10"/>
      <c r="B2183" s="13"/>
      <c r="D2183" s="5"/>
      <c r="G2183"/>
      <c r="H2183" s="5"/>
      <c r="I2183" s="5"/>
      <c r="J2183" s="5"/>
      <c r="K2183" s="5"/>
    </row>
    <row r="2184" spans="1:11" x14ac:dyDescent="0.25">
      <c r="A2184" s="10"/>
      <c r="B2184" s="13"/>
      <c r="D2184" s="5"/>
      <c r="G2184"/>
      <c r="H2184" s="5"/>
      <c r="I2184" s="5"/>
      <c r="J2184" s="5"/>
      <c r="K2184" s="5"/>
    </row>
    <row r="2185" spans="1:11" x14ac:dyDescent="0.25">
      <c r="A2185" s="10"/>
      <c r="B2185" s="13"/>
      <c r="D2185" s="5"/>
      <c r="G2185"/>
      <c r="H2185" s="5"/>
      <c r="I2185" s="5"/>
      <c r="J2185" s="5"/>
      <c r="K2185" s="5"/>
    </row>
    <row r="2186" spans="1:11" x14ac:dyDescent="0.25">
      <c r="A2186" s="10"/>
      <c r="B2186" s="13"/>
      <c r="D2186" s="5"/>
      <c r="G2186"/>
      <c r="H2186" s="5"/>
      <c r="I2186" s="5"/>
      <c r="J2186" s="5"/>
      <c r="K2186" s="5"/>
    </row>
    <row r="2187" spans="1:11" x14ac:dyDescent="0.25">
      <c r="A2187" s="10"/>
      <c r="B2187" s="13"/>
      <c r="D2187" s="5"/>
      <c r="G2187"/>
      <c r="H2187" s="5"/>
      <c r="I2187" s="5"/>
      <c r="J2187" s="5"/>
      <c r="K2187" s="5"/>
    </row>
    <row r="2188" spans="1:11" x14ac:dyDescent="0.25">
      <c r="A2188" s="10"/>
      <c r="B2188" s="13"/>
      <c r="D2188" s="5"/>
      <c r="G2188"/>
      <c r="H2188" s="5"/>
      <c r="I2188" s="5"/>
      <c r="J2188" s="5"/>
      <c r="K2188" s="5"/>
    </row>
    <row r="2189" spans="1:11" x14ac:dyDescent="0.25">
      <c r="A2189" s="10"/>
      <c r="B2189" s="13"/>
      <c r="D2189" s="5"/>
      <c r="G2189"/>
      <c r="H2189" s="5"/>
      <c r="I2189" s="5"/>
      <c r="J2189" s="5"/>
      <c r="K2189" s="5"/>
    </row>
    <row r="2190" spans="1:11" x14ac:dyDescent="0.25">
      <c r="A2190" s="10"/>
      <c r="B2190" s="13"/>
      <c r="D2190" s="5"/>
      <c r="G2190"/>
      <c r="H2190" s="5"/>
      <c r="I2190" s="5"/>
      <c r="J2190" s="5"/>
      <c r="K2190" s="5"/>
    </row>
    <row r="2191" spans="1:11" x14ac:dyDescent="0.25">
      <c r="A2191" s="10"/>
      <c r="B2191" s="13"/>
      <c r="D2191" s="5"/>
      <c r="G2191"/>
      <c r="H2191" s="5"/>
      <c r="I2191" s="5"/>
      <c r="J2191" s="5"/>
      <c r="K2191" s="5"/>
    </row>
    <row r="2192" spans="1:11" x14ac:dyDescent="0.25">
      <c r="A2192" s="10"/>
      <c r="B2192" s="13"/>
      <c r="D2192" s="5"/>
      <c r="G2192"/>
      <c r="H2192" s="5"/>
      <c r="I2192" s="5"/>
      <c r="J2192" s="5"/>
      <c r="K2192" s="5"/>
    </row>
    <row r="2193" spans="1:11" x14ac:dyDescent="0.25">
      <c r="A2193" s="10"/>
      <c r="B2193" s="13"/>
      <c r="D2193" s="5"/>
      <c r="G2193"/>
      <c r="H2193" s="5"/>
      <c r="I2193" s="5"/>
      <c r="J2193" s="5"/>
      <c r="K2193" s="5"/>
    </row>
    <row r="2194" spans="1:11" x14ac:dyDescent="0.25">
      <c r="A2194" s="10"/>
      <c r="B2194" s="13"/>
      <c r="D2194" s="5"/>
      <c r="G2194"/>
      <c r="H2194" s="5"/>
      <c r="I2194" s="5"/>
      <c r="J2194" s="5"/>
      <c r="K2194" s="5"/>
    </row>
    <row r="2195" spans="1:11" x14ac:dyDescent="0.25">
      <c r="A2195" s="10"/>
      <c r="B2195" s="13"/>
      <c r="D2195" s="5"/>
      <c r="G2195"/>
      <c r="H2195" s="5"/>
      <c r="I2195" s="5"/>
      <c r="J2195" s="5"/>
      <c r="K2195" s="5"/>
    </row>
    <row r="2196" spans="1:11" x14ac:dyDescent="0.25">
      <c r="A2196" s="10"/>
      <c r="B2196" s="13"/>
      <c r="D2196" s="5"/>
      <c r="G2196"/>
      <c r="H2196" s="5"/>
      <c r="I2196" s="5"/>
      <c r="J2196" s="5"/>
      <c r="K2196" s="5"/>
    </row>
    <row r="2197" spans="1:11" x14ac:dyDescent="0.25">
      <c r="A2197" s="10"/>
      <c r="B2197" s="13"/>
      <c r="D2197" s="5"/>
      <c r="G2197"/>
      <c r="H2197" s="5"/>
      <c r="I2197" s="5"/>
      <c r="J2197" s="5"/>
      <c r="K2197" s="5"/>
    </row>
    <row r="2198" spans="1:11" x14ac:dyDescent="0.25">
      <c r="A2198" s="10"/>
      <c r="B2198" s="13"/>
      <c r="D2198" s="5"/>
      <c r="G2198"/>
      <c r="H2198" s="5"/>
      <c r="I2198" s="5"/>
      <c r="J2198" s="5"/>
      <c r="K2198" s="5"/>
    </row>
    <row r="2199" spans="1:11" x14ac:dyDescent="0.25">
      <c r="A2199" s="10"/>
      <c r="B2199" s="13"/>
      <c r="D2199" s="5"/>
      <c r="G2199"/>
      <c r="H2199" s="5"/>
      <c r="I2199" s="5"/>
      <c r="J2199" s="5"/>
      <c r="K2199" s="5"/>
    </row>
    <row r="2200" spans="1:11" x14ac:dyDescent="0.25">
      <c r="A2200" s="10"/>
      <c r="B2200" s="13"/>
      <c r="D2200" s="5"/>
      <c r="G2200"/>
      <c r="H2200" s="5"/>
      <c r="I2200" s="5"/>
      <c r="J2200" s="5"/>
      <c r="K2200" s="5"/>
    </row>
    <row r="2201" spans="1:11" x14ac:dyDescent="0.25">
      <c r="A2201" s="10"/>
      <c r="B2201" s="13"/>
      <c r="D2201" s="5"/>
      <c r="G2201"/>
      <c r="H2201" s="5"/>
      <c r="I2201" s="5"/>
      <c r="J2201" s="5"/>
      <c r="K2201" s="5"/>
    </row>
    <row r="2202" spans="1:11" x14ac:dyDescent="0.25">
      <c r="A2202" s="10"/>
      <c r="B2202" s="13"/>
      <c r="D2202" s="5"/>
      <c r="G2202"/>
      <c r="H2202" s="5"/>
      <c r="I2202" s="5"/>
      <c r="J2202" s="5"/>
      <c r="K2202" s="5"/>
    </row>
    <row r="2203" spans="1:11" x14ac:dyDescent="0.25">
      <c r="A2203" s="10"/>
      <c r="B2203" s="13"/>
      <c r="D2203" s="5"/>
      <c r="G2203"/>
      <c r="H2203" s="5"/>
      <c r="I2203" s="5"/>
      <c r="J2203" s="5"/>
      <c r="K2203" s="5"/>
    </row>
    <row r="2204" spans="1:11" x14ac:dyDescent="0.25">
      <c r="A2204" s="10"/>
      <c r="B2204" s="13"/>
      <c r="D2204" s="5"/>
      <c r="G2204"/>
      <c r="H2204" s="5"/>
      <c r="I2204" s="5"/>
      <c r="J2204" s="5"/>
      <c r="K2204" s="5"/>
    </row>
    <row r="2205" spans="1:11" x14ac:dyDescent="0.25">
      <c r="A2205" s="10"/>
      <c r="B2205" s="13"/>
      <c r="D2205" s="5"/>
      <c r="G2205"/>
      <c r="H2205" s="5"/>
      <c r="I2205" s="5"/>
      <c r="J2205" s="5"/>
      <c r="K2205" s="5"/>
    </row>
    <row r="2206" spans="1:11" x14ac:dyDescent="0.25">
      <c r="A2206" s="10"/>
      <c r="B2206" s="13"/>
      <c r="D2206" s="5"/>
      <c r="G2206"/>
      <c r="H2206" s="5"/>
      <c r="I2206" s="5"/>
      <c r="J2206" s="5"/>
      <c r="K2206" s="5"/>
    </row>
    <row r="2207" spans="1:11" x14ac:dyDescent="0.25">
      <c r="A2207" s="10"/>
      <c r="B2207" s="13"/>
      <c r="D2207" s="5"/>
      <c r="G2207"/>
      <c r="H2207" s="5"/>
      <c r="I2207" s="5"/>
      <c r="J2207" s="5"/>
      <c r="K2207" s="5"/>
    </row>
    <row r="2208" spans="1:11" x14ac:dyDescent="0.25">
      <c r="A2208" s="10"/>
      <c r="B2208" s="13"/>
      <c r="D2208" s="5"/>
      <c r="G2208"/>
      <c r="H2208" s="5"/>
      <c r="I2208" s="5"/>
      <c r="J2208" s="5"/>
      <c r="K2208" s="5"/>
    </row>
    <row r="2209" spans="1:11" x14ac:dyDescent="0.25">
      <c r="A2209" s="10"/>
      <c r="B2209" s="13"/>
      <c r="D2209" s="5"/>
      <c r="G2209"/>
      <c r="H2209" s="5"/>
      <c r="I2209" s="5"/>
      <c r="J2209" s="5"/>
      <c r="K2209" s="5"/>
    </row>
    <row r="2210" spans="1:11" x14ac:dyDescent="0.25">
      <c r="A2210" s="10"/>
      <c r="B2210" s="13"/>
      <c r="D2210" s="5"/>
      <c r="G2210"/>
      <c r="H2210" s="5"/>
      <c r="I2210" s="5"/>
      <c r="J2210" s="5"/>
      <c r="K2210" s="5"/>
    </row>
    <row r="2211" spans="1:11" x14ac:dyDescent="0.25">
      <c r="A2211" s="10"/>
      <c r="B2211" s="13"/>
      <c r="D2211" s="5"/>
      <c r="G2211"/>
      <c r="H2211" s="5"/>
      <c r="I2211" s="5"/>
      <c r="J2211" s="5"/>
      <c r="K2211" s="5"/>
    </row>
    <row r="2212" spans="1:11" x14ac:dyDescent="0.25">
      <c r="A2212" s="10"/>
      <c r="B2212" s="13"/>
      <c r="D2212" s="5"/>
      <c r="G2212"/>
      <c r="H2212" s="5"/>
      <c r="I2212" s="5"/>
      <c r="J2212" s="5"/>
      <c r="K2212" s="5"/>
    </row>
    <row r="2213" spans="1:11" x14ac:dyDescent="0.25">
      <c r="A2213" s="10"/>
      <c r="B2213" s="13"/>
      <c r="D2213" s="5"/>
      <c r="G2213"/>
      <c r="H2213" s="5"/>
      <c r="I2213" s="5"/>
      <c r="J2213" s="5"/>
      <c r="K2213" s="5"/>
    </row>
    <row r="2214" spans="1:11" x14ac:dyDescent="0.25">
      <c r="A2214" s="10"/>
      <c r="B2214" s="13"/>
      <c r="D2214" s="5"/>
      <c r="G2214"/>
      <c r="H2214" s="5"/>
      <c r="I2214" s="5"/>
      <c r="J2214" s="5"/>
      <c r="K2214" s="5"/>
    </row>
    <row r="2215" spans="1:11" x14ac:dyDescent="0.25">
      <c r="A2215" s="10"/>
      <c r="B2215" s="13"/>
      <c r="D2215" s="5"/>
      <c r="G2215"/>
      <c r="H2215" s="5"/>
      <c r="I2215" s="5"/>
      <c r="J2215" s="5"/>
      <c r="K2215" s="5"/>
    </row>
    <row r="2216" spans="1:11" x14ac:dyDescent="0.25">
      <c r="A2216" s="10"/>
      <c r="B2216" s="13"/>
      <c r="D2216" s="5"/>
      <c r="G2216"/>
      <c r="H2216" s="5"/>
      <c r="I2216" s="5"/>
      <c r="J2216" s="5"/>
      <c r="K2216" s="5"/>
    </row>
    <row r="2217" spans="1:11" x14ac:dyDescent="0.25">
      <c r="A2217" s="10"/>
      <c r="B2217" s="13"/>
      <c r="D2217" s="5"/>
      <c r="G2217"/>
      <c r="H2217" s="5"/>
      <c r="I2217" s="5"/>
      <c r="J2217" s="5"/>
      <c r="K2217" s="5"/>
    </row>
    <row r="2218" spans="1:11" x14ac:dyDescent="0.25">
      <c r="A2218" s="10"/>
      <c r="B2218" s="13"/>
      <c r="D2218" s="5"/>
      <c r="G2218"/>
      <c r="H2218" s="5"/>
      <c r="I2218" s="5"/>
      <c r="J2218" s="5"/>
      <c r="K2218" s="5"/>
    </row>
    <row r="2219" spans="1:11" x14ac:dyDescent="0.25">
      <c r="A2219" s="10"/>
      <c r="B2219" s="13"/>
      <c r="D2219" s="5"/>
      <c r="G2219"/>
      <c r="H2219" s="5"/>
      <c r="I2219" s="5"/>
      <c r="J2219" s="5"/>
      <c r="K2219" s="5"/>
    </row>
    <row r="2220" spans="1:11" x14ac:dyDescent="0.25">
      <c r="A2220" s="10"/>
      <c r="B2220" s="13"/>
      <c r="D2220" s="5"/>
      <c r="G2220"/>
      <c r="H2220" s="5"/>
      <c r="I2220" s="5"/>
      <c r="J2220" s="5"/>
      <c r="K2220" s="5"/>
    </row>
    <row r="2221" spans="1:11" x14ac:dyDescent="0.25">
      <c r="A2221" s="10"/>
      <c r="B2221" s="13"/>
      <c r="D2221" s="5"/>
      <c r="G2221"/>
      <c r="H2221" s="5"/>
      <c r="I2221" s="5"/>
      <c r="J2221" s="5"/>
      <c r="K2221" s="5"/>
    </row>
    <row r="2222" spans="1:11" x14ac:dyDescent="0.25">
      <c r="A2222" s="10"/>
      <c r="B2222" s="13"/>
      <c r="D2222" s="5"/>
      <c r="G2222"/>
      <c r="H2222" s="5"/>
      <c r="I2222" s="5"/>
      <c r="J2222" s="5"/>
      <c r="K2222" s="5"/>
    </row>
    <row r="2223" spans="1:11" x14ac:dyDescent="0.25">
      <c r="A2223" s="10"/>
      <c r="B2223" s="13"/>
      <c r="D2223" s="5"/>
      <c r="G2223"/>
      <c r="H2223" s="5"/>
      <c r="I2223" s="5"/>
      <c r="J2223" s="5"/>
      <c r="K2223" s="5"/>
    </row>
    <row r="2224" spans="1:11" x14ac:dyDescent="0.25">
      <c r="A2224" s="10"/>
      <c r="B2224" s="13"/>
      <c r="D2224" s="5"/>
      <c r="G2224"/>
      <c r="H2224" s="5"/>
      <c r="I2224" s="5"/>
      <c r="J2224" s="5"/>
      <c r="K2224" s="5"/>
    </row>
    <row r="2225" spans="1:11" x14ac:dyDescent="0.25">
      <c r="A2225" s="10"/>
      <c r="B2225" s="13"/>
      <c r="D2225" s="5"/>
      <c r="G2225"/>
      <c r="H2225" s="5"/>
      <c r="I2225" s="5"/>
      <c r="J2225" s="5"/>
      <c r="K2225" s="5"/>
    </row>
    <row r="2226" spans="1:11" x14ac:dyDescent="0.25">
      <c r="A2226" s="10"/>
      <c r="B2226" s="13"/>
      <c r="D2226" s="5"/>
      <c r="G2226"/>
      <c r="H2226" s="5"/>
      <c r="I2226" s="5"/>
      <c r="J2226" s="5"/>
      <c r="K2226" s="5"/>
    </row>
    <row r="2227" spans="1:11" x14ac:dyDescent="0.25">
      <c r="A2227" s="10"/>
      <c r="B2227" s="13"/>
      <c r="D2227" s="5"/>
      <c r="G2227"/>
      <c r="H2227" s="5"/>
      <c r="I2227" s="5"/>
      <c r="J2227" s="5"/>
      <c r="K2227" s="5"/>
    </row>
    <row r="2228" spans="1:11" x14ac:dyDescent="0.25">
      <c r="A2228" s="10"/>
      <c r="B2228" s="13"/>
      <c r="D2228" s="5"/>
      <c r="G2228"/>
      <c r="H2228" s="5"/>
      <c r="I2228" s="5"/>
      <c r="J2228" s="5"/>
      <c r="K2228" s="5"/>
    </row>
    <row r="2229" spans="1:11" x14ac:dyDescent="0.25">
      <c r="A2229" s="10"/>
      <c r="B2229" s="13"/>
      <c r="D2229" s="5"/>
      <c r="G2229"/>
      <c r="H2229" s="5"/>
      <c r="I2229" s="5"/>
      <c r="J2229" s="5"/>
      <c r="K2229" s="5"/>
    </row>
    <row r="2230" spans="1:11" x14ac:dyDescent="0.25">
      <c r="A2230" s="10"/>
      <c r="B2230" s="13"/>
      <c r="D2230" s="5"/>
      <c r="G2230"/>
      <c r="H2230" s="5"/>
      <c r="I2230" s="5"/>
      <c r="J2230" s="5"/>
      <c r="K2230" s="5"/>
    </row>
    <row r="2231" spans="1:11" x14ac:dyDescent="0.25">
      <c r="A2231" s="10"/>
      <c r="B2231" s="13"/>
      <c r="D2231" s="5"/>
      <c r="G2231"/>
      <c r="H2231" s="5"/>
      <c r="I2231" s="5"/>
      <c r="J2231" s="5"/>
      <c r="K2231" s="5"/>
    </row>
    <row r="2232" spans="1:11" x14ac:dyDescent="0.25">
      <c r="A2232" s="10"/>
      <c r="B2232" s="13"/>
      <c r="D2232" s="5"/>
      <c r="G2232"/>
      <c r="H2232" s="5"/>
      <c r="I2232" s="5"/>
      <c r="J2232" s="5"/>
      <c r="K2232" s="5"/>
    </row>
    <row r="2233" spans="1:11" x14ac:dyDescent="0.25">
      <c r="A2233" s="10"/>
      <c r="B2233" s="13"/>
      <c r="D2233" s="5"/>
      <c r="G2233"/>
      <c r="H2233" s="5"/>
      <c r="I2233" s="5"/>
      <c r="J2233" s="5"/>
      <c r="K2233" s="5"/>
    </row>
    <row r="2234" spans="1:11" x14ac:dyDescent="0.25">
      <c r="A2234" s="10"/>
      <c r="B2234" s="13"/>
      <c r="D2234" s="5"/>
      <c r="G2234"/>
      <c r="H2234" s="5"/>
      <c r="I2234" s="5"/>
      <c r="J2234" s="5"/>
      <c r="K2234" s="5"/>
    </row>
    <row r="2235" spans="1:11" x14ac:dyDescent="0.25">
      <c r="A2235" s="10"/>
      <c r="B2235" s="13"/>
      <c r="D2235" s="5"/>
      <c r="G2235"/>
      <c r="H2235" s="5"/>
      <c r="I2235" s="5"/>
      <c r="J2235" s="5"/>
      <c r="K2235" s="5"/>
    </row>
    <row r="2236" spans="1:11" x14ac:dyDescent="0.25">
      <c r="A2236" s="10"/>
      <c r="B2236" s="13"/>
      <c r="D2236" s="5"/>
      <c r="G2236"/>
      <c r="H2236" s="5"/>
      <c r="I2236" s="5"/>
      <c r="J2236" s="5"/>
      <c r="K2236" s="5"/>
    </row>
    <row r="2237" spans="1:11" x14ac:dyDescent="0.25">
      <c r="A2237" s="10"/>
      <c r="B2237" s="13"/>
      <c r="D2237" s="5"/>
      <c r="G2237"/>
      <c r="H2237" s="5"/>
      <c r="I2237" s="5"/>
      <c r="J2237" s="5"/>
      <c r="K2237" s="5"/>
    </row>
    <row r="2238" spans="1:11" x14ac:dyDescent="0.25">
      <c r="A2238" s="10"/>
      <c r="B2238" s="13"/>
      <c r="D2238" s="5"/>
      <c r="G2238"/>
      <c r="H2238" s="5"/>
      <c r="I2238" s="5"/>
      <c r="J2238" s="5"/>
      <c r="K2238" s="5"/>
    </row>
    <row r="2239" spans="1:11" x14ac:dyDescent="0.25">
      <c r="A2239" s="10"/>
      <c r="B2239" s="13"/>
      <c r="D2239" s="5"/>
      <c r="G2239"/>
      <c r="H2239" s="5"/>
      <c r="I2239" s="5"/>
      <c r="J2239" s="5"/>
      <c r="K2239" s="5"/>
    </row>
    <row r="2240" spans="1:11" x14ac:dyDescent="0.25">
      <c r="A2240" s="10"/>
      <c r="B2240" s="13"/>
      <c r="D2240" s="5"/>
      <c r="G2240"/>
      <c r="H2240" s="5"/>
      <c r="I2240" s="5"/>
      <c r="J2240" s="5"/>
      <c r="K2240" s="5"/>
    </row>
    <row r="2241" spans="1:11" x14ac:dyDescent="0.25">
      <c r="A2241" s="10"/>
      <c r="B2241" s="13"/>
      <c r="D2241" s="5"/>
      <c r="G2241"/>
      <c r="H2241" s="5"/>
      <c r="I2241" s="5"/>
      <c r="J2241" s="5"/>
      <c r="K2241" s="5"/>
    </row>
    <row r="2242" spans="1:11" x14ac:dyDescent="0.25">
      <c r="A2242" s="10"/>
      <c r="B2242" s="13"/>
      <c r="D2242" s="5"/>
      <c r="G2242"/>
      <c r="H2242" s="5"/>
      <c r="I2242" s="5"/>
      <c r="J2242" s="5"/>
      <c r="K2242" s="5"/>
    </row>
    <row r="2243" spans="1:11" x14ac:dyDescent="0.25">
      <c r="A2243" s="10"/>
      <c r="B2243" s="13"/>
      <c r="D2243" s="5"/>
      <c r="G2243"/>
      <c r="H2243" s="5"/>
      <c r="I2243" s="5"/>
      <c r="J2243" s="5"/>
      <c r="K2243" s="5"/>
    </row>
    <row r="2244" spans="1:11" x14ac:dyDescent="0.25">
      <c r="A2244" s="10"/>
      <c r="B2244" s="13"/>
      <c r="D2244" s="5"/>
      <c r="G2244"/>
      <c r="H2244" s="5"/>
      <c r="I2244" s="5"/>
      <c r="J2244" s="5"/>
      <c r="K2244" s="5"/>
    </row>
    <row r="2245" spans="1:11" x14ac:dyDescent="0.25">
      <c r="A2245" s="10"/>
      <c r="B2245" s="13"/>
      <c r="D2245" s="5"/>
      <c r="G2245"/>
      <c r="H2245" s="5"/>
      <c r="I2245" s="5"/>
      <c r="J2245" s="5"/>
      <c r="K2245" s="5"/>
    </row>
    <row r="2246" spans="1:11" x14ac:dyDescent="0.25">
      <c r="A2246" s="10"/>
      <c r="B2246" s="13"/>
      <c r="D2246" s="5"/>
      <c r="G2246"/>
      <c r="H2246" s="5"/>
      <c r="I2246" s="5"/>
      <c r="J2246" s="5"/>
      <c r="K2246" s="5"/>
    </row>
    <row r="2247" spans="1:11" x14ac:dyDescent="0.25">
      <c r="A2247" s="10"/>
      <c r="B2247" s="13"/>
      <c r="D2247" s="5"/>
      <c r="G2247"/>
      <c r="H2247" s="5"/>
      <c r="I2247" s="5"/>
      <c r="J2247" s="5"/>
      <c r="K2247" s="5"/>
    </row>
    <row r="2248" spans="1:11" x14ac:dyDescent="0.25">
      <c r="A2248" s="10"/>
      <c r="B2248" s="13"/>
      <c r="D2248" s="5"/>
      <c r="G2248"/>
      <c r="H2248" s="5"/>
      <c r="I2248" s="5"/>
      <c r="J2248" s="5"/>
      <c r="K2248" s="5"/>
    </row>
    <row r="2249" spans="1:11" x14ac:dyDescent="0.25">
      <c r="A2249" s="10"/>
      <c r="B2249" s="13"/>
      <c r="D2249" s="5"/>
      <c r="G2249"/>
      <c r="H2249" s="5"/>
      <c r="I2249" s="5"/>
      <c r="J2249" s="5"/>
      <c r="K2249" s="5"/>
    </row>
    <row r="2250" spans="1:11" x14ac:dyDescent="0.25">
      <c r="A2250" s="10"/>
      <c r="B2250" s="13"/>
      <c r="D2250" s="5"/>
      <c r="G2250"/>
      <c r="H2250" s="5"/>
      <c r="I2250" s="5"/>
      <c r="J2250" s="5"/>
      <c r="K2250" s="5"/>
    </row>
    <row r="2251" spans="1:11" x14ac:dyDescent="0.25">
      <c r="A2251" s="10"/>
      <c r="B2251" s="13"/>
      <c r="D2251" s="5"/>
      <c r="G2251"/>
      <c r="H2251" s="5"/>
      <c r="I2251" s="5"/>
      <c r="J2251" s="5"/>
      <c r="K2251" s="5"/>
    </row>
    <row r="2252" spans="1:11" x14ac:dyDescent="0.25">
      <c r="A2252" s="10"/>
      <c r="B2252" s="13"/>
      <c r="D2252" s="5"/>
      <c r="G2252"/>
      <c r="H2252" s="5"/>
      <c r="I2252" s="5"/>
      <c r="J2252" s="5"/>
      <c r="K2252" s="5"/>
    </row>
    <row r="2253" spans="1:11" x14ac:dyDescent="0.25">
      <c r="A2253" s="10"/>
      <c r="B2253" s="13"/>
      <c r="D2253" s="5"/>
      <c r="G2253"/>
      <c r="H2253" s="5"/>
      <c r="I2253" s="5"/>
      <c r="J2253" s="5"/>
      <c r="K2253" s="5"/>
    </row>
    <row r="2254" spans="1:11" x14ac:dyDescent="0.25">
      <c r="A2254" s="10"/>
      <c r="B2254" s="13"/>
      <c r="D2254" s="5"/>
      <c r="G2254"/>
      <c r="H2254" s="5"/>
      <c r="I2254" s="5"/>
      <c r="J2254" s="5"/>
      <c r="K2254" s="5"/>
    </row>
    <row r="2255" spans="1:11" x14ac:dyDescent="0.25">
      <c r="A2255" s="10"/>
      <c r="B2255" s="13"/>
      <c r="D2255" s="5"/>
      <c r="G2255"/>
      <c r="H2255" s="5"/>
      <c r="I2255" s="5"/>
      <c r="J2255" s="5"/>
      <c r="K2255" s="5"/>
    </row>
    <row r="2256" spans="1:11" x14ac:dyDescent="0.25">
      <c r="A2256" s="10"/>
      <c r="B2256" s="13"/>
      <c r="D2256" s="5"/>
      <c r="G2256"/>
      <c r="H2256" s="5"/>
      <c r="I2256" s="5"/>
      <c r="J2256" s="5"/>
      <c r="K2256" s="5"/>
    </row>
    <row r="2257" spans="1:11" x14ac:dyDescent="0.25">
      <c r="A2257" s="10"/>
      <c r="B2257" s="13"/>
      <c r="D2257" s="5"/>
      <c r="G2257"/>
      <c r="H2257" s="5"/>
      <c r="I2257" s="5"/>
      <c r="J2257" s="5"/>
      <c r="K2257" s="5"/>
    </row>
    <row r="2258" spans="1:11" x14ac:dyDescent="0.25">
      <c r="A2258" s="10"/>
      <c r="B2258" s="13"/>
      <c r="D2258" s="5"/>
      <c r="G2258"/>
      <c r="H2258" s="5"/>
      <c r="I2258" s="5"/>
      <c r="J2258" s="5"/>
      <c r="K2258" s="5"/>
    </row>
    <row r="2259" spans="1:11" x14ac:dyDescent="0.25">
      <c r="A2259" s="10"/>
      <c r="B2259" s="13"/>
      <c r="D2259" s="5"/>
      <c r="G2259"/>
      <c r="H2259" s="5"/>
      <c r="I2259" s="5"/>
      <c r="J2259" s="5"/>
      <c r="K2259" s="5"/>
    </row>
    <row r="2260" spans="1:11" x14ac:dyDescent="0.25">
      <c r="A2260" s="10"/>
      <c r="B2260" s="13"/>
      <c r="D2260" s="5"/>
      <c r="G2260"/>
      <c r="H2260" s="5"/>
      <c r="I2260" s="5"/>
      <c r="J2260" s="5"/>
      <c r="K2260" s="5"/>
    </row>
    <row r="2261" spans="1:11" x14ac:dyDescent="0.25">
      <c r="A2261" s="10"/>
      <c r="B2261" s="13"/>
      <c r="D2261" s="5"/>
      <c r="G2261"/>
      <c r="H2261" s="5"/>
      <c r="I2261" s="5"/>
      <c r="J2261" s="5"/>
      <c r="K2261" s="5"/>
    </row>
    <row r="2262" spans="1:11" x14ac:dyDescent="0.25">
      <c r="A2262" s="10"/>
      <c r="B2262" s="13"/>
      <c r="D2262" s="5"/>
      <c r="G2262"/>
      <c r="H2262" s="5"/>
      <c r="I2262" s="5"/>
      <c r="J2262" s="5"/>
      <c r="K2262" s="5"/>
    </row>
    <row r="2263" spans="1:11" x14ac:dyDescent="0.25">
      <c r="A2263" s="10"/>
      <c r="B2263" s="13"/>
      <c r="D2263" s="5"/>
      <c r="G2263"/>
      <c r="H2263" s="5"/>
      <c r="I2263" s="5"/>
      <c r="J2263" s="5"/>
      <c r="K2263" s="5"/>
    </row>
    <row r="2264" spans="1:11" x14ac:dyDescent="0.25">
      <c r="A2264" s="10"/>
      <c r="B2264" s="13"/>
      <c r="D2264" s="5"/>
      <c r="G2264"/>
      <c r="H2264" s="5"/>
      <c r="I2264" s="5"/>
      <c r="J2264" s="5"/>
      <c r="K2264" s="5"/>
    </row>
    <row r="2265" spans="1:11" x14ac:dyDescent="0.25">
      <c r="A2265" s="10"/>
      <c r="B2265" s="13"/>
      <c r="D2265" s="5"/>
      <c r="G2265"/>
      <c r="H2265" s="5"/>
      <c r="I2265" s="5"/>
      <c r="J2265" s="5"/>
      <c r="K2265" s="5"/>
    </row>
    <row r="2266" spans="1:11" x14ac:dyDescent="0.25">
      <c r="A2266" s="10"/>
      <c r="B2266" s="13"/>
      <c r="D2266" s="5"/>
      <c r="G2266"/>
      <c r="H2266" s="5"/>
      <c r="I2266" s="5"/>
      <c r="J2266" s="5"/>
      <c r="K2266" s="5"/>
    </row>
    <row r="2267" spans="1:11" x14ac:dyDescent="0.25">
      <c r="A2267" s="10"/>
      <c r="B2267" s="13"/>
      <c r="D2267" s="5"/>
      <c r="G2267"/>
      <c r="H2267" s="5"/>
      <c r="I2267" s="5"/>
      <c r="J2267" s="5"/>
      <c r="K2267" s="5"/>
    </row>
    <row r="2268" spans="1:11" x14ac:dyDescent="0.25">
      <c r="A2268" s="10"/>
      <c r="B2268" s="13"/>
      <c r="D2268" s="5"/>
      <c r="G2268"/>
      <c r="H2268" s="5"/>
      <c r="I2268" s="5"/>
      <c r="J2268" s="5"/>
      <c r="K2268" s="5"/>
    </row>
    <row r="2269" spans="1:11" x14ac:dyDescent="0.25">
      <c r="A2269" s="10"/>
      <c r="B2269" s="13"/>
      <c r="D2269" s="5"/>
      <c r="G2269"/>
      <c r="H2269" s="5"/>
      <c r="I2269" s="5"/>
      <c r="J2269" s="5"/>
      <c r="K2269" s="5"/>
    </row>
    <row r="2270" spans="1:11" x14ac:dyDescent="0.25">
      <c r="A2270" s="10"/>
      <c r="B2270" s="13"/>
      <c r="D2270" s="5"/>
      <c r="G2270"/>
      <c r="H2270" s="5"/>
      <c r="I2270" s="5"/>
      <c r="J2270" s="5"/>
      <c r="K2270" s="5"/>
    </row>
    <row r="2271" spans="1:11" x14ac:dyDescent="0.25">
      <c r="A2271" s="10"/>
      <c r="B2271" s="13"/>
      <c r="D2271" s="5"/>
      <c r="G2271"/>
      <c r="H2271" s="5"/>
      <c r="I2271" s="5"/>
      <c r="J2271" s="5"/>
      <c r="K2271" s="5"/>
    </row>
    <row r="2272" spans="1:11" x14ac:dyDescent="0.25">
      <c r="A2272" s="10"/>
      <c r="B2272" s="13"/>
      <c r="D2272" s="5"/>
      <c r="G2272"/>
      <c r="H2272" s="5"/>
      <c r="I2272" s="5"/>
      <c r="J2272" s="5"/>
      <c r="K2272" s="5"/>
    </row>
    <row r="2273" spans="1:11" x14ac:dyDescent="0.25">
      <c r="A2273" s="10"/>
      <c r="B2273" s="13"/>
      <c r="D2273" s="5"/>
      <c r="G2273"/>
      <c r="H2273" s="5"/>
      <c r="I2273" s="5"/>
      <c r="J2273" s="5"/>
      <c r="K2273" s="5"/>
    </row>
    <row r="2274" spans="1:11" x14ac:dyDescent="0.25">
      <c r="A2274" s="10"/>
      <c r="B2274" s="13"/>
      <c r="D2274" s="5"/>
      <c r="G2274"/>
      <c r="H2274" s="5"/>
      <c r="I2274" s="5"/>
      <c r="J2274" s="5"/>
      <c r="K2274" s="5"/>
    </row>
    <row r="2275" spans="1:11" x14ac:dyDescent="0.25">
      <c r="A2275" s="10"/>
      <c r="B2275" s="13"/>
      <c r="D2275" s="5"/>
      <c r="G2275"/>
      <c r="H2275" s="5"/>
      <c r="I2275" s="5"/>
      <c r="J2275" s="5"/>
      <c r="K2275" s="5"/>
    </row>
    <row r="2276" spans="1:11" x14ac:dyDescent="0.25">
      <c r="A2276" s="10"/>
      <c r="B2276" s="13"/>
      <c r="D2276" s="5"/>
      <c r="G2276"/>
      <c r="H2276" s="5"/>
      <c r="I2276" s="5"/>
      <c r="J2276" s="5"/>
      <c r="K2276" s="5"/>
    </row>
    <row r="2277" spans="1:11" x14ac:dyDescent="0.25">
      <c r="A2277" s="10"/>
      <c r="B2277" s="13"/>
      <c r="D2277" s="5"/>
      <c r="G2277"/>
      <c r="H2277" s="5"/>
      <c r="I2277" s="5"/>
      <c r="J2277" s="5"/>
      <c r="K2277" s="5"/>
    </row>
    <row r="2278" spans="1:11" x14ac:dyDescent="0.25">
      <c r="A2278" s="10"/>
      <c r="B2278" s="13"/>
      <c r="D2278" s="5"/>
      <c r="G2278"/>
      <c r="H2278" s="5"/>
      <c r="I2278" s="5"/>
      <c r="J2278" s="5"/>
      <c r="K2278" s="5"/>
    </row>
    <row r="2279" spans="1:11" x14ac:dyDescent="0.25">
      <c r="A2279" s="10"/>
      <c r="B2279" s="13"/>
      <c r="D2279" s="5"/>
      <c r="G2279"/>
      <c r="H2279" s="5"/>
      <c r="I2279" s="5"/>
      <c r="J2279" s="5"/>
      <c r="K2279" s="5"/>
    </row>
    <row r="2280" spans="1:11" x14ac:dyDescent="0.25">
      <c r="A2280" s="10"/>
      <c r="B2280" s="13"/>
      <c r="D2280" s="5"/>
      <c r="G2280"/>
      <c r="H2280" s="5"/>
      <c r="I2280" s="5"/>
      <c r="J2280" s="5"/>
      <c r="K2280" s="5"/>
    </row>
    <row r="2281" spans="1:11" x14ac:dyDescent="0.25">
      <c r="A2281" s="10"/>
      <c r="B2281" s="13"/>
      <c r="D2281" s="5"/>
      <c r="G2281"/>
      <c r="H2281" s="5"/>
      <c r="I2281" s="5"/>
      <c r="J2281" s="5"/>
      <c r="K2281" s="5"/>
    </row>
    <row r="2282" spans="1:11" x14ac:dyDescent="0.25">
      <c r="A2282" s="10"/>
      <c r="B2282" s="13"/>
      <c r="D2282" s="5"/>
      <c r="G2282"/>
      <c r="H2282" s="5"/>
      <c r="I2282" s="5"/>
      <c r="J2282" s="5"/>
      <c r="K2282" s="5"/>
    </row>
    <row r="2283" spans="1:11" x14ac:dyDescent="0.25">
      <c r="A2283" s="10"/>
      <c r="B2283" s="13"/>
      <c r="D2283" s="5"/>
      <c r="G2283"/>
      <c r="H2283" s="5"/>
      <c r="I2283" s="5"/>
      <c r="J2283" s="5"/>
      <c r="K2283" s="5"/>
    </row>
    <row r="2284" spans="1:11" x14ac:dyDescent="0.25">
      <c r="A2284" s="10"/>
      <c r="B2284" s="13"/>
      <c r="D2284" s="5"/>
      <c r="G2284"/>
      <c r="H2284" s="5"/>
      <c r="I2284" s="5"/>
      <c r="J2284" s="5"/>
      <c r="K2284" s="5"/>
    </row>
    <row r="2285" spans="1:11" x14ac:dyDescent="0.25">
      <c r="A2285" s="10"/>
      <c r="B2285" s="13"/>
      <c r="D2285" s="5"/>
      <c r="G2285"/>
      <c r="H2285" s="5"/>
      <c r="I2285" s="5"/>
      <c r="J2285" s="5"/>
      <c r="K2285" s="5"/>
    </row>
    <row r="2286" spans="1:11" x14ac:dyDescent="0.25">
      <c r="A2286" s="10"/>
      <c r="B2286" s="13"/>
      <c r="D2286" s="5"/>
      <c r="G2286"/>
      <c r="H2286" s="5"/>
      <c r="I2286" s="5"/>
      <c r="J2286" s="5"/>
      <c r="K2286" s="5"/>
    </row>
    <row r="2287" spans="1:11" x14ac:dyDescent="0.25">
      <c r="A2287" s="10"/>
      <c r="B2287" s="13"/>
      <c r="D2287" s="5"/>
      <c r="G2287"/>
      <c r="H2287" s="5"/>
      <c r="I2287" s="5"/>
      <c r="J2287" s="5"/>
      <c r="K2287" s="5"/>
    </row>
    <row r="2288" spans="1:11" x14ac:dyDescent="0.25">
      <c r="A2288" s="10"/>
      <c r="B2288" s="13"/>
      <c r="D2288" s="5"/>
      <c r="G2288"/>
      <c r="H2288" s="5"/>
      <c r="I2288" s="5"/>
      <c r="J2288" s="5"/>
      <c r="K2288" s="5"/>
    </row>
    <row r="2289" spans="1:11" x14ac:dyDescent="0.25">
      <c r="A2289" s="10"/>
      <c r="B2289" s="13"/>
      <c r="D2289" s="5"/>
      <c r="G2289"/>
      <c r="H2289" s="5"/>
      <c r="I2289" s="5"/>
      <c r="J2289" s="5"/>
      <c r="K2289" s="5"/>
    </row>
    <row r="2290" spans="1:11" x14ac:dyDescent="0.25">
      <c r="A2290" s="10"/>
      <c r="B2290" s="13"/>
      <c r="D2290" s="5"/>
      <c r="G2290"/>
      <c r="H2290" s="5"/>
      <c r="I2290" s="5"/>
      <c r="J2290" s="5"/>
      <c r="K2290" s="5"/>
    </row>
    <row r="2291" spans="1:11" x14ac:dyDescent="0.25">
      <c r="A2291" s="10"/>
      <c r="B2291" s="13"/>
      <c r="D2291" s="5"/>
      <c r="G2291"/>
      <c r="H2291" s="5"/>
      <c r="I2291" s="5"/>
      <c r="J2291" s="5"/>
      <c r="K2291" s="5"/>
    </row>
    <row r="2292" spans="1:11" x14ac:dyDescent="0.25">
      <c r="A2292" s="10"/>
      <c r="B2292" s="13"/>
      <c r="D2292" s="5"/>
      <c r="G2292"/>
      <c r="H2292" s="5"/>
      <c r="I2292" s="5"/>
      <c r="J2292" s="5"/>
      <c r="K2292" s="5"/>
    </row>
    <row r="2293" spans="1:11" x14ac:dyDescent="0.25">
      <c r="A2293" s="10"/>
      <c r="B2293" s="13"/>
      <c r="D2293" s="5"/>
      <c r="G2293"/>
      <c r="H2293" s="5"/>
      <c r="I2293" s="5"/>
      <c r="J2293" s="5"/>
      <c r="K2293" s="5"/>
    </row>
    <row r="2294" spans="1:11" x14ac:dyDescent="0.25">
      <c r="A2294" s="10"/>
      <c r="B2294" s="13"/>
      <c r="D2294" s="5"/>
      <c r="G2294"/>
      <c r="H2294" s="5"/>
      <c r="I2294" s="5"/>
      <c r="J2294" s="5"/>
      <c r="K2294" s="5"/>
    </row>
    <row r="2295" spans="1:11" x14ac:dyDescent="0.25">
      <c r="A2295" s="10"/>
      <c r="B2295" s="13"/>
      <c r="D2295" s="5"/>
      <c r="G2295"/>
      <c r="H2295" s="5"/>
      <c r="I2295" s="5"/>
      <c r="J2295" s="5"/>
      <c r="K2295" s="5"/>
    </row>
    <row r="2296" spans="1:11" x14ac:dyDescent="0.25">
      <c r="A2296" s="10"/>
      <c r="B2296" s="13"/>
      <c r="D2296" s="5"/>
      <c r="G2296"/>
      <c r="H2296" s="5"/>
      <c r="I2296" s="5"/>
      <c r="J2296" s="5"/>
      <c r="K2296" s="5"/>
    </row>
    <row r="2297" spans="1:11" x14ac:dyDescent="0.25">
      <c r="A2297" s="10"/>
      <c r="B2297" s="13"/>
      <c r="D2297" s="5"/>
      <c r="G2297"/>
      <c r="H2297" s="5"/>
      <c r="I2297" s="5"/>
      <c r="J2297" s="5"/>
      <c r="K2297" s="5"/>
    </row>
    <row r="2298" spans="1:11" x14ac:dyDescent="0.25">
      <c r="A2298" s="10"/>
      <c r="B2298" s="13"/>
      <c r="D2298" s="5"/>
      <c r="G2298"/>
      <c r="H2298" s="5"/>
      <c r="I2298" s="5"/>
      <c r="J2298" s="5"/>
      <c r="K2298" s="5"/>
    </row>
    <row r="2299" spans="1:11" x14ac:dyDescent="0.25">
      <c r="A2299" s="10"/>
      <c r="B2299" s="13"/>
      <c r="D2299" s="5"/>
      <c r="G2299"/>
      <c r="H2299" s="5"/>
      <c r="I2299" s="5"/>
      <c r="J2299" s="5"/>
      <c r="K2299" s="5"/>
    </row>
    <row r="2300" spans="1:11" x14ac:dyDescent="0.25">
      <c r="A2300" s="10"/>
      <c r="B2300" s="13"/>
      <c r="D2300" s="5"/>
      <c r="G2300"/>
      <c r="H2300" s="5"/>
      <c r="I2300" s="5"/>
      <c r="J2300" s="5"/>
      <c r="K2300" s="5"/>
    </row>
    <row r="2301" spans="1:11" x14ac:dyDescent="0.25">
      <c r="A2301" s="10"/>
      <c r="B2301" s="13"/>
      <c r="D2301" s="5"/>
      <c r="G2301"/>
      <c r="H2301" s="5"/>
      <c r="I2301" s="5"/>
      <c r="J2301" s="5"/>
      <c r="K2301" s="5"/>
    </row>
    <row r="2302" spans="1:11" x14ac:dyDescent="0.25">
      <c r="A2302" s="10"/>
      <c r="B2302" s="13"/>
      <c r="D2302" s="5"/>
      <c r="G2302"/>
      <c r="H2302" s="5"/>
      <c r="I2302" s="5"/>
      <c r="J2302" s="5"/>
      <c r="K2302" s="5"/>
    </row>
    <row r="2303" spans="1:11" x14ac:dyDescent="0.25">
      <c r="A2303" s="10"/>
      <c r="B2303" s="13"/>
      <c r="D2303" s="5"/>
      <c r="G2303"/>
      <c r="H2303" s="5"/>
      <c r="I2303" s="5"/>
      <c r="J2303" s="5"/>
      <c r="K2303" s="5"/>
    </row>
    <row r="2304" spans="1:11" x14ac:dyDescent="0.25">
      <c r="A2304" s="10"/>
      <c r="B2304" s="13"/>
      <c r="D2304" s="5"/>
      <c r="G2304"/>
      <c r="H2304" s="5"/>
      <c r="I2304" s="5"/>
      <c r="J2304" s="5"/>
      <c r="K2304" s="5"/>
    </row>
    <row r="2305" spans="1:11" x14ac:dyDescent="0.25">
      <c r="A2305" s="10"/>
      <c r="B2305" s="13"/>
      <c r="D2305" s="5"/>
      <c r="G2305"/>
      <c r="H2305" s="5"/>
      <c r="I2305" s="5"/>
      <c r="J2305" s="5"/>
      <c r="K2305" s="5"/>
    </row>
    <row r="2306" spans="1:11" x14ac:dyDescent="0.25">
      <c r="A2306" s="10"/>
      <c r="B2306" s="13"/>
      <c r="D2306" s="5"/>
      <c r="G2306"/>
      <c r="H2306" s="5"/>
      <c r="I2306" s="5"/>
      <c r="J2306" s="5"/>
      <c r="K2306" s="5"/>
    </row>
    <row r="2307" spans="1:11" x14ac:dyDescent="0.25">
      <c r="A2307" s="10"/>
      <c r="B2307" s="13"/>
      <c r="D2307" s="5"/>
      <c r="G2307"/>
      <c r="H2307" s="5"/>
      <c r="I2307" s="5"/>
      <c r="J2307" s="5"/>
      <c r="K2307" s="5"/>
    </row>
    <row r="2308" spans="1:11" x14ac:dyDescent="0.25">
      <c r="A2308" s="10"/>
      <c r="B2308" s="13"/>
      <c r="D2308" s="5"/>
      <c r="G2308"/>
      <c r="H2308" s="5"/>
      <c r="I2308" s="5"/>
      <c r="J2308" s="5"/>
      <c r="K2308" s="5"/>
    </row>
    <row r="2309" spans="1:11" x14ac:dyDescent="0.25">
      <c r="A2309" s="10"/>
      <c r="B2309" s="13"/>
      <c r="D2309" s="5"/>
      <c r="G2309"/>
      <c r="H2309" s="5"/>
      <c r="I2309" s="5"/>
      <c r="J2309" s="5"/>
      <c r="K2309" s="5"/>
    </row>
    <row r="2310" spans="1:11" x14ac:dyDescent="0.25">
      <c r="A2310" s="10"/>
      <c r="B2310" s="13"/>
      <c r="D2310" s="5"/>
      <c r="G2310"/>
      <c r="H2310" s="5"/>
      <c r="I2310" s="5"/>
      <c r="J2310" s="5"/>
      <c r="K2310" s="5"/>
    </row>
    <row r="2311" spans="1:11" x14ac:dyDescent="0.25">
      <c r="A2311" s="10"/>
      <c r="B2311" s="13"/>
      <c r="D2311" s="5"/>
      <c r="G2311"/>
      <c r="H2311" s="5"/>
      <c r="I2311" s="5"/>
      <c r="J2311" s="5"/>
      <c r="K2311" s="5"/>
    </row>
    <row r="2312" spans="1:11" x14ac:dyDescent="0.25">
      <c r="A2312" s="10"/>
      <c r="B2312" s="13"/>
      <c r="D2312" s="5"/>
      <c r="G2312"/>
      <c r="H2312" s="5"/>
      <c r="I2312" s="5"/>
      <c r="J2312" s="5"/>
      <c r="K2312" s="5"/>
    </row>
    <row r="2313" spans="1:11" x14ac:dyDescent="0.25">
      <c r="A2313" s="10"/>
      <c r="B2313" s="13"/>
      <c r="D2313" s="5"/>
      <c r="G2313"/>
      <c r="H2313" s="5"/>
      <c r="I2313" s="5"/>
      <c r="J2313" s="5"/>
      <c r="K2313" s="5"/>
    </row>
    <row r="2314" spans="1:11" x14ac:dyDescent="0.25">
      <c r="A2314" s="10"/>
      <c r="B2314" s="13"/>
      <c r="D2314" s="5"/>
      <c r="G2314"/>
      <c r="H2314" s="5"/>
      <c r="I2314" s="5"/>
      <c r="J2314" s="5"/>
      <c r="K2314" s="5"/>
    </row>
    <row r="2315" spans="1:11" x14ac:dyDescent="0.25">
      <c r="A2315" s="10"/>
      <c r="B2315" s="13"/>
      <c r="D2315" s="5"/>
      <c r="G2315"/>
      <c r="H2315" s="5"/>
      <c r="I2315" s="5"/>
      <c r="J2315" s="5"/>
      <c r="K2315" s="5"/>
    </row>
    <row r="2316" spans="1:11" x14ac:dyDescent="0.25">
      <c r="A2316" s="10"/>
      <c r="B2316" s="13"/>
      <c r="D2316" s="5"/>
      <c r="G2316"/>
      <c r="H2316" s="5"/>
      <c r="I2316" s="5"/>
      <c r="J2316" s="5"/>
      <c r="K2316" s="5"/>
    </row>
    <row r="2317" spans="1:11" x14ac:dyDescent="0.25">
      <c r="A2317" s="10"/>
      <c r="B2317" s="13"/>
      <c r="D2317" s="5"/>
      <c r="G2317"/>
      <c r="H2317" s="5"/>
      <c r="I2317" s="5"/>
      <c r="J2317" s="5"/>
      <c r="K2317" s="5"/>
    </row>
    <row r="2318" spans="1:11" x14ac:dyDescent="0.25">
      <c r="A2318" s="10"/>
      <c r="B2318" s="13"/>
      <c r="D2318" s="5"/>
      <c r="G2318"/>
      <c r="H2318" s="5"/>
      <c r="I2318" s="5"/>
      <c r="J2318" s="5"/>
      <c r="K2318" s="5"/>
    </row>
    <row r="2319" spans="1:11" x14ac:dyDescent="0.25">
      <c r="A2319" s="10"/>
      <c r="B2319" s="13"/>
      <c r="D2319" s="5"/>
      <c r="G2319"/>
      <c r="H2319" s="5"/>
      <c r="I2319" s="5"/>
      <c r="J2319" s="5"/>
      <c r="K2319" s="5"/>
    </row>
    <row r="2320" spans="1:11" x14ac:dyDescent="0.25">
      <c r="A2320" s="10"/>
      <c r="B2320" s="13"/>
      <c r="D2320" s="5"/>
      <c r="G2320"/>
      <c r="H2320" s="5"/>
      <c r="I2320" s="5"/>
      <c r="J2320" s="5"/>
      <c r="K2320" s="5"/>
    </row>
    <row r="2321" spans="1:11" x14ac:dyDescent="0.25">
      <c r="A2321" s="10"/>
      <c r="B2321" s="13"/>
      <c r="D2321" s="5"/>
      <c r="G2321"/>
      <c r="H2321" s="5"/>
      <c r="I2321" s="5"/>
      <c r="J2321" s="5"/>
      <c r="K2321" s="5"/>
    </row>
    <row r="2322" spans="1:11" x14ac:dyDescent="0.25">
      <c r="A2322" s="10"/>
      <c r="B2322" s="13"/>
      <c r="D2322" s="5"/>
      <c r="G2322"/>
      <c r="H2322" s="5"/>
      <c r="I2322" s="5"/>
      <c r="J2322" s="5"/>
      <c r="K2322" s="5"/>
    </row>
    <row r="2323" spans="1:11" x14ac:dyDescent="0.25">
      <c r="A2323" s="10"/>
      <c r="B2323" s="13"/>
      <c r="D2323" s="5"/>
      <c r="G2323"/>
      <c r="H2323" s="5"/>
      <c r="I2323" s="5"/>
      <c r="J2323" s="5"/>
      <c r="K2323" s="5"/>
    </row>
    <row r="2324" spans="1:11" x14ac:dyDescent="0.25">
      <c r="A2324" s="10"/>
      <c r="B2324" s="13"/>
      <c r="D2324" s="5"/>
      <c r="G2324"/>
      <c r="H2324" s="5"/>
      <c r="I2324" s="5"/>
      <c r="J2324" s="5"/>
      <c r="K2324" s="5"/>
    </row>
    <row r="2325" spans="1:11" x14ac:dyDescent="0.25">
      <c r="A2325" s="10"/>
      <c r="B2325" s="13"/>
      <c r="D2325" s="5"/>
      <c r="G2325"/>
      <c r="H2325" s="5"/>
      <c r="I2325" s="5"/>
      <c r="J2325" s="5"/>
      <c r="K2325" s="5"/>
    </row>
    <row r="2326" spans="1:11" x14ac:dyDescent="0.25">
      <c r="A2326" s="10"/>
      <c r="B2326" s="13"/>
      <c r="D2326" s="5"/>
      <c r="G2326"/>
      <c r="H2326" s="5"/>
      <c r="I2326" s="5"/>
      <c r="J2326" s="5"/>
      <c r="K2326" s="5"/>
    </row>
    <row r="2327" spans="1:11" x14ac:dyDescent="0.25">
      <c r="A2327" s="10"/>
      <c r="B2327" s="13"/>
      <c r="D2327" s="5"/>
      <c r="G2327"/>
      <c r="H2327" s="5"/>
      <c r="I2327" s="5"/>
      <c r="J2327" s="5"/>
      <c r="K2327" s="5"/>
    </row>
    <row r="2328" spans="1:11" x14ac:dyDescent="0.25">
      <c r="A2328" s="10"/>
      <c r="B2328" s="13"/>
      <c r="D2328" s="5"/>
      <c r="G2328"/>
      <c r="H2328" s="5"/>
      <c r="I2328" s="5"/>
      <c r="J2328" s="5"/>
      <c r="K2328" s="5"/>
    </row>
    <row r="2329" spans="1:11" x14ac:dyDescent="0.25">
      <c r="A2329" s="10"/>
      <c r="B2329" s="13"/>
      <c r="D2329" s="5"/>
      <c r="G2329"/>
      <c r="H2329" s="5"/>
      <c r="I2329" s="5"/>
      <c r="J2329" s="5"/>
      <c r="K2329" s="5"/>
    </row>
    <row r="2330" spans="1:11" x14ac:dyDescent="0.25">
      <c r="A2330" s="10"/>
      <c r="B2330" s="13"/>
      <c r="D2330" s="5"/>
      <c r="G2330"/>
      <c r="H2330" s="5"/>
      <c r="I2330" s="5"/>
      <c r="J2330" s="5"/>
      <c r="K2330" s="5"/>
    </row>
    <row r="2331" spans="1:11" x14ac:dyDescent="0.25">
      <c r="A2331" s="10"/>
      <c r="B2331" s="13"/>
      <c r="D2331" s="5"/>
      <c r="G2331"/>
      <c r="H2331" s="5"/>
      <c r="I2331" s="5"/>
      <c r="J2331" s="5"/>
      <c r="K2331" s="5"/>
    </row>
    <row r="2332" spans="1:11" x14ac:dyDescent="0.25">
      <c r="A2332" s="10"/>
      <c r="B2332" s="13"/>
      <c r="D2332" s="5"/>
      <c r="G2332"/>
      <c r="H2332" s="5"/>
      <c r="I2332" s="5"/>
      <c r="J2332" s="5"/>
      <c r="K2332" s="5"/>
    </row>
    <row r="2333" spans="1:11" x14ac:dyDescent="0.25">
      <c r="A2333" s="10"/>
      <c r="B2333" s="13"/>
      <c r="D2333" s="5"/>
      <c r="G2333"/>
      <c r="H2333" s="5"/>
      <c r="I2333" s="5"/>
      <c r="J2333" s="5"/>
      <c r="K2333" s="5"/>
    </row>
    <row r="2334" spans="1:11" x14ac:dyDescent="0.25">
      <c r="A2334" s="10"/>
      <c r="B2334" s="13"/>
      <c r="D2334" s="5"/>
      <c r="G2334"/>
      <c r="H2334" s="5"/>
      <c r="I2334" s="5"/>
      <c r="J2334" s="5"/>
      <c r="K2334" s="5"/>
    </row>
    <row r="2335" spans="1:11" x14ac:dyDescent="0.25">
      <c r="A2335" s="10"/>
      <c r="B2335" s="13"/>
      <c r="D2335" s="5"/>
      <c r="G2335"/>
      <c r="H2335" s="5"/>
      <c r="I2335" s="5"/>
      <c r="J2335" s="5"/>
      <c r="K2335" s="5"/>
    </row>
    <row r="2336" spans="1:11" x14ac:dyDescent="0.25">
      <c r="A2336" s="10"/>
      <c r="B2336" s="13"/>
      <c r="D2336" s="5"/>
      <c r="G2336"/>
      <c r="H2336" s="5"/>
      <c r="I2336" s="5"/>
      <c r="J2336" s="5"/>
      <c r="K2336" s="5"/>
    </row>
    <row r="2337" spans="1:11" x14ac:dyDescent="0.25">
      <c r="A2337" s="10"/>
      <c r="B2337" s="13"/>
      <c r="D2337" s="5"/>
      <c r="G2337"/>
      <c r="H2337" s="5"/>
      <c r="I2337" s="5"/>
      <c r="J2337" s="5"/>
      <c r="K2337" s="5"/>
    </row>
    <row r="2338" spans="1:11" x14ac:dyDescent="0.25">
      <c r="A2338" s="10"/>
      <c r="B2338" s="13"/>
      <c r="D2338" s="5"/>
      <c r="G2338"/>
      <c r="H2338" s="5"/>
      <c r="I2338" s="5"/>
      <c r="J2338" s="5"/>
      <c r="K2338" s="5"/>
    </row>
    <row r="2339" spans="1:11" x14ac:dyDescent="0.25">
      <c r="A2339" s="10"/>
      <c r="B2339" s="13"/>
      <c r="D2339" s="5"/>
      <c r="G2339"/>
      <c r="H2339" s="5"/>
      <c r="I2339" s="5"/>
      <c r="J2339" s="5"/>
      <c r="K2339" s="5"/>
    </row>
    <row r="2340" spans="1:11" x14ac:dyDescent="0.25">
      <c r="A2340" s="10"/>
      <c r="B2340" s="13"/>
      <c r="D2340" s="5"/>
      <c r="G2340"/>
      <c r="H2340" s="5"/>
      <c r="I2340" s="5"/>
      <c r="J2340" s="5"/>
      <c r="K2340" s="5"/>
    </row>
    <row r="2341" spans="1:11" x14ac:dyDescent="0.25">
      <c r="A2341" s="10"/>
      <c r="B2341" s="13"/>
      <c r="D2341" s="5"/>
      <c r="G2341"/>
      <c r="H2341" s="5"/>
      <c r="I2341" s="5"/>
      <c r="J2341" s="5"/>
      <c r="K2341" s="5"/>
    </row>
    <row r="2342" spans="1:11" x14ac:dyDescent="0.25">
      <c r="A2342" s="10"/>
      <c r="B2342" s="13"/>
      <c r="D2342" s="5"/>
      <c r="G2342"/>
      <c r="H2342" s="5"/>
      <c r="I2342" s="5"/>
      <c r="J2342" s="5"/>
      <c r="K2342" s="5"/>
    </row>
    <row r="2343" spans="1:11" x14ac:dyDescent="0.25">
      <c r="A2343" s="10"/>
      <c r="B2343" s="13"/>
      <c r="D2343" s="5"/>
      <c r="G2343"/>
      <c r="H2343" s="5"/>
      <c r="I2343" s="5"/>
      <c r="J2343" s="5"/>
      <c r="K2343" s="5"/>
    </row>
    <row r="2344" spans="1:11" x14ac:dyDescent="0.25">
      <c r="A2344" s="10"/>
      <c r="B2344" s="13"/>
      <c r="D2344" s="5"/>
      <c r="G2344"/>
      <c r="H2344" s="5"/>
      <c r="I2344" s="5"/>
      <c r="J2344" s="5"/>
      <c r="K2344" s="5"/>
    </row>
    <row r="2345" spans="1:11" x14ac:dyDescent="0.25">
      <c r="A2345" s="10"/>
      <c r="B2345" s="13"/>
      <c r="D2345" s="5"/>
      <c r="G2345"/>
      <c r="H2345" s="5"/>
      <c r="I2345" s="5"/>
      <c r="J2345" s="5"/>
      <c r="K2345" s="5"/>
    </row>
    <row r="2346" spans="1:11" x14ac:dyDescent="0.25">
      <c r="A2346" s="10"/>
      <c r="B2346" s="13"/>
      <c r="D2346" s="5"/>
      <c r="G2346"/>
      <c r="H2346" s="5"/>
      <c r="I2346" s="5"/>
      <c r="J2346" s="5"/>
      <c r="K2346" s="5"/>
    </row>
    <row r="2347" spans="1:11" x14ac:dyDescent="0.25">
      <c r="A2347" s="10"/>
      <c r="B2347" s="13"/>
      <c r="D2347" s="5"/>
      <c r="G2347"/>
      <c r="H2347" s="5"/>
      <c r="I2347" s="5"/>
      <c r="J2347" s="5"/>
      <c r="K2347" s="5"/>
    </row>
    <row r="2348" spans="1:11" x14ac:dyDescent="0.25">
      <c r="A2348" s="10"/>
      <c r="B2348" s="13"/>
      <c r="D2348" s="5"/>
      <c r="G2348"/>
      <c r="H2348" s="5"/>
      <c r="I2348" s="5"/>
      <c r="J2348" s="5"/>
      <c r="K2348" s="5"/>
    </row>
    <row r="2349" spans="1:11" x14ac:dyDescent="0.25">
      <c r="A2349" s="10"/>
      <c r="B2349" s="13"/>
      <c r="D2349" s="5"/>
      <c r="G2349"/>
      <c r="H2349" s="5"/>
      <c r="I2349" s="5"/>
      <c r="J2349" s="5"/>
      <c r="K2349" s="5"/>
    </row>
    <row r="2350" spans="1:11" x14ac:dyDescent="0.25">
      <c r="A2350" s="10"/>
      <c r="B2350" s="13"/>
      <c r="D2350" s="5"/>
      <c r="G2350"/>
      <c r="H2350" s="5"/>
      <c r="I2350" s="5"/>
      <c r="J2350" s="5"/>
      <c r="K2350" s="5"/>
    </row>
    <row r="2351" spans="1:11" x14ac:dyDescent="0.25">
      <c r="A2351" s="10"/>
      <c r="B2351" s="13"/>
      <c r="D2351" s="5"/>
      <c r="G2351"/>
      <c r="H2351" s="5"/>
      <c r="I2351" s="5"/>
      <c r="J2351" s="5"/>
      <c r="K2351" s="5"/>
    </row>
    <row r="2352" spans="1:11" x14ac:dyDescent="0.25">
      <c r="A2352" s="10"/>
      <c r="B2352" s="13"/>
      <c r="D2352" s="5"/>
      <c r="G2352"/>
      <c r="H2352" s="5"/>
      <c r="I2352" s="5"/>
      <c r="J2352" s="5"/>
      <c r="K2352" s="5"/>
    </row>
    <row r="2353" spans="1:11" x14ac:dyDescent="0.25">
      <c r="A2353" s="10"/>
      <c r="B2353" s="13"/>
      <c r="D2353" s="5"/>
      <c r="G2353"/>
      <c r="H2353" s="5"/>
      <c r="I2353" s="5"/>
      <c r="J2353" s="5"/>
      <c r="K2353" s="5"/>
    </row>
    <row r="2354" spans="1:11" x14ac:dyDescent="0.25">
      <c r="A2354" s="10"/>
      <c r="B2354" s="13"/>
      <c r="D2354" s="5"/>
      <c r="G2354"/>
      <c r="H2354" s="5"/>
      <c r="I2354" s="5"/>
      <c r="J2354" s="5"/>
      <c r="K2354" s="5"/>
    </row>
    <row r="2355" spans="1:11" x14ac:dyDescent="0.25">
      <c r="A2355" s="10"/>
      <c r="B2355" s="13"/>
      <c r="D2355" s="5"/>
      <c r="G2355"/>
      <c r="H2355" s="5"/>
      <c r="I2355" s="5"/>
      <c r="J2355" s="5"/>
      <c r="K2355" s="5"/>
    </row>
    <row r="2356" spans="1:11" x14ac:dyDescent="0.25">
      <c r="A2356" s="10"/>
      <c r="B2356" s="13"/>
      <c r="D2356" s="5"/>
      <c r="G2356"/>
      <c r="H2356" s="5"/>
      <c r="I2356" s="5"/>
      <c r="J2356" s="5"/>
      <c r="K2356" s="5"/>
    </row>
    <row r="2357" spans="1:11" x14ac:dyDescent="0.25">
      <c r="A2357" s="10"/>
      <c r="B2357" s="13"/>
      <c r="D2357" s="5"/>
      <c r="G2357"/>
      <c r="H2357" s="5"/>
      <c r="I2357" s="5"/>
      <c r="J2357" s="5"/>
      <c r="K2357" s="5"/>
    </row>
    <row r="2358" spans="1:11" x14ac:dyDescent="0.25">
      <c r="A2358" s="10"/>
      <c r="B2358" s="13"/>
      <c r="D2358" s="5"/>
      <c r="G2358"/>
      <c r="H2358" s="5"/>
      <c r="I2358" s="5"/>
      <c r="J2358" s="5"/>
      <c r="K2358" s="5"/>
    </row>
    <row r="2359" spans="1:11" x14ac:dyDescent="0.25">
      <c r="A2359" s="10"/>
      <c r="B2359" s="13"/>
      <c r="D2359" s="5"/>
      <c r="G2359"/>
      <c r="H2359" s="5"/>
      <c r="I2359" s="5"/>
      <c r="J2359" s="5"/>
      <c r="K2359" s="5"/>
    </row>
    <row r="2360" spans="1:11" x14ac:dyDescent="0.25">
      <c r="A2360" s="10"/>
      <c r="B2360" s="13"/>
      <c r="D2360" s="5"/>
      <c r="G2360"/>
      <c r="H2360" s="5"/>
      <c r="I2360" s="5"/>
      <c r="J2360" s="5"/>
      <c r="K2360" s="5"/>
    </row>
    <row r="2361" spans="1:11" x14ac:dyDescent="0.25">
      <c r="A2361" s="10"/>
      <c r="B2361" s="13"/>
      <c r="D2361" s="5"/>
      <c r="G2361"/>
      <c r="H2361" s="5"/>
      <c r="I2361" s="5"/>
      <c r="J2361" s="5"/>
      <c r="K2361" s="5"/>
    </row>
    <row r="2362" spans="1:11" x14ac:dyDescent="0.25">
      <c r="A2362" s="10"/>
      <c r="B2362" s="13"/>
      <c r="D2362" s="5"/>
      <c r="G2362"/>
      <c r="H2362" s="5"/>
      <c r="I2362" s="5"/>
      <c r="J2362" s="5"/>
      <c r="K2362" s="5"/>
    </row>
    <row r="2363" spans="1:11" x14ac:dyDescent="0.25">
      <c r="A2363" s="10"/>
      <c r="B2363" s="13"/>
      <c r="D2363" s="5"/>
      <c r="G2363"/>
      <c r="H2363" s="5"/>
      <c r="I2363" s="5"/>
      <c r="J2363" s="5"/>
      <c r="K2363" s="5"/>
    </row>
    <row r="2364" spans="1:11" x14ac:dyDescent="0.25">
      <c r="A2364" s="10"/>
      <c r="B2364" s="13"/>
      <c r="D2364" s="5"/>
      <c r="G2364"/>
      <c r="H2364" s="5"/>
      <c r="I2364" s="5"/>
      <c r="J2364" s="5"/>
      <c r="K2364" s="5"/>
    </row>
    <row r="2365" spans="1:11" x14ac:dyDescent="0.25">
      <c r="A2365" s="10"/>
      <c r="B2365" s="13"/>
      <c r="D2365" s="5"/>
      <c r="G2365"/>
      <c r="H2365" s="5"/>
      <c r="I2365" s="5"/>
      <c r="J2365" s="5"/>
      <c r="K2365" s="5"/>
    </row>
    <row r="2366" spans="1:11" x14ac:dyDescent="0.25">
      <c r="A2366" s="10"/>
      <c r="B2366" s="13"/>
      <c r="D2366" s="5"/>
      <c r="G2366"/>
      <c r="H2366" s="5"/>
      <c r="I2366" s="5"/>
      <c r="J2366" s="5"/>
      <c r="K2366" s="5"/>
    </row>
    <row r="2367" spans="1:11" x14ac:dyDescent="0.25">
      <c r="A2367" s="10"/>
      <c r="B2367" s="13"/>
      <c r="D2367" s="5"/>
      <c r="G2367"/>
      <c r="H2367" s="5"/>
      <c r="I2367" s="5"/>
      <c r="J2367" s="5"/>
      <c r="K2367" s="5"/>
    </row>
    <row r="2368" spans="1:11" x14ac:dyDescent="0.25">
      <c r="A2368" s="10"/>
      <c r="B2368" s="13"/>
      <c r="D2368" s="5"/>
      <c r="G2368"/>
      <c r="H2368" s="5"/>
      <c r="I2368" s="5"/>
      <c r="J2368" s="5"/>
      <c r="K2368" s="5"/>
    </row>
    <row r="2369" spans="1:11" x14ac:dyDescent="0.25">
      <c r="A2369" s="10"/>
      <c r="B2369" s="13"/>
      <c r="D2369" s="5"/>
      <c r="G2369"/>
      <c r="H2369" s="5"/>
      <c r="I2369" s="5"/>
      <c r="J2369" s="5"/>
      <c r="K2369" s="5"/>
    </row>
    <row r="2370" spans="1:11" x14ac:dyDescent="0.25">
      <c r="A2370" s="10"/>
      <c r="B2370" s="13"/>
      <c r="D2370" s="5"/>
      <c r="G2370"/>
      <c r="H2370" s="5"/>
      <c r="I2370" s="5"/>
      <c r="J2370" s="5"/>
      <c r="K2370" s="5"/>
    </row>
    <row r="2371" spans="1:11" x14ac:dyDescent="0.25">
      <c r="A2371" s="10"/>
      <c r="B2371" s="13"/>
      <c r="D2371" s="5"/>
      <c r="G2371"/>
      <c r="H2371" s="5"/>
      <c r="I2371" s="5"/>
      <c r="J2371" s="5"/>
      <c r="K2371" s="5"/>
    </row>
    <row r="2372" spans="1:11" x14ac:dyDescent="0.25">
      <c r="A2372" s="10"/>
      <c r="B2372" s="13"/>
      <c r="D2372" s="5"/>
      <c r="G2372"/>
      <c r="H2372" s="5"/>
      <c r="I2372" s="5"/>
      <c r="J2372" s="5"/>
      <c r="K2372" s="5"/>
    </row>
    <row r="2373" spans="1:11" x14ac:dyDescent="0.25">
      <c r="A2373" s="10"/>
      <c r="B2373" s="13"/>
      <c r="D2373" s="5"/>
      <c r="G2373"/>
      <c r="H2373" s="5"/>
      <c r="I2373" s="5"/>
      <c r="J2373" s="5"/>
      <c r="K2373" s="5"/>
    </row>
    <row r="2374" spans="1:11" x14ac:dyDescent="0.25">
      <c r="A2374" s="10"/>
      <c r="B2374" s="13"/>
      <c r="D2374" s="5"/>
      <c r="G2374"/>
      <c r="H2374" s="5"/>
      <c r="I2374" s="5"/>
      <c r="J2374" s="5"/>
      <c r="K2374" s="5"/>
    </row>
    <row r="2375" spans="1:11" x14ac:dyDescent="0.25">
      <c r="A2375" s="10"/>
      <c r="B2375" s="13"/>
      <c r="D2375" s="5"/>
      <c r="G2375"/>
      <c r="H2375" s="5"/>
      <c r="I2375" s="5"/>
      <c r="J2375" s="5"/>
      <c r="K2375" s="5"/>
    </row>
    <row r="2376" spans="1:11" x14ac:dyDescent="0.25">
      <c r="A2376" s="10"/>
      <c r="B2376" s="13"/>
      <c r="D2376" s="5"/>
      <c r="G2376"/>
      <c r="H2376" s="5"/>
      <c r="I2376" s="5"/>
      <c r="J2376" s="5"/>
      <c r="K2376" s="5"/>
    </row>
    <row r="2377" spans="1:11" x14ac:dyDescent="0.25">
      <c r="A2377" s="10"/>
      <c r="B2377" s="13"/>
      <c r="D2377" s="5"/>
      <c r="G2377"/>
      <c r="H2377" s="5"/>
      <c r="I2377" s="5"/>
      <c r="J2377" s="5"/>
      <c r="K2377" s="5"/>
    </row>
    <row r="2378" spans="1:11" x14ac:dyDescent="0.25">
      <c r="A2378" s="10"/>
      <c r="B2378" s="13"/>
      <c r="D2378" s="5"/>
      <c r="G2378"/>
      <c r="H2378" s="5"/>
      <c r="I2378" s="5"/>
      <c r="J2378" s="5"/>
      <c r="K2378" s="5"/>
    </row>
    <row r="2379" spans="1:11" x14ac:dyDescent="0.25">
      <c r="A2379" s="10"/>
      <c r="B2379" s="13"/>
      <c r="D2379" s="5"/>
      <c r="G2379"/>
      <c r="H2379" s="5"/>
      <c r="I2379" s="5"/>
      <c r="J2379" s="5"/>
      <c r="K2379" s="5"/>
    </row>
    <row r="2380" spans="1:11" x14ac:dyDescent="0.25">
      <c r="A2380" s="10"/>
      <c r="B2380" s="13"/>
      <c r="D2380" s="5"/>
      <c r="G2380"/>
      <c r="H2380" s="5"/>
      <c r="I2380" s="5"/>
      <c r="J2380" s="5"/>
      <c r="K2380" s="5"/>
    </row>
    <row r="2381" spans="1:11" x14ac:dyDescent="0.25">
      <c r="A2381" s="10"/>
      <c r="B2381" s="13"/>
      <c r="D2381" s="5"/>
      <c r="G2381"/>
      <c r="H2381" s="5"/>
      <c r="I2381" s="5"/>
      <c r="J2381" s="5"/>
      <c r="K2381" s="5"/>
    </row>
    <row r="2382" spans="1:11" x14ac:dyDescent="0.25">
      <c r="A2382" s="10"/>
      <c r="B2382" s="13"/>
      <c r="D2382" s="5"/>
      <c r="G2382"/>
      <c r="H2382" s="5"/>
      <c r="I2382" s="5"/>
      <c r="J2382" s="5"/>
      <c r="K2382" s="5"/>
    </row>
    <row r="2383" spans="1:11" x14ac:dyDescent="0.25">
      <c r="A2383" s="10"/>
      <c r="B2383" s="13"/>
      <c r="D2383" s="5"/>
      <c r="G2383"/>
      <c r="H2383" s="5"/>
      <c r="I2383" s="5"/>
      <c r="J2383" s="5"/>
      <c r="K2383" s="5"/>
    </row>
    <row r="2384" spans="1:11" x14ac:dyDescent="0.25">
      <c r="A2384" s="10"/>
      <c r="B2384" s="13"/>
      <c r="D2384" s="5"/>
      <c r="G2384"/>
      <c r="H2384" s="5"/>
      <c r="I2384" s="5"/>
      <c r="J2384" s="5"/>
      <c r="K2384" s="5"/>
    </row>
    <row r="2385" spans="1:11" x14ac:dyDescent="0.25">
      <c r="A2385" s="10"/>
      <c r="B2385" s="13"/>
      <c r="D2385" s="5"/>
      <c r="G2385"/>
      <c r="H2385" s="5"/>
      <c r="I2385" s="5"/>
      <c r="J2385" s="5"/>
      <c r="K2385" s="5"/>
    </row>
    <row r="2386" spans="1:11" x14ac:dyDescent="0.25">
      <c r="A2386" s="10"/>
      <c r="B2386" s="13"/>
      <c r="D2386" s="5"/>
      <c r="G2386"/>
      <c r="H2386" s="5"/>
      <c r="I2386" s="5"/>
      <c r="J2386" s="5"/>
      <c r="K2386" s="5"/>
    </row>
    <row r="2387" spans="1:11" x14ac:dyDescent="0.25">
      <c r="A2387" s="10"/>
      <c r="B2387" s="13"/>
      <c r="D2387" s="5"/>
      <c r="G2387"/>
      <c r="H2387" s="5"/>
      <c r="I2387" s="5"/>
      <c r="J2387" s="5"/>
      <c r="K2387" s="5"/>
    </row>
    <row r="2388" spans="1:11" x14ac:dyDescent="0.25">
      <c r="A2388" s="10"/>
      <c r="B2388" s="13"/>
      <c r="D2388" s="5"/>
      <c r="G2388"/>
      <c r="H2388" s="5"/>
      <c r="I2388" s="5"/>
      <c r="J2388" s="5"/>
      <c r="K2388" s="5"/>
    </row>
    <row r="2389" spans="1:11" x14ac:dyDescent="0.25">
      <c r="A2389" s="10"/>
      <c r="B2389" s="13"/>
      <c r="D2389" s="5"/>
      <c r="G2389"/>
      <c r="H2389" s="5"/>
      <c r="I2389" s="5"/>
      <c r="J2389" s="5"/>
      <c r="K2389" s="5"/>
    </row>
    <row r="2390" spans="1:11" x14ac:dyDescent="0.25">
      <c r="A2390" s="10"/>
      <c r="B2390" s="13"/>
      <c r="D2390" s="5"/>
      <c r="G2390"/>
      <c r="H2390" s="5"/>
      <c r="I2390" s="5"/>
      <c r="J2390" s="5"/>
      <c r="K2390" s="5"/>
    </row>
    <row r="2391" spans="1:11" x14ac:dyDescent="0.25">
      <c r="A2391" s="10"/>
      <c r="B2391" s="13"/>
      <c r="D2391" s="5"/>
      <c r="G2391"/>
      <c r="H2391" s="5"/>
      <c r="I2391" s="5"/>
      <c r="J2391" s="5"/>
      <c r="K2391" s="5"/>
    </row>
    <row r="2392" spans="1:11" x14ac:dyDescent="0.25">
      <c r="A2392" s="10"/>
      <c r="B2392" s="13"/>
      <c r="D2392" s="5"/>
      <c r="G2392"/>
      <c r="H2392" s="5"/>
      <c r="I2392" s="5"/>
      <c r="J2392" s="5"/>
      <c r="K2392" s="5"/>
    </row>
    <row r="2393" spans="1:11" x14ac:dyDescent="0.25">
      <c r="A2393" s="10"/>
      <c r="B2393" s="13"/>
      <c r="D2393" s="5"/>
      <c r="G2393"/>
      <c r="H2393" s="5"/>
      <c r="I2393" s="5"/>
      <c r="J2393" s="5"/>
      <c r="K2393" s="5"/>
    </row>
    <row r="2394" spans="1:11" x14ac:dyDescent="0.25">
      <c r="A2394" s="10"/>
      <c r="B2394" s="13"/>
      <c r="D2394" s="5"/>
      <c r="G2394"/>
      <c r="H2394" s="5"/>
      <c r="I2394" s="5"/>
      <c r="J2394" s="5"/>
      <c r="K2394" s="5"/>
    </row>
    <row r="2395" spans="1:11" x14ac:dyDescent="0.25">
      <c r="A2395" s="10"/>
      <c r="B2395" s="13"/>
      <c r="D2395" s="5"/>
      <c r="G2395"/>
      <c r="H2395" s="5"/>
      <c r="I2395" s="5"/>
      <c r="J2395" s="5"/>
      <c r="K2395" s="5"/>
    </row>
    <row r="2396" spans="1:11" x14ac:dyDescent="0.25">
      <c r="A2396" s="10"/>
      <c r="B2396" s="13"/>
      <c r="D2396" s="5"/>
      <c r="G2396"/>
      <c r="H2396" s="5"/>
      <c r="I2396" s="5"/>
      <c r="J2396" s="5"/>
      <c r="K2396" s="5"/>
    </row>
    <row r="2397" spans="1:11" x14ac:dyDescent="0.25">
      <c r="A2397" s="10"/>
      <c r="B2397" s="13"/>
      <c r="D2397" s="5"/>
      <c r="G2397"/>
      <c r="H2397" s="5"/>
      <c r="I2397" s="5"/>
      <c r="J2397" s="5"/>
      <c r="K2397" s="5"/>
    </row>
    <row r="2398" spans="1:11" x14ac:dyDescent="0.25">
      <c r="A2398" s="10"/>
      <c r="B2398" s="13"/>
      <c r="D2398" s="5"/>
      <c r="G2398"/>
      <c r="H2398" s="5"/>
      <c r="I2398" s="5"/>
      <c r="J2398" s="5"/>
      <c r="K2398" s="5"/>
    </row>
    <row r="2399" spans="1:11" x14ac:dyDescent="0.25">
      <c r="A2399" s="10"/>
      <c r="B2399" s="13"/>
      <c r="D2399" s="5"/>
      <c r="G2399"/>
      <c r="H2399" s="5"/>
      <c r="I2399" s="5"/>
      <c r="J2399" s="5"/>
      <c r="K2399" s="5"/>
    </row>
    <row r="2400" spans="1:11" x14ac:dyDescent="0.25">
      <c r="A2400" s="10"/>
      <c r="B2400" s="13"/>
      <c r="D2400" s="5"/>
      <c r="G2400"/>
      <c r="H2400" s="5"/>
      <c r="I2400" s="5"/>
      <c r="J2400" s="5"/>
      <c r="K2400" s="5"/>
    </row>
    <row r="2401" spans="1:11" x14ac:dyDescent="0.25">
      <c r="A2401" s="10"/>
      <c r="B2401" s="13"/>
      <c r="D2401" s="5"/>
      <c r="G2401"/>
      <c r="H2401" s="5"/>
      <c r="I2401" s="5"/>
      <c r="J2401" s="5"/>
      <c r="K2401" s="5"/>
    </row>
    <row r="2402" spans="1:11" x14ac:dyDescent="0.25">
      <c r="A2402" s="10"/>
      <c r="B2402" s="13"/>
      <c r="D2402" s="5"/>
      <c r="G2402"/>
      <c r="H2402" s="5"/>
      <c r="I2402" s="5"/>
      <c r="J2402" s="5"/>
      <c r="K2402" s="5"/>
    </row>
    <row r="2403" spans="1:11" x14ac:dyDescent="0.25">
      <c r="A2403" s="10"/>
      <c r="B2403" s="13"/>
      <c r="D2403" s="5"/>
      <c r="G2403"/>
      <c r="H2403" s="5"/>
      <c r="I2403" s="5"/>
      <c r="J2403" s="5"/>
      <c r="K2403" s="5"/>
    </row>
    <row r="2404" spans="1:11" x14ac:dyDescent="0.25">
      <c r="A2404" s="10"/>
      <c r="B2404" s="13"/>
      <c r="D2404" s="5"/>
      <c r="G2404"/>
      <c r="H2404" s="5"/>
      <c r="I2404" s="5"/>
      <c r="J2404" s="5"/>
      <c r="K2404" s="5"/>
    </row>
    <row r="2405" spans="1:11" x14ac:dyDescent="0.25">
      <c r="A2405" s="10"/>
      <c r="B2405" s="13"/>
      <c r="D2405" s="5"/>
      <c r="G2405"/>
      <c r="H2405" s="5"/>
      <c r="I2405" s="5"/>
      <c r="J2405" s="5"/>
      <c r="K2405" s="5"/>
    </row>
    <row r="2406" spans="1:11" x14ac:dyDescent="0.25">
      <c r="A2406" s="10"/>
      <c r="B2406" s="13"/>
      <c r="D2406" s="5"/>
      <c r="G2406"/>
      <c r="H2406" s="5"/>
      <c r="I2406" s="5"/>
      <c r="J2406" s="5"/>
      <c r="K2406" s="5"/>
    </row>
    <row r="2407" spans="1:11" x14ac:dyDescent="0.25">
      <c r="A2407" s="10"/>
      <c r="B2407" s="13"/>
      <c r="D2407" s="5"/>
      <c r="G2407"/>
      <c r="H2407" s="5"/>
      <c r="I2407" s="5"/>
      <c r="J2407" s="5"/>
      <c r="K2407" s="5"/>
    </row>
    <row r="2408" spans="1:11" x14ac:dyDescent="0.25">
      <c r="A2408" s="10"/>
      <c r="B2408" s="13"/>
      <c r="D2408" s="5"/>
      <c r="G2408"/>
      <c r="H2408" s="5"/>
      <c r="I2408" s="5"/>
      <c r="J2408" s="5"/>
      <c r="K2408" s="5"/>
    </row>
    <row r="2409" spans="1:11" x14ac:dyDescent="0.25">
      <c r="A2409" s="10"/>
      <c r="B2409" s="13"/>
      <c r="D2409" s="5"/>
      <c r="G2409"/>
      <c r="H2409" s="5"/>
      <c r="I2409" s="5"/>
      <c r="J2409" s="5"/>
      <c r="K2409" s="5"/>
    </row>
    <row r="2410" spans="1:11" x14ac:dyDescent="0.25">
      <c r="A2410" s="10"/>
      <c r="B2410" s="13"/>
      <c r="D2410" s="5"/>
      <c r="G2410"/>
      <c r="H2410" s="5"/>
      <c r="I2410" s="5"/>
      <c r="J2410" s="5"/>
      <c r="K2410" s="5"/>
    </row>
    <row r="2411" spans="1:11" x14ac:dyDescent="0.25">
      <c r="A2411" s="10"/>
      <c r="B2411" s="13"/>
      <c r="D2411" s="5"/>
      <c r="G2411"/>
      <c r="H2411" s="5"/>
      <c r="I2411" s="5"/>
      <c r="J2411" s="5"/>
      <c r="K2411" s="5"/>
    </row>
    <row r="2412" spans="1:11" x14ac:dyDescent="0.25">
      <c r="A2412" s="10"/>
      <c r="B2412" s="13"/>
      <c r="D2412" s="5"/>
      <c r="G2412"/>
      <c r="H2412" s="5"/>
      <c r="I2412" s="5"/>
      <c r="J2412" s="5"/>
      <c r="K2412" s="5"/>
    </row>
    <row r="2413" spans="1:11" x14ac:dyDescent="0.25">
      <c r="A2413" s="10"/>
      <c r="B2413" s="13"/>
      <c r="D2413" s="5"/>
      <c r="G2413"/>
      <c r="H2413" s="5"/>
      <c r="I2413" s="5"/>
      <c r="J2413" s="5"/>
      <c r="K2413" s="5"/>
    </row>
    <row r="2414" spans="1:11" x14ac:dyDescent="0.25">
      <c r="A2414" s="10"/>
      <c r="B2414" s="13"/>
      <c r="D2414" s="5"/>
      <c r="G2414"/>
      <c r="H2414" s="5"/>
      <c r="I2414" s="5"/>
      <c r="J2414" s="5"/>
      <c r="K2414" s="5"/>
    </row>
    <row r="2415" spans="1:11" x14ac:dyDescent="0.25">
      <c r="A2415" s="10"/>
      <c r="B2415" s="13"/>
      <c r="D2415" s="5"/>
      <c r="G2415"/>
      <c r="H2415" s="5"/>
      <c r="I2415" s="5"/>
      <c r="J2415" s="5"/>
      <c r="K2415" s="5"/>
    </row>
    <row r="2416" spans="1:11" x14ac:dyDescent="0.25">
      <c r="A2416" s="10"/>
      <c r="B2416" s="13"/>
      <c r="D2416" s="5"/>
      <c r="G2416"/>
      <c r="H2416" s="5"/>
      <c r="I2416" s="5"/>
      <c r="J2416" s="5"/>
      <c r="K2416" s="5"/>
    </row>
    <row r="2417" spans="1:11" x14ac:dyDescent="0.25">
      <c r="A2417" s="10"/>
      <c r="B2417" s="13"/>
      <c r="D2417" s="5"/>
      <c r="G2417"/>
      <c r="H2417" s="5"/>
      <c r="I2417" s="5"/>
      <c r="J2417" s="5"/>
      <c r="K2417" s="5"/>
    </row>
    <row r="2418" spans="1:11" x14ac:dyDescent="0.25">
      <c r="A2418" s="10"/>
      <c r="B2418" s="13"/>
      <c r="D2418" s="5"/>
      <c r="G2418"/>
      <c r="H2418" s="5"/>
      <c r="I2418" s="5"/>
      <c r="J2418" s="5"/>
      <c r="K2418" s="5"/>
    </row>
    <row r="2419" spans="1:11" x14ac:dyDescent="0.25">
      <c r="A2419" s="10"/>
      <c r="B2419" s="13"/>
      <c r="D2419" s="5"/>
      <c r="G2419"/>
      <c r="H2419" s="5"/>
      <c r="I2419" s="5"/>
      <c r="J2419" s="5"/>
      <c r="K2419" s="5"/>
    </row>
    <row r="2420" spans="1:11" x14ac:dyDescent="0.25">
      <c r="A2420" s="10"/>
      <c r="B2420" s="13"/>
      <c r="D2420" s="5"/>
      <c r="G2420"/>
      <c r="H2420" s="5"/>
      <c r="I2420" s="5"/>
      <c r="J2420" s="5"/>
      <c r="K2420" s="5"/>
    </row>
    <row r="2421" spans="1:11" x14ac:dyDescent="0.25">
      <c r="A2421" s="10"/>
      <c r="B2421" s="13"/>
      <c r="D2421" s="5"/>
      <c r="G2421"/>
      <c r="H2421" s="5"/>
      <c r="I2421" s="5"/>
      <c r="J2421" s="5"/>
      <c r="K2421" s="5"/>
    </row>
    <row r="2422" spans="1:11" x14ac:dyDescent="0.25">
      <c r="A2422" s="10"/>
      <c r="B2422" s="13"/>
      <c r="D2422" s="5"/>
      <c r="G2422"/>
      <c r="H2422" s="5"/>
      <c r="I2422" s="5"/>
      <c r="J2422" s="5"/>
      <c r="K2422" s="5"/>
    </row>
    <row r="2423" spans="1:11" x14ac:dyDescent="0.25">
      <c r="A2423" s="10"/>
      <c r="B2423" s="13"/>
      <c r="D2423" s="5"/>
      <c r="G2423"/>
      <c r="H2423" s="5"/>
      <c r="I2423" s="5"/>
      <c r="J2423" s="5"/>
      <c r="K2423" s="5"/>
    </row>
    <row r="2424" spans="1:11" x14ac:dyDescent="0.25">
      <c r="A2424" s="10"/>
      <c r="B2424" s="13"/>
      <c r="D2424" s="5"/>
      <c r="G2424"/>
      <c r="H2424" s="5"/>
      <c r="I2424" s="5"/>
      <c r="J2424" s="5"/>
      <c r="K2424" s="5"/>
    </row>
    <row r="2425" spans="1:11" x14ac:dyDescent="0.25">
      <c r="A2425" s="10"/>
      <c r="B2425" s="13"/>
      <c r="D2425" s="5"/>
      <c r="G2425"/>
      <c r="H2425" s="5"/>
      <c r="I2425" s="5"/>
      <c r="J2425" s="5"/>
      <c r="K2425" s="5"/>
    </row>
    <row r="2426" spans="1:11" x14ac:dyDescent="0.25">
      <c r="A2426" s="10"/>
      <c r="B2426" s="13"/>
      <c r="D2426" s="5"/>
      <c r="G2426"/>
      <c r="H2426" s="5"/>
      <c r="I2426" s="5"/>
      <c r="J2426" s="5"/>
      <c r="K2426" s="5"/>
    </row>
    <row r="2427" spans="1:11" x14ac:dyDescent="0.25">
      <c r="A2427" s="10"/>
      <c r="B2427" s="13"/>
      <c r="D2427" s="5"/>
      <c r="G2427"/>
      <c r="H2427" s="5"/>
      <c r="I2427" s="5"/>
      <c r="J2427" s="5"/>
      <c r="K2427" s="5"/>
    </row>
    <row r="2428" spans="1:11" x14ac:dyDescent="0.25">
      <c r="A2428" s="10"/>
      <c r="B2428" s="13"/>
      <c r="D2428" s="5"/>
      <c r="G2428"/>
      <c r="H2428" s="5"/>
      <c r="I2428" s="5"/>
      <c r="J2428" s="5"/>
      <c r="K2428" s="5"/>
    </row>
    <row r="2429" spans="1:11" x14ac:dyDescent="0.25">
      <c r="A2429" s="10"/>
      <c r="B2429" s="13"/>
      <c r="D2429" s="5"/>
      <c r="G2429"/>
      <c r="H2429" s="5"/>
      <c r="I2429" s="5"/>
      <c r="J2429" s="5"/>
      <c r="K2429" s="5"/>
    </row>
    <row r="2430" spans="1:11" x14ac:dyDescent="0.25">
      <c r="A2430" s="10"/>
      <c r="B2430" s="13"/>
      <c r="D2430" s="5"/>
      <c r="G2430"/>
      <c r="H2430" s="5"/>
      <c r="I2430" s="5"/>
      <c r="J2430" s="5"/>
      <c r="K2430" s="5"/>
    </row>
    <row r="2431" spans="1:11" x14ac:dyDescent="0.25">
      <c r="A2431" s="10"/>
      <c r="B2431" s="13"/>
      <c r="D2431" s="5"/>
      <c r="G2431"/>
      <c r="H2431" s="5"/>
      <c r="I2431" s="5"/>
      <c r="J2431" s="5"/>
      <c r="K2431" s="5"/>
    </row>
    <row r="2432" spans="1:11" x14ac:dyDescent="0.25">
      <c r="A2432" s="10"/>
      <c r="B2432" s="13"/>
      <c r="D2432" s="5"/>
      <c r="G2432"/>
      <c r="H2432" s="5"/>
      <c r="I2432" s="5"/>
      <c r="J2432" s="5"/>
      <c r="K2432" s="5"/>
    </row>
    <row r="2433" spans="1:11" x14ac:dyDescent="0.25">
      <c r="A2433" s="10"/>
      <c r="B2433" s="13"/>
      <c r="D2433" s="5"/>
      <c r="G2433"/>
      <c r="H2433" s="5"/>
      <c r="I2433" s="5"/>
      <c r="J2433" s="5"/>
      <c r="K2433" s="5"/>
    </row>
    <row r="2434" spans="1:11" x14ac:dyDescent="0.25">
      <c r="A2434" s="10"/>
      <c r="B2434" s="13"/>
      <c r="D2434" s="5"/>
      <c r="G2434"/>
      <c r="H2434" s="5"/>
      <c r="I2434" s="5"/>
      <c r="J2434" s="5"/>
      <c r="K2434" s="5"/>
    </row>
    <row r="2435" spans="1:11" x14ac:dyDescent="0.25">
      <c r="A2435" s="10"/>
      <c r="B2435" s="13"/>
      <c r="D2435" s="5"/>
      <c r="G2435"/>
      <c r="H2435" s="5"/>
      <c r="I2435" s="5"/>
      <c r="J2435" s="5"/>
      <c r="K2435" s="5"/>
    </row>
    <row r="2436" spans="1:11" x14ac:dyDescent="0.25">
      <c r="A2436" s="10"/>
      <c r="B2436" s="13"/>
      <c r="D2436" s="5"/>
      <c r="G2436"/>
      <c r="H2436" s="5"/>
      <c r="I2436" s="5"/>
      <c r="J2436" s="5"/>
      <c r="K2436" s="5"/>
    </row>
    <row r="2437" spans="1:11" x14ac:dyDescent="0.25">
      <c r="A2437" s="10"/>
      <c r="B2437" s="13"/>
      <c r="D2437" s="5"/>
      <c r="G2437"/>
      <c r="H2437" s="5"/>
      <c r="I2437" s="5"/>
      <c r="J2437" s="5"/>
      <c r="K2437" s="5"/>
    </row>
    <row r="2438" spans="1:11" x14ac:dyDescent="0.25">
      <c r="A2438" s="10"/>
      <c r="B2438" s="13"/>
      <c r="D2438" s="5"/>
      <c r="G2438"/>
      <c r="H2438" s="5"/>
      <c r="I2438" s="5"/>
      <c r="J2438" s="5"/>
      <c r="K2438" s="5"/>
    </row>
    <row r="2439" spans="1:11" x14ac:dyDescent="0.25">
      <c r="A2439" s="10"/>
      <c r="B2439" s="13"/>
      <c r="D2439" s="5"/>
      <c r="G2439"/>
      <c r="H2439" s="5"/>
      <c r="I2439" s="5"/>
      <c r="J2439" s="5"/>
      <c r="K2439" s="5"/>
    </row>
    <row r="2440" spans="1:11" x14ac:dyDescent="0.25">
      <c r="A2440" s="10"/>
      <c r="B2440" s="13"/>
      <c r="D2440" s="5"/>
      <c r="G2440"/>
      <c r="H2440" s="5"/>
      <c r="I2440" s="5"/>
      <c r="J2440" s="5"/>
      <c r="K2440" s="5"/>
    </row>
    <row r="2441" spans="1:11" x14ac:dyDescent="0.25">
      <c r="A2441" s="10"/>
      <c r="B2441" s="13"/>
      <c r="D2441" s="5"/>
      <c r="G2441"/>
      <c r="H2441" s="5"/>
      <c r="I2441" s="5"/>
      <c r="J2441" s="5"/>
      <c r="K2441" s="5"/>
    </row>
    <row r="2442" spans="1:11" x14ac:dyDescent="0.25">
      <c r="A2442" s="10"/>
      <c r="B2442" s="13"/>
      <c r="D2442" s="5"/>
      <c r="G2442"/>
      <c r="H2442" s="5"/>
      <c r="I2442" s="5"/>
      <c r="J2442" s="5"/>
      <c r="K2442" s="5"/>
    </row>
    <row r="2443" spans="1:11" x14ac:dyDescent="0.25">
      <c r="A2443" s="10"/>
      <c r="B2443" s="13"/>
      <c r="D2443" s="5"/>
      <c r="G2443"/>
      <c r="H2443" s="5"/>
      <c r="I2443" s="5"/>
      <c r="J2443" s="5"/>
      <c r="K2443" s="5"/>
    </row>
    <row r="2444" spans="1:11" x14ac:dyDescent="0.25">
      <c r="A2444" s="10"/>
      <c r="B2444" s="13"/>
      <c r="D2444" s="5"/>
      <c r="G2444"/>
      <c r="H2444" s="5"/>
      <c r="I2444" s="5"/>
      <c r="J2444" s="5"/>
      <c r="K2444" s="5"/>
    </row>
    <row r="2445" spans="1:11" x14ac:dyDescent="0.25">
      <c r="A2445" s="10"/>
      <c r="B2445" s="13"/>
      <c r="D2445" s="5"/>
      <c r="G2445"/>
      <c r="H2445" s="5"/>
      <c r="I2445" s="5"/>
      <c r="J2445" s="5"/>
      <c r="K2445" s="5"/>
    </row>
    <row r="2446" spans="1:11" x14ac:dyDescent="0.25">
      <c r="A2446" s="10"/>
      <c r="B2446" s="13"/>
      <c r="D2446" s="5"/>
      <c r="G2446"/>
      <c r="H2446" s="5"/>
      <c r="I2446" s="5"/>
      <c r="J2446" s="5"/>
      <c r="K2446" s="5"/>
    </row>
    <row r="2447" spans="1:11" x14ac:dyDescent="0.25">
      <c r="A2447" s="10"/>
      <c r="B2447" s="13"/>
      <c r="D2447" s="5"/>
      <c r="G2447"/>
      <c r="H2447" s="5"/>
      <c r="I2447" s="5"/>
      <c r="J2447" s="5"/>
      <c r="K2447" s="5"/>
    </row>
    <row r="2448" spans="1:11" x14ac:dyDescent="0.25">
      <c r="A2448" s="10"/>
      <c r="B2448" s="13"/>
      <c r="D2448" s="5"/>
      <c r="G2448"/>
      <c r="H2448" s="5"/>
      <c r="I2448" s="5"/>
      <c r="J2448" s="5"/>
      <c r="K2448" s="5"/>
    </row>
    <row r="2449" spans="1:11" x14ac:dyDescent="0.25">
      <c r="A2449" s="10"/>
      <c r="B2449" s="13"/>
      <c r="D2449" s="5"/>
      <c r="G2449"/>
      <c r="H2449" s="5"/>
      <c r="I2449" s="5"/>
      <c r="J2449" s="5"/>
      <c r="K2449" s="5"/>
    </row>
    <row r="2450" spans="1:11" x14ac:dyDescent="0.25">
      <c r="A2450" s="10"/>
      <c r="B2450" s="13"/>
      <c r="D2450" s="5"/>
      <c r="G2450"/>
      <c r="H2450" s="5"/>
      <c r="I2450" s="5"/>
      <c r="J2450" s="5"/>
      <c r="K2450" s="5"/>
    </row>
    <row r="2451" spans="1:11" x14ac:dyDescent="0.25">
      <c r="A2451" s="10"/>
      <c r="B2451" s="13"/>
      <c r="D2451" s="5"/>
      <c r="G2451"/>
      <c r="H2451" s="5"/>
      <c r="I2451" s="5"/>
      <c r="J2451" s="5"/>
      <c r="K2451" s="5"/>
    </row>
    <row r="2452" spans="1:11" x14ac:dyDescent="0.25">
      <c r="A2452" s="10"/>
      <c r="B2452" s="13"/>
      <c r="D2452" s="5"/>
      <c r="G2452"/>
      <c r="H2452" s="5"/>
      <c r="I2452" s="5"/>
      <c r="J2452" s="5"/>
      <c r="K2452" s="5"/>
    </row>
    <row r="2453" spans="1:11" x14ac:dyDescent="0.25">
      <c r="A2453" s="10"/>
      <c r="B2453" s="13"/>
      <c r="D2453" s="5"/>
      <c r="G2453"/>
      <c r="H2453" s="5"/>
      <c r="I2453" s="5"/>
      <c r="J2453" s="5"/>
      <c r="K2453" s="5"/>
    </row>
    <row r="2454" spans="1:11" x14ac:dyDescent="0.25">
      <c r="A2454" s="10"/>
      <c r="B2454" s="13"/>
      <c r="D2454" s="5"/>
      <c r="G2454"/>
      <c r="H2454" s="5"/>
      <c r="I2454" s="5"/>
      <c r="J2454" s="5"/>
      <c r="K2454" s="5"/>
    </row>
    <row r="2455" spans="1:11" x14ac:dyDescent="0.25">
      <c r="A2455" s="10"/>
      <c r="B2455" s="13"/>
      <c r="D2455" s="5"/>
      <c r="G2455"/>
      <c r="H2455" s="5"/>
      <c r="I2455" s="5"/>
      <c r="J2455" s="5"/>
      <c r="K2455" s="5"/>
    </row>
    <row r="2456" spans="1:11" x14ac:dyDescent="0.25">
      <c r="A2456" s="10"/>
      <c r="B2456" s="13"/>
      <c r="D2456" s="5"/>
      <c r="G2456"/>
      <c r="H2456" s="5"/>
      <c r="I2456" s="5"/>
      <c r="J2456" s="5"/>
      <c r="K2456" s="5"/>
    </row>
    <row r="2457" spans="1:11" x14ac:dyDescent="0.25">
      <c r="A2457" s="10"/>
      <c r="B2457" s="13"/>
      <c r="D2457" s="5"/>
      <c r="G2457"/>
      <c r="H2457" s="5"/>
      <c r="I2457" s="5"/>
      <c r="J2457" s="5"/>
      <c r="K2457" s="5"/>
    </row>
    <row r="2458" spans="1:11" x14ac:dyDescent="0.25">
      <c r="A2458" s="10"/>
      <c r="B2458" s="13"/>
      <c r="D2458" s="5"/>
      <c r="G2458"/>
      <c r="H2458" s="5"/>
      <c r="I2458" s="5"/>
      <c r="J2458" s="5"/>
      <c r="K2458" s="5"/>
    </row>
    <row r="2459" spans="1:11" x14ac:dyDescent="0.25">
      <c r="A2459" s="10"/>
      <c r="B2459" s="13"/>
      <c r="D2459" s="5"/>
      <c r="G2459"/>
      <c r="H2459" s="5"/>
      <c r="I2459" s="5"/>
      <c r="J2459" s="5"/>
      <c r="K2459" s="5"/>
    </row>
    <row r="2460" spans="1:11" x14ac:dyDescent="0.25">
      <c r="A2460" s="10"/>
      <c r="B2460" s="13"/>
      <c r="D2460" s="5"/>
      <c r="G2460"/>
      <c r="H2460" s="5"/>
      <c r="I2460" s="5"/>
      <c r="J2460" s="5"/>
      <c r="K2460" s="5"/>
    </row>
    <row r="2461" spans="1:11" x14ac:dyDescent="0.25">
      <c r="A2461" s="10"/>
      <c r="B2461" s="13"/>
      <c r="D2461" s="5"/>
      <c r="G2461"/>
      <c r="H2461" s="5"/>
      <c r="I2461" s="5"/>
      <c r="J2461" s="5"/>
      <c r="K2461" s="5"/>
    </row>
    <row r="2462" spans="1:11" x14ac:dyDescent="0.25">
      <c r="A2462" s="10"/>
      <c r="B2462" s="13"/>
      <c r="D2462" s="5"/>
      <c r="G2462"/>
      <c r="H2462" s="5"/>
      <c r="I2462" s="5"/>
      <c r="J2462" s="5"/>
      <c r="K2462" s="5"/>
    </row>
    <row r="2463" spans="1:11" x14ac:dyDescent="0.25">
      <c r="A2463" s="10"/>
      <c r="B2463" s="13"/>
      <c r="D2463" s="5"/>
      <c r="G2463"/>
      <c r="H2463" s="5"/>
      <c r="I2463" s="5"/>
      <c r="J2463" s="5"/>
      <c r="K2463" s="5"/>
    </row>
    <row r="2464" spans="1:11" x14ac:dyDescent="0.25">
      <c r="A2464" s="10"/>
      <c r="B2464" s="13"/>
      <c r="D2464" s="5"/>
      <c r="G2464"/>
      <c r="H2464" s="5"/>
      <c r="I2464" s="5"/>
      <c r="J2464" s="5"/>
      <c r="K2464" s="5"/>
    </row>
    <row r="2465" spans="1:11" x14ac:dyDescent="0.25">
      <c r="A2465" s="10"/>
      <c r="B2465" s="13"/>
      <c r="D2465" s="5"/>
      <c r="G2465"/>
      <c r="H2465" s="5"/>
      <c r="I2465" s="5"/>
      <c r="J2465" s="5"/>
      <c r="K2465" s="5"/>
    </row>
    <row r="2466" spans="1:11" x14ac:dyDescent="0.25">
      <c r="A2466" s="10"/>
      <c r="B2466" s="13"/>
      <c r="D2466" s="5"/>
      <c r="G2466"/>
      <c r="H2466" s="5"/>
      <c r="I2466" s="5"/>
      <c r="J2466" s="5"/>
      <c r="K2466" s="5"/>
    </row>
    <row r="2467" spans="1:11" x14ac:dyDescent="0.25">
      <c r="A2467" s="10"/>
      <c r="B2467" s="13"/>
      <c r="D2467" s="5"/>
      <c r="G2467"/>
      <c r="H2467" s="5"/>
      <c r="I2467" s="5"/>
      <c r="J2467" s="5"/>
      <c r="K2467" s="5"/>
    </row>
    <row r="2468" spans="1:11" x14ac:dyDescent="0.25">
      <c r="A2468" s="10"/>
      <c r="B2468" s="13"/>
      <c r="D2468" s="5"/>
      <c r="G2468"/>
      <c r="H2468" s="5"/>
      <c r="I2468" s="5"/>
      <c r="J2468" s="5"/>
      <c r="K2468" s="5"/>
    </row>
    <row r="2469" spans="1:11" x14ac:dyDescent="0.25">
      <c r="A2469" s="10"/>
      <c r="B2469" s="13"/>
      <c r="D2469" s="5"/>
      <c r="G2469"/>
      <c r="H2469" s="5"/>
      <c r="I2469" s="5"/>
      <c r="J2469" s="5"/>
      <c r="K2469" s="5"/>
    </row>
    <row r="2470" spans="1:11" x14ac:dyDescent="0.25">
      <c r="A2470" s="10"/>
      <c r="B2470" s="13"/>
      <c r="D2470" s="5"/>
      <c r="G2470"/>
      <c r="H2470" s="5"/>
      <c r="I2470" s="5"/>
      <c r="J2470" s="5"/>
      <c r="K2470" s="5"/>
    </row>
    <row r="2471" spans="1:11" x14ac:dyDescent="0.25">
      <c r="A2471" s="10"/>
      <c r="B2471" s="13"/>
      <c r="D2471" s="5"/>
      <c r="G2471"/>
      <c r="H2471" s="5"/>
      <c r="I2471" s="5"/>
      <c r="J2471" s="5"/>
      <c r="K2471" s="5"/>
    </row>
    <row r="2472" spans="1:11" x14ac:dyDescent="0.25">
      <c r="A2472" s="10"/>
      <c r="B2472" s="13"/>
      <c r="D2472" s="5"/>
      <c r="G2472"/>
      <c r="H2472" s="5"/>
      <c r="I2472" s="5"/>
      <c r="J2472" s="5"/>
      <c r="K2472" s="5"/>
    </row>
    <row r="2473" spans="1:11" x14ac:dyDescent="0.25">
      <c r="A2473" s="10"/>
      <c r="B2473" s="13"/>
      <c r="D2473" s="5"/>
      <c r="G2473"/>
      <c r="H2473" s="5"/>
      <c r="I2473" s="5"/>
      <c r="J2473" s="5"/>
      <c r="K2473" s="5"/>
    </row>
    <row r="2474" spans="1:11" x14ac:dyDescent="0.25">
      <c r="A2474" s="10"/>
      <c r="B2474" s="13"/>
      <c r="D2474" s="5"/>
      <c r="G2474"/>
      <c r="H2474" s="5"/>
      <c r="I2474" s="5"/>
      <c r="J2474" s="5"/>
      <c r="K2474" s="5"/>
    </row>
    <row r="2475" spans="1:11" x14ac:dyDescent="0.25">
      <c r="A2475" s="10"/>
      <c r="B2475" s="13"/>
      <c r="D2475" s="5"/>
      <c r="G2475"/>
      <c r="H2475" s="5"/>
      <c r="I2475" s="5"/>
      <c r="J2475" s="5"/>
      <c r="K2475" s="5"/>
    </row>
    <row r="2476" spans="1:11" x14ac:dyDescent="0.25">
      <c r="A2476" s="10"/>
      <c r="B2476" s="13"/>
      <c r="D2476" s="5"/>
      <c r="G2476"/>
      <c r="H2476" s="5"/>
      <c r="I2476" s="5"/>
      <c r="J2476" s="5"/>
      <c r="K2476" s="5"/>
    </row>
    <row r="2477" spans="1:11" x14ac:dyDescent="0.25">
      <c r="A2477" s="10"/>
      <c r="B2477" s="13"/>
      <c r="D2477" s="5"/>
      <c r="G2477"/>
      <c r="H2477" s="5"/>
      <c r="I2477" s="5"/>
      <c r="J2477" s="5"/>
      <c r="K2477" s="5"/>
    </row>
    <row r="2478" spans="1:11" x14ac:dyDescent="0.25">
      <c r="A2478" s="10"/>
      <c r="B2478" s="13"/>
      <c r="D2478" s="5"/>
      <c r="G2478"/>
      <c r="H2478" s="5"/>
      <c r="I2478" s="5"/>
      <c r="J2478" s="5"/>
      <c r="K2478" s="5"/>
    </row>
    <row r="2479" spans="1:11" x14ac:dyDescent="0.25">
      <c r="A2479" s="10"/>
      <c r="B2479" s="13"/>
      <c r="D2479" s="5"/>
      <c r="G2479"/>
      <c r="H2479" s="5"/>
      <c r="I2479" s="5"/>
      <c r="J2479" s="5"/>
      <c r="K2479" s="5"/>
    </row>
    <row r="2480" spans="1:11" x14ac:dyDescent="0.25">
      <c r="A2480" s="10"/>
      <c r="B2480" s="13"/>
      <c r="D2480" s="5"/>
      <c r="G2480"/>
      <c r="H2480" s="5"/>
      <c r="I2480" s="5"/>
      <c r="J2480" s="5"/>
      <c r="K2480" s="5"/>
    </row>
    <row r="2481" spans="1:11" x14ac:dyDescent="0.25">
      <c r="A2481" s="10"/>
      <c r="B2481" s="13"/>
      <c r="D2481" s="5"/>
      <c r="G2481"/>
      <c r="H2481" s="5"/>
      <c r="I2481" s="5"/>
      <c r="J2481" s="5"/>
      <c r="K2481" s="5"/>
    </row>
    <row r="2482" spans="1:11" x14ac:dyDescent="0.25">
      <c r="A2482" s="10"/>
      <c r="B2482" s="13"/>
      <c r="D2482" s="5"/>
      <c r="G2482"/>
      <c r="H2482" s="5"/>
      <c r="I2482" s="5"/>
      <c r="J2482" s="5"/>
      <c r="K2482" s="5"/>
    </row>
    <row r="2483" spans="1:11" x14ac:dyDescent="0.25">
      <c r="A2483" s="10"/>
      <c r="B2483" s="13"/>
      <c r="D2483" s="5"/>
      <c r="G2483"/>
      <c r="H2483" s="5"/>
      <c r="I2483" s="5"/>
      <c r="J2483" s="5"/>
      <c r="K2483" s="5"/>
    </row>
    <row r="2484" spans="1:11" x14ac:dyDescent="0.25">
      <c r="A2484" s="10"/>
      <c r="B2484" s="13"/>
      <c r="D2484" s="5"/>
      <c r="G2484"/>
      <c r="H2484" s="5"/>
      <c r="I2484" s="5"/>
      <c r="J2484" s="5"/>
      <c r="K2484" s="5"/>
    </row>
    <row r="2485" spans="1:11" x14ac:dyDescent="0.25">
      <c r="A2485" s="10"/>
      <c r="B2485" s="13"/>
      <c r="D2485" s="5"/>
      <c r="G2485"/>
      <c r="H2485" s="5"/>
      <c r="I2485" s="5"/>
      <c r="J2485" s="5"/>
      <c r="K2485" s="5"/>
    </row>
    <row r="2486" spans="1:11" x14ac:dyDescent="0.25">
      <c r="A2486" s="10"/>
      <c r="B2486" s="13"/>
      <c r="D2486" s="5"/>
      <c r="G2486"/>
      <c r="H2486" s="5"/>
      <c r="I2486" s="5"/>
      <c r="J2486" s="5"/>
      <c r="K2486" s="5"/>
    </row>
    <row r="2487" spans="1:11" x14ac:dyDescent="0.25">
      <c r="A2487" s="10"/>
      <c r="B2487" s="13"/>
      <c r="D2487" s="5"/>
      <c r="G2487"/>
      <c r="H2487" s="5"/>
      <c r="I2487" s="5"/>
      <c r="J2487" s="5"/>
      <c r="K2487" s="5"/>
    </row>
    <row r="2488" spans="1:11" x14ac:dyDescent="0.25">
      <c r="A2488" s="10"/>
      <c r="B2488" s="13"/>
      <c r="D2488" s="5"/>
      <c r="G2488"/>
      <c r="H2488" s="5"/>
      <c r="I2488" s="5"/>
      <c r="J2488" s="5"/>
      <c r="K2488" s="5"/>
    </row>
    <row r="2489" spans="1:11" x14ac:dyDescent="0.25">
      <c r="A2489" s="10"/>
      <c r="B2489" s="13"/>
      <c r="D2489" s="5"/>
      <c r="G2489"/>
      <c r="H2489" s="5"/>
      <c r="I2489" s="5"/>
      <c r="J2489" s="5"/>
      <c r="K2489" s="5"/>
    </row>
    <row r="2490" spans="1:11" x14ac:dyDescent="0.25">
      <c r="A2490" s="10"/>
      <c r="B2490" s="13"/>
      <c r="D2490" s="5"/>
      <c r="G2490"/>
      <c r="H2490" s="5"/>
      <c r="I2490" s="5"/>
      <c r="J2490" s="5"/>
      <c r="K2490" s="5"/>
    </row>
    <row r="2491" spans="1:11" x14ac:dyDescent="0.25">
      <c r="A2491" s="10"/>
      <c r="B2491" s="13"/>
      <c r="D2491" s="5"/>
      <c r="G2491"/>
      <c r="H2491" s="5"/>
      <c r="I2491" s="5"/>
      <c r="J2491" s="5"/>
      <c r="K2491" s="5"/>
    </row>
    <row r="2492" spans="1:11" x14ac:dyDescent="0.25">
      <c r="A2492" s="10"/>
      <c r="B2492" s="13"/>
      <c r="D2492" s="5"/>
      <c r="G2492"/>
      <c r="H2492" s="5"/>
      <c r="I2492" s="5"/>
      <c r="J2492" s="5"/>
      <c r="K2492" s="5"/>
    </row>
    <row r="2493" spans="1:11" x14ac:dyDescent="0.25">
      <c r="A2493" s="10"/>
      <c r="B2493" s="13"/>
      <c r="D2493" s="5"/>
      <c r="G2493"/>
      <c r="H2493" s="5"/>
      <c r="I2493" s="5"/>
      <c r="J2493" s="5"/>
      <c r="K2493" s="5"/>
    </row>
    <row r="2494" spans="1:11" x14ac:dyDescent="0.25">
      <c r="A2494" s="10"/>
      <c r="B2494" s="13"/>
      <c r="D2494" s="5"/>
      <c r="G2494"/>
      <c r="H2494" s="5"/>
      <c r="I2494" s="5"/>
      <c r="J2494" s="5"/>
      <c r="K2494" s="5"/>
    </row>
    <row r="2495" spans="1:11" x14ac:dyDescent="0.25">
      <c r="A2495" s="10"/>
      <c r="B2495" s="13"/>
      <c r="D2495" s="5"/>
      <c r="G2495"/>
      <c r="H2495" s="5"/>
      <c r="I2495" s="5"/>
      <c r="J2495" s="5"/>
      <c r="K2495" s="5"/>
    </row>
    <row r="2496" spans="1:11" x14ac:dyDescent="0.25">
      <c r="A2496" s="10"/>
      <c r="B2496" s="13"/>
      <c r="D2496" s="5"/>
      <c r="G2496"/>
      <c r="H2496" s="5"/>
      <c r="I2496" s="5"/>
      <c r="J2496" s="5"/>
      <c r="K2496" s="5"/>
    </row>
    <row r="2497" spans="1:11" x14ac:dyDescent="0.25">
      <c r="A2497" s="10"/>
      <c r="B2497" s="13"/>
      <c r="D2497" s="5"/>
      <c r="G2497"/>
      <c r="H2497" s="5"/>
      <c r="I2497" s="5"/>
      <c r="J2497" s="5"/>
      <c r="K2497" s="5"/>
    </row>
    <row r="2498" spans="1:11" x14ac:dyDescent="0.25">
      <c r="A2498" s="10"/>
      <c r="B2498" s="13"/>
      <c r="D2498" s="5"/>
      <c r="G2498"/>
      <c r="H2498" s="5"/>
      <c r="I2498" s="5"/>
      <c r="J2498" s="5"/>
      <c r="K2498" s="5"/>
    </row>
    <row r="2499" spans="1:11" x14ac:dyDescent="0.25">
      <c r="A2499" s="10"/>
      <c r="B2499" s="13"/>
      <c r="D2499" s="5"/>
      <c r="G2499"/>
      <c r="H2499" s="5"/>
      <c r="I2499" s="5"/>
      <c r="J2499" s="5"/>
      <c r="K2499" s="5"/>
    </row>
    <row r="2500" spans="1:11" x14ac:dyDescent="0.25">
      <c r="A2500" s="10"/>
      <c r="B2500" s="13"/>
      <c r="D2500" s="5"/>
      <c r="G2500"/>
      <c r="H2500" s="5"/>
      <c r="I2500" s="5"/>
      <c r="J2500" s="5"/>
      <c r="K2500" s="5"/>
    </row>
    <row r="2501" spans="1:11" x14ac:dyDescent="0.25">
      <c r="A2501" s="10"/>
      <c r="B2501" s="13"/>
      <c r="D2501" s="5"/>
      <c r="G2501"/>
      <c r="H2501" s="5"/>
      <c r="I2501" s="5"/>
      <c r="J2501" s="5"/>
      <c r="K2501" s="5"/>
    </row>
    <row r="2502" spans="1:11" x14ac:dyDescent="0.25">
      <c r="A2502" s="10"/>
      <c r="B2502" s="13"/>
      <c r="D2502" s="5"/>
      <c r="G2502"/>
      <c r="H2502" s="5"/>
      <c r="I2502" s="5"/>
      <c r="J2502" s="5"/>
      <c r="K2502" s="5"/>
    </row>
    <row r="2503" spans="1:11" x14ac:dyDescent="0.25">
      <c r="A2503" s="10"/>
      <c r="B2503" s="13"/>
      <c r="D2503" s="5"/>
      <c r="G2503"/>
      <c r="H2503" s="5"/>
      <c r="I2503" s="5"/>
      <c r="J2503" s="5"/>
      <c r="K2503" s="5"/>
    </row>
    <row r="2504" spans="1:11" x14ac:dyDescent="0.25">
      <c r="A2504" s="10"/>
      <c r="B2504" s="13"/>
      <c r="D2504" s="5"/>
      <c r="G2504"/>
      <c r="H2504" s="5"/>
      <c r="I2504" s="5"/>
      <c r="J2504" s="5"/>
      <c r="K2504" s="5"/>
    </row>
    <row r="2505" spans="1:11" x14ac:dyDescent="0.25">
      <c r="A2505" s="10"/>
      <c r="B2505" s="13"/>
      <c r="D2505" s="5"/>
      <c r="G2505"/>
      <c r="H2505" s="5"/>
      <c r="I2505" s="5"/>
      <c r="J2505" s="5"/>
      <c r="K2505" s="5"/>
    </row>
    <row r="2506" spans="1:11" x14ac:dyDescent="0.25">
      <c r="A2506" s="10"/>
      <c r="B2506" s="13"/>
      <c r="D2506" s="5"/>
      <c r="G2506"/>
      <c r="H2506" s="5"/>
      <c r="I2506" s="5"/>
      <c r="J2506" s="5"/>
      <c r="K2506" s="5"/>
    </row>
    <row r="2507" spans="1:11" x14ac:dyDescent="0.25">
      <c r="A2507" s="10"/>
      <c r="B2507" s="13"/>
      <c r="D2507" s="5"/>
      <c r="G2507"/>
      <c r="H2507" s="5"/>
      <c r="I2507" s="5"/>
      <c r="J2507" s="5"/>
      <c r="K2507" s="5"/>
    </row>
    <row r="2508" spans="1:11" x14ac:dyDescent="0.25">
      <c r="A2508" s="10"/>
      <c r="B2508" s="13"/>
      <c r="D2508" s="5"/>
      <c r="G2508"/>
      <c r="H2508" s="5"/>
      <c r="I2508" s="5"/>
      <c r="J2508" s="5"/>
      <c r="K2508" s="5"/>
    </row>
    <row r="2509" spans="1:11" x14ac:dyDescent="0.25">
      <c r="A2509" s="10"/>
      <c r="B2509" s="13"/>
      <c r="D2509" s="5"/>
      <c r="G2509"/>
      <c r="H2509" s="5"/>
      <c r="I2509" s="5"/>
      <c r="J2509" s="5"/>
      <c r="K2509" s="5"/>
    </row>
    <row r="2510" spans="1:11" x14ac:dyDescent="0.25">
      <c r="A2510" s="10"/>
      <c r="B2510" s="13"/>
      <c r="D2510" s="5"/>
      <c r="G2510"/>
      <c r="H2510" s="5"/>
      <c r="I2510" s="5"/>
      <c r="J2510" s="5"/>
      <c r="K2510" s="5"/>
    </row>
    <row r="2511" spans="1:11" x14ac:dyDescent="0.25">
      <c r="A2511" s="10"/>
      <c r="B2511" s="13"/>
      <c r="D2511" s="5"/>
      <c r="G2511"/>
      <c r="H2511" s="5"/>
      <c r="I2511" s="5"/>
      <c r="J2511" s="5"/>
      <c r="K2511" s="5"/>
    </row>
    <row r="2512" spans="1:11" x14ac:dyDescent="0.25">
      <c r="A2512" s="10"/>
      <c r="B2512" s="13"/>
      <c r="D2512" s="5"/>
      <c r="G2512"/>
      <c r="H2512" s="5"/>
      <c r="I2512" s="5"/>
      <c r="J2512" s="5"/>
      <c r="K2512" s="5"/>
    </row>
    <row r="2513" spans="1:11" x14ac:dyDescent="0.25">
      <c r="A2513" s="10"/>
      <c r="B2513" s="13"/>
      <c r="D2513" s="5"/>
      <c r="G2513"/>
      <c r="H2513" s="5"/>
      <c r="I2513" s="5"/>
      <c r="J2513" s="5"/>
      <c r="K2513" s="5"/>
    </row>
    <row r="2514" spans="1:11" x14ac:dyDescent="0.25">
      <c r="A2514" s="10"/>
      <c r="B2514" s="13"/>
      <c r="D2514" s="5"/>
      <c r="G2514"/>
      <c r="H2514" s="5"/>
      <c r="I2514" s="5"/>
      <c r="J2514" s="5"/>
      <c r="K2514" s="5"/>
    </row>
    <row r="2515" spans="1:11" x14ac:dyDescent="0.25">
      <c r="A2515" s="10"/>
      <c r="B2515" s="13"/>
      <c r="D2515" s="5"/>
      <c r="G2515"/>
      <c r="H2515" s="5"/>
      <c r="I2515" s="5"/>
      <c r="J2515" s="5"/>
      <c r="K2515" s="5"/>
    </row>
    <row r="2516" spans="1:11" x14ac:dyDescent="0.25">
      <c r="A2516" s="10"/>
      <c r="B2516" s="13"/>
      <c r="D2516" s="5"/>
      <c r="G2516"/>
      <c r="H2516" s="5"/>
      <c r="I2516" s="5"/>
      <c r="J2516" s="5"/>
      <c r="K2516" s="5"/>
    </row>
    <row r="2517" spans="1:11" x14ac:dyDescent="0.25">
      <c r="A2517" s="10"/>
      <c r="B2517" s="13"/>
      <c r="D2517" s="5"/>
      <c r="G2517"/>
      <c r="H2517" s="5"/>
      <c r="I2517" s="5"/>
      <c r="J2517" s="5"/>
      <c r="K2517" s="5"/>
    </row>
    <row r="2518" spans="1:11" x14ac:dyDescent="0.25">
      <c r="A2518" s="10"/>
      <c r="B2518" s="13"/>
      <c r="D2518" s="5"/>
      <c r="G2518"/>
      <c r="H2518" s="5"/>
      <c r="I2518" s="5"/>
      <c r="J2518" s="5"/>
      <c r="K2518" s="5"/>
    </row>
    <row r="2519" spans="1:11" x14ac:dyDescent="0.25">
      <c r="A2519" s="10"/>
      <c r="B2519" s="13"/>
      <c r="D2519" s="5"/>
      <c r="G2519"/>
      <c r="H2519" s="5"/>
      <c r="I2519" s="5"/>
      <c r="J2519" s="5"/>
      <c r="K2519" s="5"/>
    </row>
    <row r="2520" spans="1:11" x14ac:dyDescent="0.25">
      <c r="A2520" s="10"/>
      <c r="B2520" s="13"/>
      <c r="D2520" s="5"/>
      <c r="G2520"/>
      <c r="H2520" s="5"/>
      <c r="I2520" s="5"/>
      <c r="J2520" s="5"/>
      <c r="K2520" s="5"/>
    </row>
    <row r="2521" spans="1:11" x14ac:dyDescent="0.25">
      <c r="A2521" s="10"/>
      <c r="B2521" s="13"/>
      <c r="D2521" s="5"/>
      <c r="G2521"/>
      <c r="H2521" s="5"/>
      <c r="I2521" s="5"/>
      <c r="J2521" s="5"/>
      <c r="K2521" s="5"/>
    </row>
    <row r="2522" spans="1:11" x14ac:dyDescent="0.25">
      <c r="A2522" s="10"/>
      <c r="B2522" s="13"/>
      <c r="D2522" s="5"/>
      <c r="G2522"/>
      <c r="H2522" s="5"/>
      <c r="I2522" s="5"/>
      <c r="J2522" s="5"/>
      <c r="K2522" s="5"/>
    </row>
    <row r="2523" spans="1:11" x14ac:dyDescent="0.25">
      <c r="A2523" s="10"/>
      <c r="B2523" s="13"/>
      <c r="D2523" s="5"/>
      <c r="G2523"/>
      <c r="H2523" s="5"/>
      <c r="I2523" s="5"/>
      <c r="J2523" s="5"/>
      <c r="K2523" s="5"/>
    </row>
    <row r="2524" spans="1:11" x14ac:dyDescent="0.25">
      <c r="A2524" s="10"/>
      <c r="B2524" s="13"/>
      <c r="D2524" s="5"/>
      <c r="G2524"/>
      <c r="H2524" s="5"/>
      <c r="I2524" s="5"/>
      <c r="J2524" s="5"/>
      <c r="K2524" s="5"/>
    </row>
    <row r="2525" spans="1:11" x14ac:dyDescent="0.25">
      <c r="A2525" s="10"/>
      <c r="B2525" s="13"/>
      <c r="D2525" s="5"/>
      <c r="G2525"/>
      <c r="H2525" s="5"/>
      <c r="I2525" s="5"/>
      <c r="J2525" s="5"/>
      <c r="K2525" s="5"/>
    </row>
    <row r="2526" spans="1:11" x14ac:dyDescent="0.25">
      <c r="A2526" s="10"/>
      <c r="B2526" s="13"/>
      <c r="D2526" s="5"/>
      <c r="G2526"/>
      <c r="H2526" s="5"/>
      <c r="I2526" s="5"/>
      <c r="J2526" s="5"/>
      <c r="K2526" s="5"/>
    </row>
    <row r="2527" spans="1:11" x14ac:dyDescent="0.25">
      <c r="A2527" s="10"/>
      <c r="B2527" s="13"/>
      <c r="D2527" s="5"/>
      <c r="G2527"/>
      <c r="H2527" s="5"/>
      <c r="I2527" s="5"/>
      <c r="J2527" s="5"/>
      <c r="K2527" s="5"/>
    </row>
    <row r="2528" spans="1:11" x14ac:dyDescent="0.25">
      <c r="A2528" s="10"/>
      <c r="B2528" s="13"/>
      <c r="D2528" s="5"/>
      <c r="G2528"/>
      <c r="H2528" s="5"/>
      <c r="I2528" s="5"/>
      <c r="J2528" s="5"/>
      <c r="K2528" s="5"/>
    </row>
    <row r="2529" spans="1:11" x14ac:dyDescent="0.25">
      <c r="A2529" s="10"/>
      <c r="B2529" s="13"/>
      <c r="D2529" s="5"/>
      <c r="G2529"/>
      <c r="H2529" s="5"/>
      <c r="I2529" s="5"/>
      <c r="J2529" s="5"/>
      <c r="K2529" s="5"/>
    </row>
    <row r="2530" spans="1:11" x14ac:dyDescent="0.25">
      <c r="A2530" s="10"/>
      <c r="B2530" s="13"/>
      <c r="D2530" s="5"/>
      <c r="G2530"/>
      <c r="H2530" s="5"/>
      <c r="I2530" s="5"/>
      <c r="J2530" s="5"/>
      <c r="K2530" s="5"/>
    </row>
    <row r="2531" spans="1:11" x14ac:dyDescent="0.25">
      <c r="A2531" s="10"/>
      <c r="B2531" s="13"/>
      <c r="D2531" s="5"/>
      <c r="G2531"/>
      <c r="H2531" s="5"/>
      <c r="I2531" s="5"/>
      <c r="J2531" s="5"/>
      <c r="K2531" s="5"/>
    </row>
    <row r="2532" spans="1:11" x14ac:dyDescent="0.25">
      <c r="A2532" s="10"/>
      <c r="B2532" s="13"/>
      <c r="D2532" s="5"/>
      <c r="G2532"/>
      <c r="H2532" s="5"/>
      <c r="I2532" s="5"/>
      <c r="J2532" s="5"/>
      <c r="K2532" s="5"/>
    </row>
    <row r="2533" spans="1:11" x14ac:dyDescent="0.25">
      <c r="A2533" s="10"/>
      <c r="B2533" s="13"/>
      <c r="D2533" s="5"/>
      <c r="G2533"/>
      <c r="H2533" s="5"/>
      <c r="I2533" s="5"/>
      <c r="J2533" s="5"/>
      <c r="K2533" s="5"/>
    </row>
    <row r="2534" spans="1:11" x14ac:dyDescent="0.25">
      <c r="A2534" s="10"/>
      <c r="B2534" s="13"/>
      <c r="D2534" s="5"/>
      <c r="G2534"/>
      <c r="H2534" s="5"/>
      <c r="I2534" s="5"/>
      <c r="J2534" s="5"/>
      <c r="K2534" s="5"/>
    </row>
    <row r="2535" spans="1:11" x14ac:dyDescent="0.25">
      <c r="A2535" s="10"/>
      <c r="B2535" s="13"/>
      <c r="D2535" s="5"/>
      <c r="G2535"/>
      <c r="H2535" s="5"/>
      <c r="I2535" s="5"/>
      <c r="J2535" s="5"/>
      <c r="K2535" s="5"/>
    </row>
    <row r="2536" spans="1:11" x14ac:dyDescent="0.25">
      <c r="A2536" s="10"/>
      <c r="B2536" s="13"/>
      <c r="D2536" s="5"/>
      <c r="G2536"/>
      <c r="H2536" s="5"/>
      <c r="I2536" s="5"/>
      <c r="J2536" s="5"/>
      <c r="K2536" s="5"/>
    </row>
    <row r="2537" spans="1:11" x14ac:dyDescent="0.25">
      <c r="A2537" s="10"/>
      <c r="B2537" s="13"/>
      <c r="D2537" s="5"/>
      <c r="G2537"/>
      <c r="H2537" s="5"/>
      <c r="I2537" s="5"/>
      <c r="J2537" s="5"/>
      <c r="K2537" s="5"/>
    </row>
    <row r="2538" spans="1:11" x14ac:dyDescent="0.25">
      <c r="A2538" s="10"/>
      <c r="B2538" s="13"/>
      <c r="D2538" s="5"/>
      <c r="G2538"/>
      <c r="H2538" s="5"/>
      <c r="I2538" s="5"/>
      <c r="J2538" s="5"/>
      <c r="K2538" s="5"/>
    </row>
    <row r="2539" spans="1:11" x14ac:dyDescent="0.25">
      <c r="A2539" s="10"/>
      <c r="B2539" s="13"/>
      <c r="D2539" s="5"/>
      <c r="G2539"/>
      <c r="H2539" s="5"/>
      <c r="I2539" s="5"/>
      <c r="J2539" s="5"/>
      <c r="K2539" s="5"/>
    </row>
    <row r="2540" spans="1:11" x14ac:dyDescent="0.25">
      <c r="A2540" s="10"/>
      <c r="B2540" s="13"/>
      <c r="D2540" s="5"/>
      <c r="G2540"/>
      <c r="H2540" s="5"/>
      <c r="I2540" s="5"/>
      <c r="J2540" s="5"/>
      <c r="K2540" s="5"/>
    </row>
    <row r="2541" spans="1:11" x14ac:dyDescent="0.25">
      <c r="A2541" s="10"/>
      <c r="B2541" s="13"/>
      <c r="D2541" s="5"/>
      <c r="G2541"/>
      <c r="H2541" s="5"/>
      <c r="I2541" s="5"/>
      <c r="J2541" s="5"/>
      <c r="K2541" s="5"/>
    </row>
    <row r="2542" spans="1:11" x14ac:dyDescent="0.25">
      <c r="A2542" s="10"/>
      <c r="B2542" s="13"/>
      <c r="D2542" s="5"/>
      <c r="G2542"/>
      <c r="H2542" s="5"/>
      <c r="I2542" s="5"/>
      <c r="J2542" s="5"/>
      <c r="K2542" s="5"/>
    </row>
    <row r="2543" spans="1:11" x14ac:dyDescent="0.25">
      <c r="A2543" s="10"/>
      <c r="B2543" s="13"/>
      <c r="D2543" s="5"/>
      <c r="G2543"/>
      <c r="H2543" s="5"/>
      <c r="I2543" s="5"/>
      <c r="J2543" s="5"/>
      <c r="K2543" s="5"/>
    </row>
    <row r="2544" spans="1:11" x14ac:dyDescent="0.25">
      <c r="A2544" s="10"/>
      <c r="B2544" s="13"/>
      <c r="D2544" s="5"/>
      <c r="G2544"/>
      <c r="H2544" s="5"/>
      <c r="I2544" s="5"/>
      <c r="J2544" s="5"/>
      <c r="K2544" s="5"/>
    </row>
    <row r="2545" spans="1:11" x14ac:dyDescent="0.25">
      <c r="A2545" s="10"/>
      <c r="B2545" s="13"/>
      <c r="D2545" s="5"/>
      <c r="G2545"/>
      <c r="H2545" s="5"/>
      <c r="I2545" s="5"/>
      <c r="J2545" s="5"/>
      <c r="K2545" s="5"/>
    </row>
    <row r="2546" spans="1:11" x14ac:dyDescent="0.25">
      <c r="A2546" s="10"/>
      <c r="B2546" s="13"/>
      <c r="D2546" s="5"/>
      <c r="G2546"/>
      <c r="H2546" s="5"/>
      <c r="I2546" s="5"/>
      <c r="J2546" s="5"/>
      <c r="K2546" s="5"/>
    </row>
    <row r="2547" spans="1:11" x14ac:dyDescent="0.25">
      <c r="A2547" s="10"/>
      <c r="B2547" s="13"/>
      <c r="D2547" s="5"/>
      <c r="G2547"/>
      <c r="H2547" s="5"/>
      <c r="I2547" s="5"/>
      <c r="J2547" s="5"/>
      <c r="K2547" s="5"/>
    </row>
    <row r="2548" spans="1:11" x14ac:dyDescent="0.25">
      <c r="A2548" s="10"/>
      <c r="B2548" s="13"/>
      <c r="D2548" s="5"/>
      <c r="G2548"/>
      <c r="H2548" s="5"/>
      <c r="I2548" s="5"/>
      <c r="J2548" s="5"/>
      <c r="K2548" s="5"/>
    </row>
    <row r="2549" spans="1:11" x14ac:dyDescent="0.25">
      <c r="A2549" s="10"/>
      <c r="B2549" s="13"/>
      <c r="D2549" s="5"/>
      <c r="G2549"/>
      <c r="H2549" s="5"/>
      <c r="I2549" s="5"/>
      <c r="J2549" s="5"/>
      <c r="K2549" s="5"/>
    </row>
    <row r="2550" spans="1:11" x14ac:dyDescent="0.25">
      <c r="A2550" s="10"/>
      <c r="B2550" s="13"/>
      <c r="D2550" s="5"/>
      <c r="G2550"/>
      <c r="H2550" s="5"/>
      <c r="I2550" s="5"/>
      <c r="J2550" s="5"/>
      <c r="K2550" s="5"/>
    </row>
    <row r="2551" spans="1:11" x14ac:dyDescent="0.25">
      <c r="A2551" s="10"/>
      <c r="B2551" s="13"/>
      <c r="D2551" s="5"/>
      <c r="G2551"/>
      <c r="H2551" s="5"/>
      <c r="I2551" s="5"/>
      <c r="J2551" s="5"/>
      <c r="K2551" s="5"/>
    </row>
    <row r="2552" spans="1:11" x14ac:dyDescent="0.25">
      <c r="A2552" s="10"/>
      <c r="B2552" s="13"/>
      <c r="D2552" s="5"/>
      <c r="G2552"/>
      <c r="H2552" s="5"/>
      <c r="I2552" s="5"/>
      <c r="J2552" s="5"/>
      <c r="K2552" s="5"/>
    </row>
    <row r="2553" spans="1:11" x14ac:dyDescent="0.25">
      <c r="A2553" s="10"/>
      <c r="B2553" s="13"/>
      <c r="D2553" s="5"/>
      <c r="G2553"/>
      <c r="H2553" s="5"/>
      <c r="I2553" s="5"/>
      <c r="J2553" s="5"/>
      <c r="K2553" s="5"/>
    </row>
    <row r="2554" spans="1:11" x14ac:dyDescent="0.25">
      <c r="A2554" s="10"/>
      <c r="B2554" s="13"/>
      <c r="D2554" s="5"/>
      <c r="G2554"/>
      <c r="H2554" s="5"/>
      <c r="I2554" s="5"/>
      <c r="J2554" s="5"/>
      <c r="K2554" s="5"/>
    </row>
    <row r="2555" spans="1:11" x14ac:dyDescent="0.25">
      <c r="A2555" s="10"/>
      <c r="B2555" s="13"/>
      <c r="D2555" s="5"/>
      <c r="G2555"/>
      <c r="H2555" s="5"/>
      <c r="I2555" s="5"/>
      <c r="J2555" s="5"/>
      <c r="K2555" s="5"/>
    </row>
    <row r="2556" spans="1:11" x14ac:dyDescent="0.25">
      <c r="A2556" s="10"/>
      <c r="B2556" s="13"/>
      <c r="D2556" s="5"/>
      <c r="G2556"/>
      <c r="H2556" s="5"/>
      <c r="I2556" s="5"/>
      <c r="J2556" s="5"/>
      <c r="K2556" s="5"/>
    </row>
    <row r="2557" spans="1:11" x14ac:dyDescent="0.25">
      <c r="A2557" s="10"/>
      <c r="B2557" s="13"/>
      <c r="D2557" s="5"/>
      <c r="G2557"/>
      <c r="H2557" s="5"/>
      <c r="I2557" s="5"/>
      <c r="J2557" s="5"/>
      <c r="K2557" s="5"/>
    </row>
    <row r="2558" spans="1:11" x14ac:dyDescent="0.25">
      <c r="A2558" s="10"/>
      <c r="B2558" s="13"/>
      <c r="D2558" s="5"/>
      <c r="G2558"/>
      <c r="H2558" s="5"/>
      <c r="I2558" s="5"/>
      <c r="J2558" s="5"/>
      <c r="K2558" s="5"/>
    </row>
    <row r="2559" spans="1:11" x14ac:dyDescent="0.25">
      <c r="A2559" s="10"/>
      <c r="B2559" s="13"/>
      <c r="D2559" s="5"/>
      <c r="G2559"/>
      <c r="H2559" s="5"/>
      <c r="I2559" s="5"/>
      <c r="J2559" s="5"/>
      <c r="K2559" s="5"/>
    </row>
    <row r="2560" spans="1:11" x14ac:dyDescent="0.25">
      <c r="A2560" s="10"/>
      <c r="B2560" s="13"/>
      <c r="D2560" s="5"/>
      <c r="G2560"/>
      <c r="H2560" s="5"/>
      <c r="I2560" s="5"/>
      <c r="J2560" s="5"/>
      <c r="K2560" s="5"/>
    </row>
    <row r="2561" spans="1:11" x14ac:dyDescent="0.25">
      <c r="A2561" s="10"/>
      <c r="B2561" s="13"/>
      <c r="D2561" s="5"/>
      <c r="G2561"/>
      <c r="H2561" s="5"/>
      <c r="I2561" s="5"/>
      <c r="J2561" s="5"/>
      <c r="K2561" s="5"/>
    </row>
    <row r="2562" spans="1:11" x14ac:dyDescent="0.25">
      <c r="A2562" s="10"/>
      <c r="B2562" s="13"/>
      <c r="D2562" s="5"/>
      <c r="G2562"/>
      <c r="H2562" s="5"/>
      <c r="I2562" s="5"/>
      <c r="J2562" s="5"/>
      <c r="K2562" s="5"/>
    </row>
    <row r="2563" spans="1:11" x14ac:dyDescent="0.25">
      <c r="A2563" s="10"/>
      <c r="B2563" s="13"/>
      <c r="D2563" s="5"/>
      <c r="G2563"/>
      <c r="H2563" s="5"/>
      <c r="I2563" s="5"/>
      <c r="J2563" s="5"/>
      <c r="K2563" s="5"/>
    </row>
    <row r="2564" spans="1:11" x14ac:dyDescent="0.25">
      <c r="A2564" s="10"/>
      <c r="B2564" s="13"/>
      <c r="D2564" s="5"/>
      <c r="G2564"/>
      <c r="H2564" s="5"/>
      <c r="I2564" s="5"/>
      <c r="J2564" s="5"/>
      <c r="K2564" s="5"/>
    </row>
    <row r="2565" spans="1:11" x14ac:dyDescent="0.25">
      <c r="A2565" s="10"/>
      <c r="B2565" s="13"/>
      <c r="D2565" s="5"/>
      <c r="G2565"/>
      <c r="H2565" s="5"/>
      <c r="I2565" s="5"/>
      <c r="J2565" s="5"/>
      <c r="K2565" s="5"/>
    </row>
    <row r="2566" spans="1:11" x14ac:dyDescent="0.25">
      <c r="A2566" s="10"/>
      <c r="B2566" s="13"/>
      <c r="D2566" s="5"/>
      <c r="G2566"/>
      <c r="H2566" s="5"/>
      <c r="I2566" s="5"/>
      <c r="J2566" s="5"/>
      <c r="K2566" s="5"/>
    </row>
    <row r="2567" spans="1:11" x14ac:dyDescent="0.25">
      <c r="A2567" s="10"/>
      <c r="B2567" s="13"/>
      <c r="D2567" s="5"/>
      <c r="G2567"/>
      <c r="H2567" s="5"/>
      <c r="I2567" s="5"/>
      <c r="J2567" s="5"/>
      <c r="K2567" s="5"/>
    </row>
    <row r="2568" spans="1:11" x14ac:dyDescent="0.25">
      <c r="A2568" s="10"/>
      <c r="B2568" s="13"/>
      <c r="D2568" s="5"/>
      <c r="G2568"/>
      <c r="H2568" s="5"/>
      <c r="I2568" s="5"/>
      <c r="J2568" s="5"/>
      <c r="K2568" s="5"/>
    </row>
    <row r="2569" spans="1:11" x14ac:dyDescent="0.25">
      <c r="A2569" s="10"/>
      <c r="B2569" s="13"/>
      <c r="D2569" s="5"/>
      <c r="G2569"/>
      <c r="H2569" s="5"/>
      <c r="I2569" s="5"/>
      <c r="J2569" s="5"/>
      <c r="K2569" s="5"/>
    </row>
    <row r="2570" spans="1:11" x14ac:dyDescent="0.25">
      <c r="A2570" s="10"/>
      <c r="B2570" s="13"/>
      <c r="D2570" s="5"/>
      <c r="G2570"/>
      <c r="H2570" s="5"/>
      <c r="I2570" s="5"/>
      <c r="J2570" s="5"/>
      <c r="K2570" s="5"/>
    </row>
    <row r="2571" spans="1:11" x14ac:dyDescent="0.25">
      <c r="A2571" s="10"/>
      <c r="B2571" s="13"/>
      <c r="D2571" s="5"/>
      <c r="G2571"/>
      <c r="H2571" s="5"/>
      <c r="I2571" s="5"/>
      <c r="J2571" s="5"/>
      <c r="K2571" s="5"/>
    </row>
    <row r="2572" spans="1:11" x14ac:dyDescent="0.25">
      <c r="A2572" s="10"/>
      <c r="B2572" s="13"/>
      <c r="D2572" s="5"/>
      <c r="G2572"/>
      <c r="H2572" s="5"/>
      <c r="I2572" s="5"/>
      <c r="J2572" s="5"/>
      <c r="K2572" s="5"/>
    </row>
    <row r="2573" spans="1:11" x14ac:dyDescent="0.25">
      <c r="A2573" s="10"/>
      <c r="B2573" s="13"/>
      <c r="D2573" s="5"/>
      <c r="G2573"/>
      <c r="H2573" s="5"/>
      <c r="I2573" s="5"/>
      <c r="J2573" s="5"/>
      <c r="K2573" s="5"/>
    </row>
    <row r="2574" spans="1:11" x14ac:dyDescent="0.25">
      <c r="A2574" s="10"/>
      <c r="B2574" s="13"/>
      <c r="D2574" s="5"/>
      <c r="G2574"/>
      <c r="H2574" s="5"/>
      <c r="I2574" s="5"/>
      <c r="J2574" s="5"/>
      <c r="K2574" s="5"/>
    </row>
    <row r="2575" spans="1:11" x14ac:dyDescent="0.25">
      <c r="A2575" s="10"/>
      <c r="B2575" s="13"/>
      <c r="D2575" s="5"/>
      <c r="G2575"/>
      <c r="H2575" s="5"/>
      <c r="I2575" s="5"/>
      <c r="J2575" s="5"/>
      <c r="K2575" s="5"/>
    </row>
    <row r="2576" spans="1:11" x14ac:dyDescent="0.25">
      <c r="A2576" s="10"/>
      <c r="B2576" s="13"/>
      <c r="D2576" s="5"/>
      <c r="G2576"/>
      <c r="H2576" s="5"/>
      <c r="I2576" s="5"/>
      <c r="J2576" s="5"/>
      <c r="K2576" s="5"/>
    </row>
    <row r="2577" spans="1:11" x14ac:dyDescent="0.25">
      <c r="A2577" s="10"/>
      <c r="B2577" s="13"/>
      <c r="D2577" s="5"/>
      <c r="G2577"/>
      <c r="H2577" s="5"/>
      <c r="I2577" s="5"/>
      <c r="J2577" s="5"/>
      <c r="K2577" s="5"/>
    </row>
    <row r="2578" spans="1:11" x14ac:dyDescent="0.25">
      <c r="A2578" s="10"/>
      <c r="B2578" s="13"/>
      <c r="D2578" s="5"/>
      <c r="G2578"/>
      <c r="H2578" s="5"/>
      <c r="I2578" s="5"/>
      <c r="J2578" s="5"/>
      <c r="K2578" s="5"/>
    </row>
    <row r="2579" spans="1:11" x14ac:dyDescent="0.25">
      <c r="A2579" s="10"/>
      <c r="B2579" s="13"/>
      <c r="D2579" s="5"/>
      <c r="G2579"/>
      <c r="H2579" s="5"/>
      <c r="I2579" s="5"/>
      <c r="J2579" s="5"/>
      <c r="K2579" s="5"/>
    </row>
    <row r="2580" spans="1:11" x14ac:dyDescent="0.25">
      <c r="A2580" s="10"/>
      <c r="B2580" s="13"/>
      <c r="D2580" s="5"/>
      <c r="G2580"/>
      <c r="H2580" s="5"/>
      <c r="I2580" s="5"/>
      <c r="J2580" s="5"/>
      <c r="K2580" s="5"/>
    </row>
    <row r="2581" spans="1:11" x14ac:dyDescent="0.25">
      <c r="A2581" s="10"/>
      <c r="B2581" s="13"/>
      <c r="D2581" s="5"/>
      <c r="G2581"/>
      <c r="H2581" s="5"/>
      <c r="I2581" s="5"/>
      <c r="J2581" s="5"/>
      <c r="K2581" s="5"/>
    </row>
    <row r="2582" spans="1:11" x14ac:dyDescent="0.25">
      <c r="A2582" s="10"/>
      <c r="B2582" s="13"/>
      <c r="D2582" s="5"/>
      <c r="G2582"/>
      <c r="H2582" s="5"/>
      <c r="I2582" s="5"/>
      <c r="J2582" s="5"/>
      <c r="K2582" s="5"/>
    </row>
    <row r="2583" spans="1:11" x14ac:dyDescent="0.25">
      <c r="A2583" s="10"/>
      <c r="B2583" s="13"/>
      <c r="D2583" s="5"/>
      <c r="G2583"/>
      <c r="H2583" s="5"/>
      <c r="I2583" s="5"/>
      <c r="J2583" s="5"/>
      <c r="K2583" s="5"/>
    </row>
    <row r="2584" spans="1:11" x14ac:dyDescent="0.25">
      <c r="A2584" s="10"/>
      <c r="B2584" s="13"/>
      <c r="D2584" s="5"/>
      <c r="G2584"/>
      <c r="H2584" s="5"/>
      <c r="I2584" s="5"/>
      <c r="J2584" s="5"/>
      <c r="K2584" s="5"/>
    </row>
    <row r="2585" spans="1:11" x14ac:dyDescent="0.25">
      <c r="A2585" s="10"/>
      <c r="B2585" s="13"/>
      <c r="D2585" s="5"/>
      <c r="G2585"/>
      <c r="H2585" s="5"/>
      <c r="I2585" s="5"/>
      <c r="J2585" s="5"/>
      <c r="K2585" s="5"/>
    </row>
    <row r="2586" spans="1:11" x14ac:dyDescent="0.25">
      <c r="A2586" s="10"/>
      <c r="B2586" s="13"/>
      <c r="D2586" s="5"/>
      <c r="G2586"/>
      <c r="H2586" s="5"/>
      <c r="I2586" s="5"/>
      <c r="J2586" s="5"/>
      <c r="K2586" s="5"/>
    </row>
    <row r="2587" spans="1:11" x14ac:dyDescent="0.25">
      <c r="A2587" s="10"/>
      <c r="B2587" s="13"/>
      <c r="D2587" s="5"/>
      <c r="G2587"/>
      <c r="H2587" s="5"/>
      <c r="I2587" s="5"/>
      <c r="J2587" s="5"/>
      <c r="K2587" s="5"/>
    </row>
    <row r="2588" spans="1:11" x14ac:dyDescent="0.25">
      <c r="A2588" s="10"/>
      <c r="B2588" s="13"/>
      <c r="D2588" s="5"/>
      <c r="G2588"/>
      <c r="H2588" s="5"/>
      <c r="I2588" s="5"/>
      <c r="J2588" s="5"/>
      <c r="K2588" s="5"/>
    </row>
    <row r="2589" spans="1:11" x14ac:dyDescent="0.25">
      <c r="A2589" s="10"/>
      <c r="B2589" s="13"/>
      <c r="D2589" s="5"/>
      <c r="G2589"/>
      <c r="H2589" s="5"/>
      <c r="I2589" s="5"/>
      <c r="J2589" s="5"/>
      <c r="K2589" s="5"/>
    </row>
    <row r="2590" spans="1:11" x14ac:dyDescent="0.25">
      <c r="A2590" s="10"/>
      <c r="B2590" s="13"/>
      <c r="D2590" s="5"/>
      <c r="G2590"/>
      <c r="H2590" s="5"/>
      <c r="I2590" s="5"/>
      <c r="J2590" s="5"/>
      <c r="K2590" s="5"/>
    </row>
    <row r="2591" spans="1:11" x14ac:dyDescent="0.25">
      <c r="A2591" s="10"/>
      <c r="B2591" s="13"/>
      <c r="D2591" s="5"/>
      <c r="G2591"/>
      <c r="H2591" s="5"/>
      <c r="I2591" s="5"/>
      <c r="J2591" s="5"/>
      <c r="K2591" s="5"/>
    </row>
    <row r="2592" spans="1:11" x14ac:dyDescent="0.25">
      <c r="A2592" s="10"/>
      <c r="B2592" s="13"/>
      <c r="D2592" s="5"/>
      <c r="G2592"/>
      <c r="H2592" s="5"/>
      <c r="I2592" s="5"/>
      <c r="J2592" s="5"/>
      <c r="K2592" s="5"/>
    </row>
    <row r="2593" spans="1:11" x14ac:dyDescent="0.25">
      <c r="A2593" s="10"/>
      <c r="B2593" s="13"/>
      <c r="D2593" s="5"/>
      <c r="G2593"/>
      <c r="H2593" s="5"/>
      <c r="I2593" s="5"/>
      <c r="J2593" s="5"/>
      <c r="K2593" s="5"/>
    </row>
    <row r="2594" spans="1:11" x14ac:dyDescent="0.25">
      <c r="A2594" s="10"/>
      <c r="B2594" s="13"/>
      <c r="D2594" s="5"/>
      <c r="G2594"/>
      <c r="H2594" s="5"/>
      <c r="I2594" s="5"/>
      <c r="J2594" s="5"/>
      <c r="K2594" s="5"/>
    </row>
    <row r="2595" spans="1:11" x14ac:dyDescent="0.25">
      <c r="A2595" s="10"/>
      <c r="B2595" s="13"/>
      <c r="D2595" s="5"/>
      <c r="G2595"/>
      <c r="H2595" s="5"/>
      <c r="I2595" s="5"/>
      <c r="J2595" s="5"/>
      <c r="K2595" s="5"/>
    </row>
    <row r="2596" spans="1:11" x14ac:dyDescent="0.25">
      <c r="A2596" s="10"/>
      <c r="B2596" s="13"/>
      <c r="D2596" s="5"/>
      <c r="G2596"/>
      <c r="H2596" s="5"/>
      <c r="I2596" s="5"/>
      <c r="J2596" s="5"/>
      <c r="K2596" s="5"/>
    </row>
    <row r="2597" spans="1:11" x14ac:dyDescent="0.25">
      <c r="A2597" s="10"/>
      <c r="B2597" s="13"/>
      <c r="D2597" s="5"/>
      <c r="G2597"/>
      <c r="H2597" s="5"/>
      <c r="I2597" s="5"/>
      <c r="J2597" s="5"/>
      <c r="K2597" s="5"/>
    </row>
    <row r="2598" spans="1:11" x14ac:dyDescent="0.25">
      <c r="A2598" s="10"/>
      <c r="B2598" s="13"/>
      <c r="D2598" s="5"/>
      <c r="G2598"/>
      <c r="H2598" s="5"/>
      <c r="I2598" s="5"/>
      <c r="J2598" s="5"/>
      <c r="K2598" s="5"/>
    </row>
    <row r="2599" spans="1:11" x14ac:dyDescent="0.25">
      <c r="A2599" s="10"/>
      <c r="B2599" s="13"/>
      <c r="D2599" s="5"/>
      <c r="G2599"/>
      <c r="H2599" s="5"/>
      <c r="I2599" s="5"/>
      <c r="J2599" s="5"/>
      <c r="K2599" s="5"/>
    </row>
    <row r="2600" spans="1:11" x14ac:dyDescent="0.25">
      <c r="A2600" s="10"/>
      <c r="B2600" s="13"/>
      <c r="D2600" s="5"/>
      <c r="G2600"/>
      <c r="H2600" s="5"/>
      <c r="I2600" s="5"/>
      <c r="J2600" s="5"/>
      <c r="K2600" s="5"/>
    </row>
    <row r="2601" spans="1:11" x14ac:dyDescent="0.25">
      <c r="A2601" s="10"/>
      <c r="B2601" s="13"/>
      <c r="D2601" s="5"/>
      <c r="G2601"/>
      <c r="H2601" s="5"/>
      <c r="I2601" s="5"/>
      <c r="J2601" s="5"/>
      <c r="K2601" s="5"/>
    </row>
    <row r="2602" spans="1:11" x14ac:dyDescent="0.25">
      <c r="A2602" s="10"/>
      <c r="B2602" s="13"/>
      <c r="D2602" s="5"/>
      <c r="G2602"/>
      <c r="H2602" s="5"/>
      <c r="I2602" s="5"/>
      <c r="J2602" s="5"/>
      <c r="K2602" s="5"/>
    </row>
    <row r="2603" spans="1:11" x14ac:dyDescent="0.25">
      <c r="A2603" s="10"/>
      <c r="B2603" s="13"/>
      <c r="D2603" s="5"/>
      <c r="G2603"/>
      <c r="H2603" s="5"/>
      <c r="I2603" s="5"/>
      <c r="J2603" s="5"/>
      <c r="K2603" s="5"/>
    </row>
    <row r="2604" spans="1:11" x14ac:dyDescent="0.25">
      <c r="A2604" s="10"/>
      <c r="B2604" s="13"/>
      <c r="D2604" s="5"/>
      <c r="G2604"/>
      <c r="H2604" s="5"/>
      <c r="I2604" s="5"/>
      <c r="J2604" s="5"/>
      <c r="K2604" s="5"/>
    </row>
    <row r="2605" spans="1:11" x14ac:dyDescent="0.25">
      <c r="A2605" s="10"/>
      <c r="B2605" s="13"/>
      <c r="D2605" s="5"/>
      <c r="G2605"/>
      <c r="H2605" s="5"/>
      <c r="I2605" s="5"/>
      <c r="J2605" s="5"/>
      <c r="K2605" s="5"/>
    </row>
    <row r="2606" spans="1:11" x14ac:dyDescent="0.25">
      <c r="A2606" s="10"/>
      <c r="B2606" s="13"/>
      <c r="D2606" s="5"/>
      <c r="G2606"/>
      <c r="H2606" s="5"/>
      <c r="I2606" s="5"/>
      <c r="J2606" s="5"/>
      <c r="K2606" s="5"/>
    </row>
    <row r="2607" spans="1:11" x14ac:dyDescent="0.25">
      <c r="A2607" s="10"/>
      <c r="B2607" s="13"/>
      <c r="D2607" s="5"/>
      <c r="G2607"/>
      <c r="H2607" s="5"/>
      <c r="I2607" s="5"/>
      <c r="J2607" s="5"/>
      <c r="K2607" s="5"/>
    </row>
    <row r="2608" spans="1:11" x14ac:dyDescent="0.25">
      <c r="A2608" s="10"/>
      <c r="B2608" s="13"/>
      <c r="D2608" s="5"/>
      <c r="G2608"/>
      <c r="H2608" s="5"/>
      <c r="I2608" s="5"/>
      <c r="J2608" s="5"/>
      <c r="K2608" s="5"/>
    </row>
    <row r="2609" spans="1:11" x14ac:dyDescent="0.25">
      <c r="A2609" s="10"/>
      <c r="B2609" s="13"/>
      <c r="D2609" s="5"/>
      <c r="G2609"/>
      <c r="H2609" s="5"/>
      <c r="I2609" s="5"/>
      <c r="J2609" s="5"/>
      <c r="K2609" s="5"/>
    </row>
    <row r="2610" spans="1:11" x14ac:dyDescent="0.25">
      <c r="A2610" s="10"/>
      <c r="B2610" s="13"/>
      <c r="D2610" s="5"/>
      <c r="G2610"/>
      <c r="H2610" s="5"/>
      <c r="I2610" s="5"/>
      <c r="J2610" s="5"/>
      <c r="K2610" s="5"/>
    </row>
    <row r="2611" spans="1:11" x14ac:dyDescent="0.25">
      <c r="A2611" s="10"/>
      <c r="B2611" s="13"/>
      <c r="D2611" s="5"/>
      <c r="G2611"/>
      <c r="H2611" s="5"/>
      <c r="I2611" s="5"/>
      <c r="J2611" s="5"/>
      <c r="K2611" s="5"/>
    </row>
    <row r="2612" spans="1:11" x14ac:dyDescent="0.25">
      <c r="A2612" s="10"/>
      <c r="B2612" s="13"/>
      <c r="D2612" s="5"/>
      <c r="G2612"/>
      <c r="H2612" s="5"/>
      <c r="I2612" s="5"/>
      <c r="J2612" s="5"/>
      <c r="K2612" s="5"/>
    </row>
    <row r="2613" spans="1:11" x14ac:dyDescent="0.25">
      <c r="A2613" s="10"/>
      <c r="B2613" s="13"/>
      <c r="D2613" s="5"/>
      <c r="G2613"/>
      <c r="H2613" s="5"/>
      <c r="I2613" s="5"/>
      <c r="J2613" s="5"/>
      <c r="K2613" s="5"/>
    </row>
    <row r="2614" spans="1:11" x14ac:dyDescent="0.25">
      <c r="A2614" s="10"/>
      <c r="B2614" s="13"/>
      <c r="D2614" s="5"/>
      <c r="G2614"/>
      <c r="H2614" s="5"/>
      <c r="I2614" s="5"/>
      <c r="J2614" s="5"/>
      <c r="K2614" s="5"/>
    </row>
    <row r="2615" spans="1:11" x14ac:dyDescent="0.25">
      <c r="A2615" s="10"/>
      <c r="B2615" s="13"/>
      <c r="D2615" s="5"/>
      <c r="G2615"/>
      <c r="H2615" s="5"/>
      <c r="I2615" s="5"/>
      <c r="J2615" s="5"/>
      <c r="K2615" s="5"/>
    </row>
    <row r="2616" spans="1:11" x14ac:dyDescent="0.25">
      <c r="A2616" s="10"/>
      <c r="B2616" s="13"/>
      <c r="D2616" s="5"/>
      <c r="G2616"/>
      <c r="H2616" s="5"/>
      <c r="I2616" s="5"/>
      <c r="J2616" s="5"/>
      <c r="K2616" s="5"/>
    </row>
    <row r="2617" spans="1:11" x14ac:dyDescent="0.25">
      <c r="A2617" s="10"/>
      <c r="B2617" s="13"/>
      <c r="D2617" s="5"/>
      <c r="G2617"/>
      <c r="H2617" s="5"/>
      <c r="I2617" s="5"/>
      <c r="J2617" s="5"/>
      <c r="K2617" s="5"/>
    </row>
    <row r="2618" spans="1:11" x14ac:dyDescent="0.25">
      <c r="A2618" s="10"/>
      <c r="B2618" s="13"/>
      <c r="D2618" s="5"/>
      <c r="G2618"/>
      <c r="H2618" s="5"/>
      <c r="I2618" s="5"/>
      <c r="J2618" s="5"/>
      <c r="K2618" s="5"/>
    </row>
    <row r="2619" spans="1:11" x14ac:dyDescent="0.25">
      <c r="A2619" s="10"/>
      <c r="B2619" s="13"/>
      <c r="D2619" s="5"/>
      <c r="G2619"/>
      <c r="H2619" s="5"/>
      <c r="I2619" s="5"/>
      <c r="J2619" s="5"/>
      <c r="K2619" s="5"/>
    </row>
    <row r="2620" spans="1:11" x14ac:dyDescent="0.25">
      <c r="A2620" s="10"/>
      <c r="B2620" s="13"/>
      <c r="D2620" s="5"/>
      <c r="G2620"/>
      <c r="H2620" s="5"/>
      <c r="I2620" s="5"/>
      <c r="J2620" s="5"/>
      <c r="K2620" s="5"/>
    </row>
    <row r="2621" spans="1:11" x14ac:dyDescent="0.25">
      <c r="A2621" s="10"/>
      <c r="B2621" s="13"/>
      <c r="D2621" s="5"/>
      <c r="G2621"/>
      <c r="H2621" s="5"/>
      <c r="I2621" s="5"/>
      <c r="J2621" s="5"/>
      <c r="K2621" s="5"/>
    </row>
    <row r="2622" spans="1:11" x14ac:dyDescent="0.25">
      <c r="A2622" s="10"/>
      <c r="B2622" s="13"/>
      <c r="D2622" s="5"/>
      <c r="G2622"/>
      <c r="H2622" s="5"/>
      <c r="I2622" s="5"/>
      <c r="J2622" s="5"/>
      <c r="K2622" s="5"/>
    </row>
    <row r="2623" spans="1:11" x14ac:dyDescent="0.25">
      <c r="A2623" s="10"/>
      <c r="B2623" s="13"/>
      <c r="D2623" s="5"/>
      <c r="G2623"/>
      <c r="H2623" s="5"/>
      <c r="I2623" s="5"/>
      <c r="J2623" s="5"/>
      <c r="K2623" s="5"/>
    </row>
    <row r="2624" spans="1:11" x14ac:dyDescent="0.25">
      <c r="A2624" s="10"/>
      <c r="B2624" s="13"/>
      <c r="D2624" s="5"/>
      <c r="G2624"/>
      <c r="H2624" s="5"/>
      <c r="I2624" s="5"/>
      <c r="J2624" s="5"/>
      <c r="K2624" s="5"/>
    </row>
    <row r="2625" spans="1:11" x14ac:dyDescent="0.25">
      <c r="A2625" s="10"/>
      <c r="B2625" s="13"/>
      <c r="D2625" s="5"/>
      <c r="G2625"/>
      <c r="H2625" s="5"/>
      <c r="I2625" s="5"/>
      <c r="J2625" s="5"/>
      <c r="K2625" s="5"/>
    </row>
    <row r="2626" spans="1:11" x14ac:dyDescent="0.25">
      <c r="A2626" s="10"/>
      <c r="B2626" s="13"/>
      <c r="D2626" s="5"/>
      <c r="G2626"/>
      <c r="H2626" s="5"/>
      <c r="I2626" s="5"/>
      <c r="J2626" s="5"/>
      <c r="K2626" s="5"/>
    </row>
    <row r="2627" spans="1:11" x14ac:dyDescent="0.25">
      <c r="A2627" s="10"/>
      <c r="B2627" s="13"/>
      <c r="D2627" s="5"/>
      <c r="G2627"/>
      <c r="H2627" s="5"/>
      <c r="I2627" s="5"/>
      <c r="J2627" s="5"/>
      <c r="K2627" s="5"/>
    </row>
    <row r="2628" spans="1:11" x14ac:dyDescent="0.25">
      <c r="A2628" s="10"/>
      <c r="B2628" s="13"/>
      <c r="D2628" s="5"/>
      <c r="G2628"/>
      <c r="H2628" s="5"/>
      <c r="I2628" s="5"/>
      <c r="J2628" s="5"/>
      <c r="K2628" s="5"/>
    </row>
    <row r="2629" spans="1:11" x14ac:dyDescent="0.25">
      <c r="A2629" s="10"/>
      <c r="B2629" s="13"/>
      <c r="D2629" s="5"/>
      <c r="G2629"/>
      <c r="H2629" s="5"/>
      <c r="I2629" s="5"/>
      <c r="J2629" s="5"/>
      <c r="K2629" s="5"/>
    </row>
    <row r="2630" spans="1:11" x14ac:dyDescent="0.25">
      <c r="A2630" s="10"/>
      <c r="B2630" s="13"/>
      <c r="D2630" s="5"/>
      <c r="G2630"/>
      <c r="H2630" s="5"/>
      <c r="I2630" s="5"/>
      <c r="J2630" s="5"/>
      <c r="K2630" s="5"/>
    </row>
    <row r="2631" spans="1:11" x14ac:dyDescent="0.25">
      <c r="A2631" s="10"/>
      <c r="B2631" s="13"/>
      <c r="D2631" s="5"/>
      <c r="G2631"/>
      <c r="H2631" s="5"/>
      <c r="I2631" s="5"/>
      <c r="J2631" s="5"/>
      <c r="K2631" s="5"/>
    </row>
    <row r="2632" spans="1:11" x14ac:dyDescent="0.25">
      <c r="A2632" s="10"/>
      <c r="B2632" s="13"/>
      <c r="D2632" s="5"/>
      <c r="G2632"/>
      <c r="H2632" s="5"/>
      <c r="I2632" s="5"/>
      <c r="J2632" s="5"/>
      <c r="K2632" s="5"/>
    </row>
    <row r="2633" spans="1:11" x14ac:dyDescent="0.25">
      <c r="A2633" s="10"/>
      <c r="B2633" s="13"/>
      <c r="D2633" s="5"/>
      <c r="G2633"/>
      <c r="H2633" s="5"/>
      <c r="I2633" s="5"/>
      <c r="J2633" s="5"/>
      <c r="K2633" s="5"/>
    </row>
    <row r="2634" spans="1:11" x14ac:dyDescent="0.25">
      <c r="A2634" s="10"/>
      <c r="B2634" s="13"/>
      <c r="D2634" s="5"/>
      <c r="G2634"/>
      <c r="H2634" s="5"/>
      <c r="I2634" s="5"/>
      <c r="J2634" s="5"/>
      <c r="K2634" s="5"/>
    </row>
    <row r="2635" spans="1:11" x14ac:dyDescent="0.25">
      <c r="A2635" s="10"/>
      <c r="B2635" s="13"/>
      <c r="D2635" s="5"/>
      <c r="G2635"/>
      <c r="H2635" s="5"/>
      <c r="I2635" s="5"/>
      <c r="J2635" s="5"/>
      <c r="K2635" s="5"/>
    </row>
    <row r="2636" spans="1:11" x14ac:dyDescent="0.25">
      <c r="A2636" s="10"/>
      <c r="B2636" s="13"/>
      <c r="D2636" s="5"/>
      <c r="G2636"/>
      <c r="H2636" s="5"/>
      <c r="I2636" s="5"/>
      <c r="J2636" s="5"/>
      <c r="K2636" s="5"/>
    </row>
    <row r="2637" spans="1:11" x14ac:dyDescent="0.25">
      <c r="A2637" s="10"/>
      <c r="B2637" s="13"/>
      <c r="D2637" s="5"/>
      <c r="G2637"/>
      <c r="H2637" s="5"/>
      <c r="I2637" s="5"/>
      <c r="J2637" s="5"/>
      <c r="K2637" s="5"/>
    </row>
    <row r="2638" spans="1:11" x14ac:dyDescent="0.25">
      <c r="A2638" s="10"/>
      <c r="B2638" s="13"/>
      <c r="D2638" s="5"/>
      <c r="G2638"/>
      <c r="H2638" s="5"/>
      <c r="I2638" s="5"/>
      <c r="J2638" s="5"/>
      <c r="K2638" s="5"/>
    </row>
    <row r="2639" spans="1:11" x14ac:dyDescent="0.25">
      <c r="A2639" s="10"/>
      <c r="B2639" s="13"/>
      <c r="D2639" s="5"/>
      <c r="G2639"/>
      <c r="H2639" s="5"/>
      <c r="I2639" s="5"/>
      <c r="J2639" s="5"/>
      <c r="K2639" s="5"/>
    </row>
    <row r="2640" spans="1:11" x14ac:dyDescent="0.25">
      <c r="A2640" s="10"/>
      <c r="B2640" s="13"/>
      <c r="D2640" s="5"/>
      <c r="G2640"/>
      <c r="H2640" s="5"/>
      <c r="I2640" s="5"/>
      <c r="J2640" s="5"/>
      <c r="K2640" s="5"/>
    </row>
    <row r="2641" spans="1:11" x14ac:dyDescent="0.25">
      <c r="A2641" s="10"/>
      <c r="B2641" s="13"/>
      <c r="D2641" s="5"/>
      <c r="G2641"/>
      <c r="H2641" s="5"/>
      <c r="I2641" s="5"/>
      <c r="J2641" s="5"/>
      <c r="K2641" s="5"/>
    </row>
    <row r="2642" spans="1:11" x14ac:dyDescent="0.25">
      <c r="A2642" s="10"/>
      <c r="B2642" s="13"/>
      <c r="D2642" s="5"/>
      <c r="G2642"/>
      <c r="H2642" s="5"/>
      <c r="I2642" s="5"/>
      <c r="J2642" s="5"/>
      <c r="K2642" s="5"/>
    </row>
    <row r="2643" spans="1:11" x14ac:dyDescent="0.25">
      <c r="A2643" s="10"/>
      <c r="B2643" s="13"/>
      <c r="D2643" s="5"/>
      <c r="G2643"/>
      <c r="H2643" s="5"/>
      <c r="I2643" s="5"/>
      <c r="J2643" s="5"/>
      <c r="K2643" s="5"/>
    </row>
    <row r="2644" spans="1:11" x14ac:dyDescent="0.25">
      <c r="A2644" s="10"/>
      <c r="B2644" s="13"/>
      <c r="D2644" s="5"/>
      <c r="G2644"/>
      <c r="H2644" s="5"/>
      <c r="I2644" s="5"/>
      <c r="J2644" s="5"/>
      <c r="K2644" s="5"/>
    </row>
    <row r="2645" spans="1:11" x14ac:dyDescent="0.25">
      <c r="A2645" s="10"/>
      <c r="B2645" s="13"/>
      <c r="D2645" s="5"/>
      <c r="G2645"/>
      <c r="H2645" s="5"/>
      <c r="I2645" s="5"/>
      <c r="J2645" s="5"/>
      <c r="K2645" s="5"/>
    </row>
    <row r="2646" spans="1:11" x14ac:dyDescent="0.25">
      <c r="A2646" s="10"/>
      <c r="B2646" s="13"/>
      <c r="D2646" s="5"/>
      <c r="G2646"/>
      <c r="H2646" s="5"/>
      <c r="I2646" s="5"/>
      <c r="J2646" s="5"/>
      <c r="K2646" s="5"/>
    </row>
    <row r="2647" spans="1:11" x14ac:dyDescent="0.25">
      <c r="A2647" s="10"/>
      <c r="B2647" s="13"/>
      <c r="D2647" s="5"/>
      <c r="G2647"/>
      <c r="H2647" s="5"/>
      <c r="I2647" s="5"/>
      <c r="J2647" s="5"/>
      <c r="K2647" s="5"/>
    </row>
    <row r="2648" spans="1:11" x14ac:dyDescent="0.25">
      <c r="A2648" s="10"/>
      <c r="B2648" s="13"/>
      <c r="D2648" s="5"/>
      <c r="G2648"/>
      <c r="H2648" s="5"/>
      <c r="I2648" s="5"/>
      <c r="J2648" s="5"/>
      <c r="K2648" s="5"/>
    </row>
    <row r="2649" spans="1:11" x14ac:dyDescent="0.25">
      <c r="A2649" s="10"/>
      <c r="B2649" s="13"/>
      <c r="D2649" s="5"/>
      <c r="G2649"/>
      <c r="H2649" s="5"/>
      <c r="I2649" s="5"/>
      <c r="J2649" s="5"/>
      <c r="K2649" s="5"/>
    </row>
    <row r="2650" spans="1:11" x14ac:dyDescent="0.25">
      <c r="A2650" s="10"/>
      <c r="B2650" s="13"/>
      <c r="D2650" s="5"/>
      <c r="G2650"/>
      <c r="H2650" s="5"/>
      <c r="I2650" s="5"/>
      <c r="J2650" s="5"/>
      <c r="K2650" s="5"/>
    </row>
    <row r="2651" spans="1:11" x14ac:dyDescent="0.25">
      <c r="A2651" s="10"/>
      <c r="B2651" s="13"/>
      <c r="D2651" s="5"/>
      <c r="G2651"/>
      <c r="H2651" s="5"/>
      <c r="I2651" s="5"/>
      <c r="J2651" s="5"/>
      <c r="K2651" s="5"/>
    </row>
    <row r="2652" spans="1:11" x14ac:dyDescent="0.25">
      <c r="A2652" s="10"/>
      <c r="B2652" s="13"/>
      <c r="D2652" s="5"/>
      <c r="G2652"/>
      <c r="H2652" s="5"/>
      <c r="I2652" s="5"/>
      <c r="J2652" s="5"/>
      <c r="K2652" s="5"/>
    </row>
    <row r="2653" spans="1:11" x14ac:dyDescent="0.25">
      <c r="A2653" s="10"/>
      <c r="B2653" s="13"/>
      <c r="D2653" s="5"/>
      <c r="G2653"/>
      <c r="H2653" s="5"/>
      <c r="I2653" s="5"/>
      <c r="J2653" s="5"/>
      <c r="K2653" s="5"/>
    </row>
    <row r="2654" spans="1:11" x14ac:dyDescent="0.25">
      <c r="A2654" s="10"/>
      <c r="B2654" s="13"/>
      <c r="D2654" s="5"/>
      <c r="G2654"/>
      <c r="H2654" s="5"/>
      <c r="I2654" s="5"/>
      <c r="J2654" s="5"/>
      <c r="K2654" s="5"/>
    </row>
    <row r="2655" spans="1:11" x14ac:dyDescent="0.25">
      <c r="A2655" s="10"/>
      <c r="B2655" s="13"/>
      <c r="D2655" s="5"/>
      <c r="G2655"/>
      <c r="H2655" s="5"/>
      <c r="I2655" s="5"/>
      <c r="J2655" s="5"/>
      <c r="K2655" s="5"/>
    </row>
    <row r="2656" spans="1:11" x14ac:dyDescent="0.25">
      <c r="A2656" s="10"/>
      <c r="B2656" s="13"/>
      <c r="D2656" s="5"/>
      <c r="G2656"/>
      <c r="H2656" s="5"/>
      <c r="I2656" s="5"/>
      <c r="J2656" s="5"/>
      <c r="K2656" s="5"/>
    </row>
    <row r="2657" spans="1:11" x14ac:dyDescent="0.25">
      <c r="A2657" s="10"/>
      <c r="B2657" s="13"/>
      <c r="D2657" s="5"/>
      <c r="G2657"/>
      <c r="H2657" s="5"/>
      <c r="I2657" s="5"/>
      <c r="J2657" s="5"/>
      <c r="K2657" s="5"/>
    </row>
    <row r="2658" spans="1:11" x14ac:dyDescent="0.25">
      <c r="A2658" s="10"/>
      <c r="B2658" s="13"/>
      <c r="D2658" s="5"/>
      <c r="G2658"/>
      <c r="H2658" s="5"/>
      <c r="I2658" s="5"/>
      <c r="J2658" s="5"/>
      <c r="K2658" s="5"/>
    </row>
    <row r="2659" spans="1:11" x14ac:dyDescent="0.25">
      <c r="A2659" s="10"/>
      <c r="B2659" s="13"/>
      <c r="D2659" s="5"/>
      <c r="G2659"/>
      <c r="H2659" s="5"/>
      <c r="I2659" s="5"/>
      <c r="J2659" s="5"/>
      <c r="K2659" s="5"/>
    </row>
    <row r="2660" spans="1:11" x14ac:dyDescent="0.25">
      <c r="A2660" s="10"/>
      <c r="B2660" s="13"/>
      <c r="D2660" s="5"/>
      <c r="G2660"/>
      <c r="H2660" s="5"/>
      <c r="I2660" s="5"/>
      <c r="J2660" s="5"/>
      <c r="K2660" s="5"/>
    </row>
    <row r="2661" spans="1:11" x14ac:dyDescent="0.25">
      <c r="A2661" s="10"/>
      <c r="B2661" s="13"/>
      <c r="D2661" s="5"/>
      <c r="G2661"/>
      <c r="H2661" s="5"/>
      <c r="I2661" s="5"/>
      <c r="J2661" s="5"/>
      <c r="K2661" s="5"/>
    </row>
    <row r="2662" spans="1:11" x14ac:dyDescent="0.25">
      <c r="A2662" s="10"/>
      <c r="B2662" s="13"/>
      <c r="D2662" s="5"/>
      <c r="G2662"/>
      <c r="H2662" s="5"/>
      <c r="I2662" s="5"/>
      <c r="J2662" s="5"/>
      <c r="K2662" s="5"/>
    </row>
    <row r="2663" spans="1:11" x14ac:dyDescent="0.25">
      <c r="A2663" s="10"/>
      <c r="B2663" s="13"/>
      <c r="D2663" s="5"/>
      <c r="G2663"/>
      <c r="H2663" s="5"/>
      <c r="I2663" s="5"/>
      <c r="J2663" s="5"/>
      <c r="K2663" s="5"/>
    </row>
    <row r="2664" spans="1:11" x14ac:dyDescent="0.25">
      <c r="A2664" s="10"/>
      <c r="B2664" s="13"/>
      <c r="D2664" s="5"/>
      <c r="G2664"/>
      <c r="H2664" s="5"/>
      <c r="I2664" s="5"/>
      <c r="J2664" s="5"/>
      <c r="K2664" s="5"/>
    </row>
    <row r="2665" spans="1:11" x14ac:dyDescent="0.25">
      <c r="A2665" s="10"/>
      <c r="B2665" s="13"/>
      <c r="D2665" s="5"/>
      <c r="G2665"/>
      <c r="H2665" s="5"/>
      <c r="I2665" s="5"/>
      <c r="J2665" s="5"/>
      <c r="K2665" s="5"/>
    </row>
    <row r="2666" spans="1:11" x14ac:dyDescent="0.25">
      <c r="A2666" s="10"/>
      <c r="B2666" s="13"/>
      <c r="D2666" s="5"/>
      <c r="G2666"/>
      <c r="H2666" s="5"/>
      <c r="I2666" s="5"/>
      <c r="J2666" s="5"/>
      <c r="K2666" s="5"/>
    </row>
    <row r="2667" spans="1:11" x14ac:dyDescent="0.25">
      <c r="A2667" s="10"/>
      <c r="B2667" s="13"/>
      <c r="D2667" s="5"/>
      <c r="G2667"/>
      <c r="H2667" s="5"/>
      <c r="I2667" s="5"/>
      <c r="J2667" s="5"/>
      <c r="K2667" s="5"/>
    </row>
    <row r="2668" spans="1:11" x14ac:dyDescent="0.25">
      <c r="A2668" s="10"/>
      <c r="B2668" s="13"/>
      <c r="D2668" s="5"/>
      <c r="G2668"/>
      <c r="H2668" s="5"/>
      <c r="I2668" s="5"/>
      <c r="J2668" s="5"/>
      <c r="K2668" s="5"/>
    </row>
    <row r="2669" spans="1:11" x14ac:dyDescent="0.25">
      <c r="A2669" s="10"/>
      <c r="B2669" s="13"/>
      <c r="D2669" s="5"/>
      <c r="G2669"/>
      <c r="H2669" s="5"/>
      <c r="I2669" s="5"/>
      <c r="J2669" s="5"/>
      <c r="K2669" s="5"/>
    </row>
    <row r="2670" spans="1:11" x14ac:dyDescent="0.25">
      <c r="A2670" s="10"/>
      <c r="B2670" s="13"/>
      <c r="D2670" s="5"/>
      <c r="G2670"/>
      <c r="H2670" s="5"/>
      <c r="I2670" s="5"/>
      <c r="J2670" s="5"/>
      <c r="K2670" s="5"/>
    </row>
    <row r="2671" spans="1:11" x14ac:dyDescent="0.25">
      <c r="A2671" s="10"/>
      <c r="B2671" s="13"/>
      <c r="D2671" s="5"/>
      <c r="G2671"/>
      <c r="H2671" s="5"/>
      <c r="I2671" s="5"/>
      <c r="J2671" s="5"/>
      <c r="K2671" s="5"/>
    </row>
    <row r="2672" spans="1:11" x14ac:dyDescent="0.25">
      <c r="A2672" s="10"/>
      <c r="B2672" s="13"/>
      <c r="D2672" s="5"/>
      <c r="G2672"/>
      <c r="H2672" s="5"/>
      <c r="I2672" s="5"/>
      <c r="J2672" s="5"/>
      <c r="K2672" s="5"/>
    </row>
    <row r="2673" spans="1:11" x14ac:dyDescent="0.25">
      <c r="A2673" s="10"/>
      <c r="B2673" s="13"/>
      <c r="D2673" s="5"/>
      <c r="G2673"/>
      <c r="H2673" s="5"/>
      <c r="I2673" s="5"/>
      <c r="J2673" s="5"/>
      <c r="K2673" s="5"/>
    </row>
    <row r="2674" spans="1:11" x14ac:dyDescent="0.25">
      <c r="A2674" s="10"/>
      <c r="B2674" s="13"/>
      <c r="D2674" s="5"/>
      <c r="G2674"/>
      <c r="H2674" s="5"/>
      <c r="I2674" s="5"/>
      <c r="J2674" s="5"/>
      <c r="K2674" s="5"/>
    </row>
    <row r="2675" spans="1:11" x14ac:dyDescent="0.25">
      <c r="A2675" s="10"/>
      <c r="B2675" s="13"/>
      <c r="D2675" s="5"/>
      <c r="G2675"/>
      <c r="H2675" s="5"/>
      <c r="I2675" s="5"/>
      <c r="J2675" s="5"/>
      <c r="K2675" s="5"/>
    </row>
    <row r="2676" spans="1:11" x14ac:dyDescent="0.25">
      <c r="A2676" s="10"/>
      <c r="B2676" s="13"/>
      <c r="D2676" s="5"/>
      <c r="G2676"/>
      <c r="H2676" s="5"/>
      <c r="I2676" s="5"/>
      <c r="J2676" s="5"/>
      <c r="K2676" s="5"/>
    </row>
    <row r="2677" spans="1:11" x14ac:dyDescent="0.25">
      <c r="A2677" s="10"/>
      <c r="B2677" s="13"/>
      <c r="D2677" s="5"/>
      <c r="G2677"/>
      <c r="H2677" s="5"/>
      <c r="I2677" s="5"/>
      <c r="J2677" s="5"/>
      <c r="K2677" s="5"/>
    </row>
    <row r="2678" spans="1:11" x14ac:dyDescent="0.25">
      <c r="A2678" s="10"/>
      <c r="B2678" s="13"/>
      <c r="D2678" s="5"/>
      <c r="G2678"/>
      <c r="H2678" s="5"/>
      <c r="I2678" s="5"/>
      <c r="J2678" s="5"/>
      <c r="K2678" s="5"/>
    </row>
    <row r="2679" spans="1:11" x14ac:dyDescent="0.25">
      <c r="A2679" s="10"/>
      <c r="B2679" s="13"/>
      <c r="D2679" s="5"/>
      <c r="G2679"/>
      <c r="H2679" s="5"/>
      <c r="I2679" s="5"/>
      <c r="J2679" s="5"/>
      <c r="K2679" s="5"/>
    </row>
    <row r="2680" spans="1:11" x14ac:dyDescent="0.25">
      <c r="A2680" s="10"/>
      <c r="B2680" s="13"/>
      <c r="D2680" s="5"/>
      <c r="G2680"/>
      <c r="H2680" s="5"/>
      <c r="I2680" s="5"/>
      <c r="J2680" s="5"/>
      <c r="K2680" s="5"/>
    </row>
    <row r="2681" spans="1:11" x14ac:dyDescent="0.25">
      <c r="A2681" s="10"/>
      <c r="B2681" s="13"/>
      <c r="D2681" s="5"/>
      <c r="G2681"/>
      <c r="H2681" s="5"/>
      <c r="I2681" s="5"/>
      <c r="J2681" s="5"/>
      <c r="K2681" s="5"/>
    </row>
    <row r="2682" spans="1:11" x14ac:dyDescent="0.25">
      <c r="A2682" s="10"/>
      <c r="B2682" s="13"/>
      <c r="D2682" s="5"/>
      <c r="G2682"/>
      <c r="H2682" s="5"/>
      <c r="I2682" s="5"/>
      <c r="J2682" s="5"/>
      <c r="K2682" s="5"/>
    </row>
    <row r="2683" spans="1:11" x14ac:dyDescent="0.25">
      <c r="A2683" s="10"/>
      <c r="B2683" s="13"/>
      <c r="D2683" s="5"/>
      <c r="G2683"/>
      <c r="H2683" s="5"/>
      <c r="I2683" s="5"/>
      <c r="J2683" s="5"/>
      <c r="K2683" s="5"/>
    </row>
    <row r="2684" spans="1:11" x14ac:dyDescent="0.25">
      <c r="A2684" s="10"/>
      <c r="B2684" s="13"/>
      <c r="D2684" s="5"/>
      <c r="G2684"/>
      <c r="H2684" s="5"/>
      <c r="I2684" s="5"/>
      <c r="J2684" s="5"/>
      <c r="K2684" s="5"/>
    </row>
    <row r="2685" spans="1:11" x14ac:dyDescent="0.25">
      <c r="A2685" s="10"/>
      <c r="B2685" s="13"/>
      <c r="D2685" s="5"/>
      <c r="G2685"/>
      <c r="H2685" s="5"/>
      <c r="I2685" s="5"/>
      <c r="J2685" s="5"/>
      <c r="K2685" s="5"/>
    </row>
    <row r="2686" spans="1:11" x14ac:dyDescent="0.25">
      <c r="A2686" s="10"/>
      <c r="B2686" s="13"/>
      <c r="D2686" s="5"/>
      <c r="G2686"/>
      <c r="H2686" s="5"/>
      <c r="I2686" s="5"/>
      <c r="J2686" s="5"/>
      <c r="K2686" s="5"/>
    </row>
    <row r="2687" spans="1:11" x14ac:dyDescent="0.25">
      <c r="A2687" s="10"/>
      <c r="B2687" s="13"/>
      <c r="D2687" s="5"/>
      <c r="G2687"/>
      <c r="H2687" s="5"/>
      <c r="I2687" s="5"/>
      <c r="J2687" s="5"/>
      <c r="K2687" s="5"/>
    </row>
    <row r="2688" spans="1:11" x14ac:dyDescent="0.25">
      <c r="A2688" s="10"/>
      <c r="B2688" s="13"/>
      <c r="D2688" s="5"/>
      <c r="G2688"/>
      <c r="H2688" s="5"/>
      <c r="I2688" s="5"/>
      <c r="J2688" s="5"/>
      <c r="K2688" s="5"/>
    </row>
    <row r="2689" spans="1:11" x14ac:dyDescent="0.25">
      <c r="A2689" s="10"/>
      <c r="B2689" s="13"/>
      <c r="D2689" s="5"/>
      <c r="G2689"/>
      <c r="H2689" s="5"/>
      <c r="I2689" s="5"/>
      <c r="J2689" s="5"/>
      <c r="K2689" s="5"/>
    </row>
    <row r="2690" spans="1:11" x14ac:dyDescent="0.25">
      <c r="A2690" s="10"/>
      <c r="B2690" s="13"/>
      <c r="D2690" s="5"/>
      <c r="G2690"/>
      <c r="H2690" s="5"/>
      <c r="I2690" s="5"/>
      <c r="J2690" s="5"/>
      <c r="K2690" s="5"/>
    </row>
    <row r="2691" spans="1:11" x14ac:dyDescent="0.25">
      <c r="A2691" s="10"/>
      <c r="B2691" s="13"/>
      <c r="D2691" s="5"/>
      <c r="G2691"/>
      <c r="H2691" s="5"/>
      <c r="I2691" s="5"/>
      <c r="J2691" s="5"/>
      <c r="K2691" s="5"/>
    </row>
    <row r="2692" spans="1:11" x14ac:dyDescent="0.25">
      <c r="A2692" s="10"/>
      <c r="B2692" s="13"/>
      <c r="D2692" s="5"/>
      <c r="G2692"/>
      <c r="H2692" s="5"/>
      <c r="I2692" s="5"/>
      <c r="J2692" s="5"/>
      <c r="K2692" s="5"/>
    </row>
    <row r="2693" spans="1:11" x14ac:dyDescent="0.25">
      <c r="A2693" s="10"/>
      <c r="B2693" s="13"/>
      <c r="D2693" s="5"/>
      <c r="G2693"/>
      <c r="H2693" s="5"/>
      <c r="I2693" s="5"/>
      <c r="J2693" s="5"/>
      <c r="K2693" s="5"/>
    </row>
    <row r="2694" spans="1:11" x14ac:dyDescent="0.25">
      <c r="A2694" s="10"/>
      <c r="B2694" s="13"/>
      <c r="D2694" s="5"/>
      <c r="G2694"/>
      <c r="H2694" s="5"/>
      <c r="I2694" s="5"/>
      <c r="J2694" s="5"/>
      <c r="K2694" s="5"/>
    </row>
    <row r="2695" spans="1:11" x14ac:dyDescent="0.25">
      <c r="A2695" s="10"/>
      <c r="B2695" s="13"/>
      <c r="D2695" s="5"/>
      <c r="G2695"/>
      <c r="H2695" s="5"/>
      <c r="I2695" s="5"/>
      <c r="J2695" s="5"/>
      <c r="K2695" s="5"/>
    </row>
    <row r="2696" spans="1:11" x14ac:dyDescent="0.25">
      <c r="A2696" s="10"/>
      <c r="B2696" s="13"/>
      <c r="D2696" s="5"/>
      <c r="G2696"/>
      <c r="H2696" s="5"/>
      <c r="I2696" s="5"/>
      <c r="J2696" s="5"/>
      <c r="K2696" s="5"/>
    </row>
    <row r="2697" spans="1:11" x14ac:dyDescent="0.25">
      <c r="A2697" s="10"/>
      <c r="B2697" s="13"/>
      <c r="D2697" s="5"/>
      <c r="G2697"/>
      <c r="H2697" s="5"/>
      <c r="I2697" s="5"/>
      <c r="J2697" s="5"/>
      <c r="K2697" s="5"/>
    </row>
    <row r="2698" spans="1:11" x14ac:dyDescent="0.25">
      <c r="A2698" s="10"/>
      <c r="B2698" s="13"/>
      <c r="D2698" s="5"/>
      <c r="G2698"/>
      <c r="H2698" s="5"/>
      <c r="I2698" s="5"/>
      <c r="J2698" s="5"/>
      <c r="K2698" s="5"/>
    </row>
    <row r="2699" spans="1:11" x14ac:dyDescent="0.25">
      <c r="A2699" s="10"/>
      <c r="B2699" s="13"/>
      <c r="D2699" s="5"/>
      <c r="G2699"/>
      <c r="H2699" s="5"/>
      <c r="I2699" s="5"/>
      <c r="J2699" s="5"/>
      <c r="K2699" s="5"/>
    </row>
    <row r="2700" spans="1:11" x14ac:dyDescent="0.25">
      <c r="A2700" s="10"/>
      <c r="B2700" s="13"/>
      <c r="D2700" s="5"/>
      <c r="G2700"/>
      <c r="H2700" s="5"/>
      <c r="I2700" s="5"/>
      <c r="J2700" s="5"/>
      <c r="K2700" s="5"/>
    </row>
    <row r="2701" spans="1:11" x14ac:dyDescent="0.25">
      <c r="A2701" s="10"/>
      <c r="B2701" s="13"/>
      <c r="D2701" s="5"/>
      <c r="G2701"/>
      <c r="H2701" s="5"/>
      <c r="I2701" s="5"/>
      <c r="J2701" s="5"/>
      <c r="K2701" s="5"/>
    </row>
    <row r="2702" spans="1:11" x14ac:dyDescent="0.25">
      <c r="A2702" s="10"/>
      <c r="B2702" s="13"/>
      <c r="D2702" s="5"/>
      <c r="G2702"/>
      <c r="H2702" s="5"/>
      <c r="I2702" s="5"/>
      <c r="J2702" s="5"/>
      <c r="K2702" s="5"/>
    </row>
    <row r="2703" spans="1:11" x14ac:dyDescent="0.25">
      <c r="A2703" s="10"/>
      <c r="B2703" s="13"/>
      <c r="D2703" s="5"/>
      <c r="G2703"/>
      <c r="H2703" s="5"/>
      <c r="I2703" s="5"/>
      <c r="J2703" s="5"/>
      <c r="K2703" s="5"/>
    </row>
    <row r="2704" spans="1:11" x14ac:dyDescent="0.25">
      <c r="A2704" s="10"/>
      <c r="B2704" s="13"/>
      <c r="D2704" s="5"/>
      <c r="G2704"/>
      <c r="H2704" s="5"/>
      <c r="I2704" s="5"/>
      <c r="J2704" s="5"/>
      <c r="K2704" s="5"/>
    </row>
    <row r="2705" spans="1:11" x14ac:dyDescent="0.25">
      <c r="A2705" s="10"/>
      <c r="B2705" s="13"/>
      <c r="D2705" s="5"/>
      <c r="G2705"/>
      <c r="H2705" s="5"/>
      <c r="I2705" s="5"/>
      <c r="J2705" s="5"/>
      <c r="K2705" s="5"/>
    </row>
    <row r="2706" spans="1:11" x14ac:dyDescent="0.25">
      <c r="A2706" s="10"/>
      <c r="B2706" s="13"/>
      <c r="D2706" s="5"/>
      <c r="G2706"/>
      <c r="H2706" s="5"/>
      <c r="I2706" s="5"/>
      <c r="J2706" s="5"/>
      <c r="K2706" s="5"/>
    </row>
    <row r="2707" spans="1:11" x14ac:dyDescent="0.25">
      <c r="A2707" s="10"/>
      <c r="B2707" s="13"/>
      <c r="D2707" s="5"/>
      <c r="G2707"/>
      <c r="H2707" s="5"/>
      <c r="I2707" s="5"/>
      <c r="J2707" s="5"/>
      <c r="K2707" s="5"/>
    </row>
    <row r="2708" spans="1:11" x14ac:dyDescent="0.25">
      <c r="A2708" s="10"/>
      <c r="B2708" s="13"/>
      <c r="D2708" s="5"/>
      <c r="G2708"/>
      <c r="H2708" s="5"/>
      <c r="I2708" s="5"/>
      <c r="J2708" s="5"/>
      <c r="K2708" s="5"/>
    </row>
    <row r="2709" spans="1:11" x14ac:dyDescent="0.25">
      <c r="A2709" s="10"/>
      <c r="B2709" s="13"/>
      <c r="D2709" s="5"/>
      <c r="G2709"/>
      <c r="H2709" s="5"/>
      <c r="I2709" s="5"/>
      <c r="J2709" s="5"/>
      <c r="K2709" s="5"/>
    </row>
    <row r="2710" spans="1:11" x14ac:dyDescent="0.25">
      <c r="A2710" s="10"/>
      <c r="B2710" s="13"/>
      <c r="D2710" s="5"/>
      <c r="G2710"/>
      <c r="H2710" s="5"/>
      <c r="I2710" s="5"/>
      <c r="J2710" s="5"/>
      <c r="K2710" s="5"/>
    </row>
    <row r="2711" spans="1:11" x14ac:dyDescent="0.25">
      <c r="A2711" s="10"/>
      <c r="B2711" s="13"/>
      <c r="D2711" s="5"/>
      <c r="G2711"/>
      <c r="H2711" s="5"/>
      <c r="I2711" s="5"/>
      <c r="J2711" s="5"/>
      <c r="K2711" s="5"/>
    </row>
    <row r="2712" spans="1:11" x14ac:dyDescent="0.25">
      <c r="A2712" s="10"/>
      <c r="B2712" s="13"/>
      <c r="D2712" s="5"/>
      <c r="G2712"/>
      <c r="H2712" s="5"/>
      <c r="I2712" s="5"/>
      <c r="J2712" s="5"/>
      <c r="K2712" s="5"/>
    </row>
    <row r="2713" spans="1:11" x14ac:dyDescent="0.25">
      <c r="A2713" s="10"/>
      <c r="B2713" s="13"/>
      <c r="D2713" s="5"/>
      <c r="G2713"/>
      <c r="H2713" s="5"/>
      <c r="I2713" s="5"/>
      <c r="J2713" s="5"/>
      <c r="K2713" s="5"/>
    </row>
    <row r="2714" spans="1:11" x14ac:dyDescent="0.25">
      <c r="A2714" s="10"/>
      <c r="B2714" s="13"/>
      <c r="D2714" s="5"/>
      <c r="G2714"/>
      <c r="H2714" s="5"/>
      <c r="I2714" s="5"/>
      <c r="J2714" s="5"/>
      <c r="K2714" s="5"/>
    </row>
    <row r="2715" spans="1:11" x14ac:dyDescent="0.25">
      <c r="A2715" s="10"/>
      <c r="B2715" s="13"/>
      <c r="D2715" s="5"/>
      <c r="G2715"/>
      <c r="H2715" s="5"/>
      <c r="I2715" s="5"/>
      <c r="J2715" s="5"/>
      <c r="K2715" s="5"/>
    </row>
    <row r="2716" spans="1:11" x14ac:dyDescent="0.25">
      <c r="A2716" s="10"/>
      <c r="B2716" s="13"/>
      <c r="D2716" s="5"/>
      <c r="G2716"/>
      <c r="H2716" s="5"/>
      <c r="I2716" s="5"/>
      <c r="J2716" s="5"/>
      <c r="K2716" s="5"/>
    </row>
    <row r="2717" spans="1:11" x14ac:dyDescent="0.25">
      <c r="A2717" s="10"/>
      <c r="B2717" s="13"/>
      <c r="D2717" s="5"/>
      <c r="G2717"/>
      <c r="H2717" s="5"/>
      <c r="I2717" s="5"/>
      <c r="J2717" s="5"/>
      <c r="K2717" s="5"/>
    </row>
    <row r="2718" spans="1:11" x14ac:dyDescent="0.25">
      <c r="A2718" s="10"/>
      <c r="B2718" s="13"/>
      <c r="D2718" s="5"/>
      <c r="G2718"/>
      <c r="H2718" s="5"/>
      <c r="I2718" s="5"/>
      <c r="J2718" s="5"/>
      <c r="K2718" s="5"/>
    </row>
    <row r="2719" spans="1:11" x14ac:dyDescent="0.25">
      <c r="A2719" s="10"/>
      <c r="B2719" s="13"/>
      <c r="D2719" s="5"/>
      <c r="G2719"/>
      <c r="H2719" s="5"/>
      <c r="I2719" s="5"/>
      <c r="J2719" s="5"/>
      <c r="K2719" s="5"/>
    </row>
    <row r="2720" spans="1:11" x14ac:dyDescent="0.25">
      <c r="A2720" s="10"/>
      <c r="B2720" s="13"/>
      <c r="D2720" s="5"/>
      <c r="G2720"/>
      <c r="H2720" s="5"/>
      <c r="I2720" s="5"/>
      <c r="J2720" s="5"/>
      <c r="K2720" s="5"/>
    </row>
    <row r="2721" spans="1:11" x14ac:dyDescent="0.25">
      <c r="A2721" s="10"/>
      <c r="B2721" s="13"/>
      <c r="D2721" s="5"/>
      <c r="G2721"/>
      <c r="H2721" s="5"/>
      <c r="I2721" s="5"/>
      <c r="J2721" s="5"/>
      <c r="K2721" s="5"/>
    </row>
    <row r="2722" spans="1:11" x14ac:dyDescent="0.25">
      <c r="A2722" s="10"/>
      <c r="B2722" s="13"/>
      <c r="D2722" s="5"/>
      <c r="G2722"/>
      <c r="H2722" s="5"/>
      <c r="I2722" s="5"/>
      <c r="J2722" s="5"/>
      <c r="K2722" s="5"/>
    </row>
    <row r="2723" spans="1:11" x14ac:dyDescent="0.25">
      <c r="A2723" s="10"/>
      <c r="B2723" s="13"/>
      <c r="D2723" s="5"/>
      <c r="G2723"/>
      <c r="H2723" s="5"/>
      <c r="I2723" s="5"/>
      <c r="J2723" s="5"/>
      <c r="K2723" s="5"/>
    </row>
    <row r="2724" spans="1:11" x14ac:dyDescent="0.25">
      <c r="A2724" s="10"/>
      <c r="B2724" s="13"/>
      <c r="D2724" s="5"/>
      <c r="G2724"/>
      <c r="H2724" s="5"/>
      <c r="I2724" s="5"/>
      <c r="J2724" s="5"/>
      <c r="K2724" s="5"/>
    </row>
    <row r="2725" spans="1:11" x14ac:dyDescent="0.25">
      <c r="A2725" s="10"/>
      <c r="B2725" s="13"/>
      <c r="D2725" s="5"/>
      <c r="G2725"/>
      <c r="H2725" s="5"/>
      <c r="I2725" s="5"/>
      <c r="J2725" s="5"/>
      <c r="K2725" s="5"/>
    </row>
    <row r="2726" spans="1:11" x14ac:dyDescent="0.25">
      <c r="A2726" s="10"/>
      <c r="B2726" s="13"/>
      <c r="D2726" s="5"/>
      <c r="G2726"/>
      <c r="H2726" s="5"/>
      <c r="I2726" s="5"/>
      <c r="J2726" s="5"/>
      <c r="K2726" s="5"/>
    </row>
    <row r="2727" spans="1:11" x14ac:dyDescent="0.25">
      <c r="A2727" s="10"/>
      <c r="B2727" s="13"/>
      <c r="D2727" s="5"/>
      <c r="G2727"/>
      <c r="H2727" s="5"/>
      <c r="I2727" s="5"/>
      <c r="J2727" s="5"/>
      <c r="K2727" s="5"/>
    </row>
    <row r="2728" spans="1:11" x14ac:dyDescent="0.25">
      <c r="A2728" s="10"/>
      <c r="B2728" s="13"/>
      <c r="D2728" s="5"/>
      <c r="G2728"/>
      <c r="H2728" s="5"/>
      <c r="I2728" s="5"/>
      <c r="J2728" s="5"/>
      <c r="K2728" s="5"/>
    </row>
    <row r="2729" spans="1:11" x14ac:dyDescent="0.25">
      <c r="A2729" s="10"/>
      <c r="B2729" s="13"/>
      <c r="D2729" s="5"/>
      <c r="G2729"/>
      <c r="H2729" s="5"/>
      <c r="I2729" s="5"/>
      <c r="J2729" s="5"/>
      <c r="K2729" s="5"/>
    </row>
    <row r="2730" spans="1:11" x14ac:dyDescent="0.25">
      <c r="A2730" s="10"/>
      <c r="B2730" s="13"/>
      <c r="D2730" s="5"/>
      <c r="G2730"/>
      <c r="H2730" s="5"/>
      <c r="I2730" s="5"/>
      <c r="J2730" s="5"/>
      <c r="K2730" s="5"/>
    </row>
    <row r="2731" spans="1:11" x14ac:dyDescent="0.25">
      <c r="A2731" s="10"/>
      <c r="B2731" s="13"/>
      <c r="D2731" s="5"/>
      <c r="G2731"/>
      <c r="H2731" s="5"/>
      <c r="I2731" s="5"/>
      <c r="J2731" s="5"/>
      <c r="K2731" s="5"/>
    </row>
    <row r="2732" spans="1:11" x14ac:dyDescent="0.25">
      <c r="A2732" s="10"/>
      <c r="B2732" s="13"/>
      <c r="D2732" s="5"/>
      <c r="G2732"/>
      <c r="H2732" s="5"/>
      <c r="I2732" s="5"/>
      <c r="J2732" s="5"/>
      <c r="K2732" s="5"/>
    </row>
    <row r="2733" spans="1:11" x14ac:dyDescent="0.25">
      <c r="A2733" s="10"/>
      <c r="B2733" s="13"/>
      <c r="D2733" s="5"/>
      <c r="G2733"/>
      <c r="H2733" s="5"/>
      <c r="I2733" s="5"/>
      <c r="J2733" s="5"/>
      <c r="K2733" s="5"/>
    </row>
    <row r="2734" spans="1:11" x14ac:dyDescent="0.25">
      <c r="A2734" s="10"/>
      <c r="B2734" s="13"/>
      <c r="D2734" s="5"/>
      <c r="G2734"/>
      <c r="H2734" s="5"/>
      <c r="I2734" s="5"/>
      <c r="J2734" s="5"/>
      <c r="K2734" s="5"/>
    </row>
    <row r="2735" spans="1:11" x14ac:dyDescent="0.25">
      <c r="A2735" s="10"/>
      <c r="B2735" s="13"/>
      <c r="D2735" s="5"/>
      <c r="G2735"/>
      <c r="H2735" s="5"/>
      <c r="I2735" s="5"/>
      <c r="J2735" s="5"/>
      <c r="K2735" s="5"/>
    </row>
    <row r="2736" spans="1:11" x14ac:dyDescent="0.25">
      <c r="A2736" s="10"/>
      <c r="B2736" s="13"/>
      <c r="D2736" s="5"/>
      <c r="G2736"/>
      <c r="H2736" s="5"/>
      <c r="I2736" s="5"/>
      <c r="J2736" s="5"/>
      <c r="K2736" s="5"/>
    </row>
    <row r="2737" spans="1:11" x14ac:dyDescent="0.25">
      <c r="A2737" s="10"/>
      <c r="B2737" s="13"/>
      <c r="D2737" s="5"/>
      <c r="G2737"/>
      <c r="H2737" s="5"/>
      <c r="I2737" s="5"/>
      <c r="J2737" s="5"/>
      <c r="K2737" s="5"/>
    </row>
    <row r="2738" spans="1:11" x14ac:dyDescent="0.25">
      <c r="A2738" s="10"/>
      <c r="B2738" s="13"/>
      <c r="D2738" s="5"/>
      <c r="G2738"/>
      <c r="H2738" s="5"/>
      <c r="I2738" s="5"/>
      <c r="J2738" s="5"/>
      <c r="K2738" s="5"/>
    </row>
    <row r="2739" spans="1:11" x14ac:dyDescent="0.25">
      <c r="A2739" s="10"/>
      <c r="B2739" s="13"/>
      <c r="D2739" s="5"/>
      <c r="G2739"/>
      <c r="H2739" s="5"/>
      <c r="I2739" s="5"/>
      <c r="J2739" s="5"/>
      <c r="K2739" s="5"/>
    </row>
    <row r="2740" spans="1:11" x14ac:dyDescent="0.25">
      <c r="A2740" s="10"/>
      <c r="B2740" s="13"/>
      <c r="D2740" s="5"/>
      <c r="G2740"/>
      <c r="H2740" s="5"/>
      <c r="I2740" s="5"/>
      <c r="J2740" s="5"/>
      <c r="K2740" s="5"/>
    </row>
    <row r="2741" spans="1:11" x14ac:dyDescent="0.25">
      <c r="A2741" s="10"/>
      <c r="B2741" s="13"/>
      <c r="D2741" s="5"/>
      <c r="G2741"/>
      <c r="H2741" s="5"/>
      <c r="I2741" s="5"/>
      <c r="J2741" s="5"/>
      <c r="K2741" s="5"/>
    </row>
    <row r="2742" spans="1:11" x14ac:dyDescent="0.25">
      <c r="A2742" s="10"/>
      <c r="B2742" s="13"/>
      <c r="D2742" s="5"/>
      <c r="G2742"/>
      <c r="H2742" s="5"/>
      <c r="I2742" s="5"/>
      <c r="J2742" s="5"/>
      <c r="K2742" s="5"/>
    </row>
    <row r="2743" spans="1:11" x14ac:dyDescent="0.25">
      <c r="A2743" s="10"/>
      <c r="B2743" s="13"/>
      <c r="D2743" s="5"/>
      <c r="G2743"/>
      <c r="H2743" s="5"/>
      <c r="I2743" s="5"/>
      <c r="J2743" s="5"/>
      <c r="K2743" s="5"/>
    </row>
    <row r="2744" spans="1:11" x14ac:dyDescent="0.25">
      <c r="A2744" s="10"/>
      <c r="B2744" s="13"/>
      <c r="D2744" s="5"/>
      <c r="G2744"/>
      <c r="H2744" s="5"/>
      <c r="I2744" s="5"/>
      <c r="J2744" s="5"/>
      <c r="K2744" s="5"/>
    </row>
    <row r="2745" spans="1:11" x14ac:dyDescent="0.25">
      <c r="A2745" s="10"/>
      <c r="B2745" s="13"/>
      <c r="D2745" s="5"/>
      <c r="G2745"/>
      <c r="H2745" s="5"/>
      <c r="I2745" s="5"/>
      <c r="J2745" s="5"/>
      <c r="K2745" s="5"/>
    </row>
    <row r="2746" spans="1:11" x14ac:dyDescent="0.25">
      <c r="A2746" s="10"/>
      <c r="B2746" s="13"/>
      <c r="D2746" s="5"/>
      <c r="G2746"/>
      <c r="H2746" s="5"/>
      <c r="I2746" s="5"/>
      <c r="J2746" s="5"/>
      <c r="K2746" s="5"/>
    </row>
    <row r="2747" spans="1:11" x14ac:dyDescent="0.25">
      <c r="A2747" s="10"/>
      <c r="B2747" s="13"/>
      <c r="D2747" s="5"/>
      <c r="G2747"/>
      <c r="H2747" s="5"/>
      <c r="I2747" s="5"/>
      <c r="J2747" s="5"/>
      <c r="K2747" s="5"/>
    </row>
    <row r="2748" spans="1:11" x14ac:dyDescent="0.25">
      <c r="A2748" s="10"/>
      <c r="B2748" s="13"/>
      <c r="D2748" s="5"/>
      <c r="G2748"/>
      <c r="H2748" s="5"/>
      <c r="I2748" s="5"/>
      <c r="J2748" s="5"/>
      <c r="K2748" s="5"/>
    </row>
    <row r="2749" spans="1:11" x14ac:dyDescent="0.25">
      <c r="A2749" s="10"/>
      <c r="B2749" s="13"/>
      <c r="D2749" s="5"/>
      <c r="G2749"/>
      <c r="H2749" s="5"/>
      <c r="I2749" s="5"/>
      <c r="J2749" s="5"/>
      <c r="K2749" s="5"/>
    </row>
    <row r="2750" spans="1:11" x14ac:dyDescent="0.25">
      <c r="A2750" s="10"/>
      <c r="B2750" s="13"/>
      <c r="D2750" s="5"/>
      <c r="G2750"/>
      <c r="H2750" s="5"/>
      <c r="I2750" s="5"/>
      <c r="J2750" s="5"/>
      <c r="K2750" s="5"/>
    </row>
    <row r="2751" spans="1:11" x14ac:dyDescent="0.25">
      <c r="A2751" s="10"/>
      <c r="B2751" s="13"/>
      <c r="D2751" s="5"/>
      <c r="G2751"/>
      <c r="H2751" s="5"/>
      <c r="I2751" s="5"/>
      <c r="J2751" s="5"/>
      <c r="K2751" s="5"/>
    </row>
    <row r="2752" spans="1:11" x14ac:dyDescent="0.25">
      <c r="A2752" s="10"/>
      <c r="B2752" s="13"/>
      <c r="D2752" s="5"/>
      <c r="G2752"/>
      <c r="H2752" s="5"/>
      <c r="I2752" s="5"/>
      <c r="J2752" s="5"/>
      <c r="K2752" s="5"/>
    </row>
    <row r="2753" spans="1:11" x14ac:dyDescent="0.25">
      <c r="A2753" s="10"/>
      <c r="B2753" s="13"/>
      <c r="D2753" s="5"/>
      <c r="G2753"/>
      <c r="H2753" s="5"/>
      <c r="I2753" s="5"/>
      <c r="J2753" s="5"/>
      <c r="K2753" s="5"/>
    </row>
    <row r="2754" spans="1:11" x14ac:dyDescent="0.25">
      <c r="A2754" s="10"/>
      <c r="B2754" s="13"/>
      <c r="D2754" s="5"/>
      <c r="G2754"/>
      <c r="H2754" s="5"/>
      <c r="I2754" s="5"/>
      <c r="J2754" s="5"/>
      <c r="K2754" s="5"/>
    </row>
    <row r="2755" spans="1:11" x14ac:dyDescent="0.25">
      <c r="A2755" s="10"/>
      <c r="B2755" s="13"/>
      <c r="D2755" s="5"/>
      <c r="G2755"/>
      <c r="H2755" s="5"/>
      <c r="I2755" s="5"/>
      <c r="J2755" s="5"/>
      <c r="K2755" s="5"/>
    </row>
    <row r="2756" spans="1:11" x14ac:dyDescent="0.25">
      <c r="A2756" s="10"/>
      <c r="B2756" s="13"/>
      <c r="D2756" s="5"/>
      <c r="G2756"/>
      <c r="H2756" s="5"/>
      <c r="I2756" s="5"/>
      <c r="J2756" s="5"/>
      <c r="K2756" s="5"/>
    </row>
    <row r="2757" spans="1:11" x14ac:dyDescent="0.25">
      <c r="A2757" s="10"/>
      <c r="B2757" s="13"/>
      <c r="D2757" s="5"/>
      <c r="G2757"/>
      <c r="H2757" s="5"/>
      <c r="I2757" s="5"/>
      <c r="J2757" s="5"/>
      <c r="K2757" s="5"/>
    </row>
    <row r="2758" spans="1:11" x14ac:dyDescent="0.25">
      <c r="A2758" s="10"/>
      <c r="B2758" s="13"/>
      <c r="D2758" s="5"/>
      <c r="G2758"/>
      <c r="H2758" s="5"/>
      <c r="I2758" s="5"/>
      <c r="J2758" s="5"/>
      <c r="K2758" s="5"/>
    </row>
    <row r="2759" spans="1:11" x14ac:dyDescent="0.25">
      <c r="A2759" s="10"/>
      <c r="B2759" s="13"/>
      <c r="D2759" s="5"/>
      <c r="G2759"/>
      <c r="H2759" s="5"/>
      <c r="I2759" s="5"/>
      <c r="J2759" s="5"/>
      <c r="K2759" s="5"/>
    </row>
    <row r="2760" spans="1:11" x14ac:dyDescent="0.25">
      <c r="A2760" s="10"/>
      <c r="B2760" s="13"/>
      <c r="D2760" s="5"/>
      <c r="G2760"/>
      <c r="H2760" s="5"/>
      <c r="I2760" s="5"/>
      <c r="J2760" s="5"/>
      <c r="K2760" s="5"/>
    </row>
    <row r="2761" spans="1:11" x14ac:dyDescent="0.25">
      <c r="A2761" s="10"/>
      <c r="B2761" s="13"/>
      <c r="D2761" s="5"/>
      <c r="G2761"/>
      <c r="H2761" s="5"/>
      <c r="I2761" s="5"/>
      <c r="J2761" s="5"/>
      <c r="K2761" s="5"/>
    </row>
    <row r="2762" spans="1:11" x14ac:dyDescent="0.25">
      <c r="A2762" s="10"/>
      <c r="B2762" s="13"/>
      <c r="D2762" s="5"/>
      <c r="G2762"/>
      <c r="H2762" s="5"/>
      <c r="I2762" s="5"/>
      <c r="J2762" s="5"/>
      <c r="K2762" s="5"/>
    </row>
    <row r="2763" spans="1:11" x14ac:dyDescent="0.25">
      <c r="A2763" s="10"/>
      <c r="B2763" s="13"/>
      <c r="D2763" s="5"/>
      <c r="G2763"/>
      <c r="H2763" s="5"/>
      <c r="I2763" s="5"/>
      <c r="J2763" s="5"/>
      <c r="K2763" s="5"/>
    </row>
    <row r="2764" spans="1:11" x14ac:dyDescent="0.25">
      <c r="A2764" s="10"/>
      <c r="B2764" s="13"/>
      <c r="D2764" s="5"/>
      <c r="G2764"/>
      <c r="H2764" s="5"/>
      <c r="I2764" s="5"/>
      <c r="J2764" s="5"/>
      <c r="K2764" s="5"/>
    </row>
    <row r="2765" spans="1:11" x14ac:dyDescent="0.25">
      <c r="A2765" s="10"/>
      <c r="B2765" s="13"/>
      <c r="D2765" s="5"/>
      <c r="G2765"/>
      <c r="H2765" s="5"/>
      <c r="I2765" s="5"/>
      <c r="J2765" s="5"/>
      <c r="K2765" s="5"/>
    </row>
    <row r="2766" spans="1:11" x14ac:dyDescent="0.25">
      <c r="A2766" s="10"/>
      <c r="B2766" s="13"/>
      <c r="D2766" s="5"/>
      <c r="G2766"/>
      <c r="H2766" s="5"/>
      <c r="I2766" s="5"/>
      <c r="J2766" s="5"/>
      <c r="K2766" s="5"/>
    </row>
    <row r="2767" spans="1:11" x14ac:dyDescent="0.25">
      <c r="A2767" s="10"/>
      <c r="B2767" s="13"/>
      <c r="D2767" s="5"/>
      <c r="G2767"/>
      <c r="H2767" s="5"/>
      <c r="I2767" s="5"/>
      <c r="J2767" s="5"/>
      <c r="K2767" s="5"/>
    </row>
    <row r="2768" spans="1:11" x14ac:dyDescent="0.25">
      <c r="A2768" s="10"/>
      <c r="B2768" s="13"/>
      <c r="D2768" s="5"/>
      <c r="G2768"/>
      <c r="H2768" s="5"/>
      <c r="I2768" s="5"/>
      <c r="J2768" s="5"/>
      <c r="K2768" s="5"/>
    </row>
    <row r="2769" spans="1:11" x14ac:dyDescent="0.25">
      <c r="A2769" s="10"/>
      <c r="B2769" s="13"/>
      <c r="D2769" s="5"/>
      <c r="G2769"/>
      <c r="H2769" s="5"/>
      <c r="I2769" s="5"/>
      <c r="J2769" s="5"/>
      <c r="K2769" s="5"/>
    </row>
    <row r="2770" spans="1:11" x14ac:dyDescent="0.25">
      <c r="A2770" s="10"/>
      <c r="B2770" s="13"/>
      <c r="D2770" s="5"/>
      <c r="G2770"/>
      <c r="H2770" s="5"/>
      <c r="I2770" s="5"/>
      <c r="J2770" s="5"/>
      <c r="K2770" s="5"/>
    </row>
    <row r="2771" spans="1:11" x14ac:dyDescent="0.25">
      <c r="A2771" s="10"/>
      <c r="B2771" s="13"/>
      <c r="D2771" s="5"/>
      <c r="G2771"/>
      <c r="H2771" s="5"/>
      <c r="I2771" s="5"/>
      <c r="J2771" s="5"/>
      <c r="K2771" s="5"/>
    </row>
    <row r="2772" spans="1:11" x14ac:dyDescent="0.25">
      <c r="A2772" s="10"/>
      <c r="B2772" s="13"/>
      <c r="D2772" s="5"/>
      <c r="G2772"/>
      <c r="H2772" s="5"/>
      <c r="I2772" s="5"/>
      <c r="J2772" s="5"/>
      <c r="K2772" s="5"/>
    </row>
    <row r="2773" spans="1:11" x14ac:dyDescent="0.25">
      <c r="A2773" s="10"/>
      <c r="B2773" s="13"/>
      <c r="D2773" s="5"/>
      <c r="G2773"/>
      <c r="H2773" s="5"/>
      <c r="I2773" s="5"/>
      <c r="J2773" s="5"/>
      <c r="K2773" s="5"/>
    </row>
    <row r="2774" spans="1:11" x14ac:dyDescent="0.25">
      <c r="A2774" s="10"/>
      <c r="B2774" s="13"/>
      <c r="D2774" s="5"/>
      <c r="G2774"/>
      <c r="H2774" s="5"/>
      <c r="I2774" s="5"/>
      <c r="J2774" s="5"/>
      <c r="K2774" s="5"/>
    </row>
    <row r="2775" spans="1:11" x14ac:dyDescent="0.25">
      <c r="A2775" s="10"/>
      <c r="B2775" s="13"/>
      <c r="D2775" s="5"/>
      <c r="G2775"/>
      <c r="H2775" s="5"/>
      <c r="I2775" s="5"/>
      <c r="J2775" s="5"/>
      <c r="K2775" s="5"/>
    </row>
    <row r="2776" spans="1:11" x14ac:dyDescent="0.25">
      <c r="A2776" s="10"/>
      <c r="B2776" s="13"/>
      <c r="D2776" s="5"/>
      <c r="G2776"/>
      <c r="H2776" s="5"/>
      <c r="I2776" s="5"/>
      <c r="J2776" s="5"/>
      <c r="K2776" s="5"/>
    </row>
    <row r="2777" spans="1:11" x14ac:dyDescent="0.25">
      <c r="A2777" s="10"/>
      <c r="B2777" s="13"/>
      <c r="D2777" s="5"/>
      <c r="G2777"/>
      <c r="H2777" s="5"/>
      <c r="I2777" s="5"/>
      <c r="J2777" s="5"/>
      <c r="K2777" s="5"/>
    </row>
    <row r="2778" spans="1:11" x14ac:dyDescent="0.25">
      <c r="A2778" s="10"/>
      <c r="B2778" s="13"/>
      <c r="D2778" s="5"/>
      <c r="G2778"/>
      <c r="H2778" s="5"/>
      <c r="I2778" s="5"/>
      <c r="J2778" s="5"/>
      <c r="K2778" s="5"/>
    </row>
    <row r="2779" spans="1:11" x14ac:dyDescent="0.25">
      <c r="A2779" s="10"/>
      <c r="B2779" s="13"/>
      <c r="D2779" s="5"/>
      <c r="G2779"/>
      <c r="H2779" s="5"/>
      <c r="I2779" s="5"/>
      <c r="J2779" s="5"/>
      <c r="K2779" s="5"/>
    </row>
    <row r="2780" spans="1:11" x14ac:dyDescent="0.25">
      <c r="A2780" s="10"/>
      <c r="B2780" s="13"/>
      <c r="D2780" s="5"/>
      <c r="G2780"/>
      <c r="H2780" s="5"/>
      <c r="I2780" s="5"/>
      <c r="J2780" s="5"/>
      <c r="K2780" s="5"/>
    </row>
    <row r="2781" spans="1:11" x14ac:dyDescent="0.25">
      <c r="A2781" s="10"/>
      <c r="B2781" s="13"/>
      <c r="D2781" s="5"/>
      <c r="G2781"/>
      <c r="H2781" s="5"/>
      <c r="I2781" s="5"/>
      <c r="J2781" s="5"/>
      <c r="K2781" s="5"/>
    </row>
    <row r="2782" spans="1:11" x14ac:dyDescent="0.25">
      <c r="A2782" s="10"/>
      <c r="B2782" s="13"/>
      <c r="D2782" s="5"/>
      <c r="G2782"/>
      <c r="H2782" s="5"/>
      <c r="I2782" s="5"/>
      <c r="J2782" s="5"/>
      <c r="K2782" s="5"/>
    </row>
    <row r="2783" spans="1:11" x14ac:dyDescent="0.25">
      <c r="A2783" s="10"/>
      <c r="B2783" s="13"/>
      <c r="D2783" s="5"/>
      <c r="G2783"/>
      <c r="H2783" s="5"/>
      <c r="I2783" s="5"/>
      <c r="J2783" s="5"/>
      <c r="K2783" s="5"/>
    </row>
    <row r="2784" spans="1:11" x14ac:dyDescent="0.25">
      <c r="A2784" s="10"/>
      <c r="B2784" s="13"/>
      <c r="D2784" s="5"/>
      <c r="G2784"/>
      <c r="H2784" s="5"/>
      <c r="I2784" s="5"/>
      <c r="J2784" s="5"/>
      <c r="K2784" s="5"/>
    </row>
    <row r="2785" spans="1:11" x14ac:dyDescent="0.25">
      <c r="A2785" s="10"/>
      <c r="B2785" s="13"/>
      <c r="D2785" s="5"/>
      <c r="G2785"/>
      <c r="H2785" s="5"/>
      <c r="I2785" s="5"/>
      <c r="J2785" s="5"/>
      <c r="K2785" s="5"/>
    </row>
    <row r="2786" spans="1:11" x14ac:dyDescent="0.25">
      <c r="A2786" s="10"/>
      <c r="B2786" s="13"/>
      <c r="D2786" s="5"/>
      <c r="G2786"/>
      <c r="H2786" s="5"/>
      <c r="I2786" s="5"/>
      <c r="J2786" s="5"/>
      <c r="K2786" s="5"/>
    </row>
    <row r="2787" spans="1:11" x14ac:dyDescent="0.25">
      <c r="A2787" s="10"/>
      <c r="B2787" s="13"/>
      <c r="D2787" s="5"/>
      <c r="G2787"/>
      <c r="H2787" s="5"/>
      <c r="I2787" s="5"/>
      <c r="J2787" s="5"/>
      <c r="K2787" s="5"/>
    </row>
    <row r="2788" spans="1:11" x14ac:dyDescent="0.25">
      <c r="A2788" s="10"/>
      <c r="B2788" s="13"/>
      <c r="D2788" s="5"/>
      <c r="G2788"/>
      <c r="H2788" s="5"/>
      <c r="I2788" s="5"/>
      <c r="J2788" s="5"/>
      <c r="K2788" s="5"/>
    </row>
    <row r="2789" spans="1:11" x14ac:dyDescent="0.25">
      <c r="A2789" s="10"/>
      <c r="B2789" s="13"/>
      <c r="D2789" s="5"/>
      <c r="G2789"/>
      <c r="H2789" s="5"/>
      <c r="I2789" s="5"/>
      <c r="J2789" s="5"/>
      <c r="K2789" s="5"/>
    </row>
    <row r="2790" spans="1:11" x14ac:dyDescent="0.25">
      <c r="A2790" s="10"/>
      <c r="B2790" s="13"/>
      <c r="D2790" s="5"/>
      <c r="G2790"/>
      <c r="H2790" s="5"/>
      <c r="I2790" s="5"/>
      <c r="J2790" s="5"/>
      <c r="K2790" s="5"/>
    </row>
    <row r="2791" spans="1:11" x14ac:dyDescent="0.25">
      <c r="A2791" s="10"/>
      <c r="B2791" s="13"/>
      <c r="D2791" s="5"/>
      <c r="G2791"/>
      <c r="H2791" s="5"/>
      <c r="I2791" s="5"/>
      <c r="J2791" s="5"/>
      <c r="K2791" s="5"/>
    </row>
    <row r="2792" spans="1:11" x14ac:dyDescent="0.25">
      <c r="A2792" s="10"/>
      <c r="B2792" s="13"/>
      <c r="D2792" s="5"/>
      <c r="G2792"/>
      <c r="H2792" s="5"/>
      <c r="I2792" s="5"/>
      <c r="J2792" s="5"/>
      <c r="K2792" s="5"/>
    </row>
    <row r="2793" spans="1:11" x14ac:dyDescent="0.25">
      <c r="A2793" s="10"/>
      <c r="B2793" s="13"/>
      <c r="D2793" s="5"/>
      <c r="G2793"/>
      <c r="H2793" s="5"/>
      <c r="I2793" s="5"/>
      <c r="J2793" s="5"/>
      <c r="K2793" s="5"/>
    </row>
    <row r="2794" spans="1:11" x14ac:dyDescent="0.25">
      <c r="A2794" s="10"/>
      <c r="B2794" s="13"/>
      <c r="D2794" s="5"/>
      <c r="G2794"/>
      <c r="H2794" s="5"/>
      <c r="I2794" s="5"/>
      <c r="J2794" s="5"/>
      <c r="K2794" s="5"/>
    </row>
    <row r="2795" spans="1:11" x14ac:dyDescent="0.25">
      <c r="A2795" s="10"/>
      <c r="B2795" s="13"/>
      <c r="D2795" s="5"/>
      <c r="G2795"/>
      <c r="H2795" s="5"/>
      <c r="I2795" s="5"/>
      <c r="J2795" s="5"/>
      <c r="K2795" s="5"/>
    </row>
    <row r="2796" spans="1:11" x14ac:dyDescent="0.25">
      <c r="A2796" s="10"/>
      <c r="B2796" s="13"/>
      <c r="D2796" s="5"/>
      <c r="G2796"/>
      <c r="H2796" s="5"/>
      <c r="I2796" s="5"/>
      <c r="J2796" s="5"/>
      <c r="K2796" s="5"/>
    </row>
    <row r="2797" spans="1:11" x14ac:dyDescent="0.25">
      <c r="A2797" s="10"/>
      <c r="B2797" s="13"/>
      <c r="D2797" s="5"/>
      <c r="G2797"/>
      <c r="H2797" s="5"/>
      <c r="I2797" s="5"/>
      <c r="J2797" s="5"/>
      <c r="K2797" s="5"/>
    </row>
    <row r="2798" spans="1:11" x14ac:dyDescent="0.25">
      <c r="A2798" s="10"/>
      <c r="B2798" s="13"/>
      <c r="D2798" s="5"/>
      <c r="G2798"/>
      <c r="H2798" s="5"/>
      <c r="I2798" s="5"/>
      <c r="J2798" s="5"/>
      <c r="K2798" s="5"/>
    </row>
    <row r="2799" spans="1:11" x14ac:dyDescent="0.25">
      <c r="A2799" s="10"/>
      <c r="B2799" s="13"/>
      <c r="D2799" s="5"/>
      <c r="G2799"/>
      <c r="H2799" s="5"/>
      <c r="I2799" s="5"/>
      <c r="J2799" s="5"/>
      <c r="K2799" s="5"/>
    </row>
    <row r="2800" spans="1:11" x14ac:dyDescent="0.25">
      <c r="A2800" s="10"/>
      <c r="B2800" s="13"/>
      <c r="D2800" s="5"/>
      <c r="G2800"/>
      <c r="H2800" s="5"/>
      <c r="I2800" s="5"/>
      <c r="J2800" s="5"/>
      <c r="K2800" s="5"/>
    </row>
    <row r="2801" spans="1:11" x14ac:dyDescent="0.25">
      <c r="A2801" s="10"/>
      <c r="B2801" s="13"/>
      <c r="D2801" s="5"/>
      <c r="G2801"/>
      <c r="H2801" s="5"/>
      <c r="I2801" s="5"/>
      <c r="J2801" s="5"/>
      <c r="K2801" s="5"/>
    </row>
    <row r="2802" spans="1:11" x14ac:dyDescent="0.25">
      <c r="A2802" s="10"/>
      <c r="B2802" s="13"/>
      <c r="D2802" s="5"/>
      <c r="G2802"/>
      <c r="H2802" s="5"/>
      <c r="I2802" s="5"/>
      <c r="J2802" s="5"/>
      <c r="K2802" s="5"/>
    </row>
    <row r="2803" spans="1:11" x14ac:dyDescent="0.25">
      <c r="A2803" s="10"/>
      <c r="B2803" s="13"/>
      <c r="D2803" s="5"/>
      <c r="G2803"/>
      <c r="H2803" s="5"/>
      <c r="I2803" s="5"/>
      <c r="J2803" s="5"/>
      <c r="K2803" s="5"/>
    </row>
    <row r="2804" spans="1:11" x14ac:dyDescent="0.25">
      <c r="A2804" s="10"/>
      <c r="B2804" s="13"/>
      <c r="D2804" s="5"/>
      <c r="G2804"/>
      <c r="H2804" s="5"/>
      <c r="I2804" s="5"/>
      <c r="J2804" s="5"/>
      <c r="K2804" s="5"/>
    </row>
    <row r="2805" spans="1:11" x14ac:dyDescent="0.25">
      <c r="A2805" s="10"/>
      <c r="B2805" s="13"/>
      <c r="D2805" s="5"/>
      <c r="G2805"/>
      <c r="H2805" s="5"/>
      <c r="I2805" s="5"/>
      <c r="J2805" s="5"/>
      <c r="K2805" s="5"/>
    </row>
    <row r="2806" spans="1:11" x14ac:dyDescent="0.25">
      <c r="A2806" s="10"/>
      <c r="B2806" s="13"/>
      <c r="D2806" s="5"/>
      <c r="G2806"/>
      <c r="H2806" s="5"/>
      <c r="I2806" s="5"/>
      <c r="J2806" s="5"/>
      <c r="K2806" s="5"/>
    </row>
    <row r="2807" spans="1:11" x14ac:dyDescent="0.25">
      <c r="A2807" s="10"/>
      <c r="B2807" s="13"/>
      <c r="D2807" s="5"/>
      <c r="G2807"/>
      <c r="H2807" s="5"/>
      <c r="I2807" s="5"/>
      <c r="J2807" s="5"/>
      <c r="K2807" s="5"/>
    </row>
    <row r="2808" spans="1:11" x14ac:dyDescent="0.25">
      <c r="A2808" s="10"/>
      <c r="B2808" s="13"/>
      <c r="D2808" s="5"/>
      <c r="G2808"/>
      <c r="H2808" s="5"/>
      <c r="I2808" s="5"/>
      <c r="J2808" s="5"/>
      <c r="K2808" s="5"/>
    </row>
    <row r="2809" spans="1:11" x14ac:dyDescent="0.25">
      <c r="A2809" s="10"/>
      <c r="B2809" s="13"/>
      <c r="D2809" s="5"/>
      <c r="G2809"/>
      <c r="H2809" s="5"/>
      <c r="I2809" s="5"/>
      <c r="J2809" s="5"/>
      <c r="K2809" s="5"/>
    </row>
    <row r="2810" spans="1:11" x14ac:dyDescent="0.25">
      <c r="A2810" s="10"/>
      <c r="B2810" s="13"/>
      <c r="D2810" s="5"/>
      <c r="G2810"/>
      <c r="H2810" s="5"/>
      <c r="I2810" s="5"/>
      <c r="J2810" s="5"/>
      <c r="K2810" s="5"/>
    </row>
    <row r="2811" spans="1:11" x14ac:dyDescent="0.25">
      <c r="A2811" s="10"/>
      <c r="B2811" s="13"/>
      <c r="D2811" s="5"/>
      <c r="G2811"/>
      <c r="H2811" s="5"/>
      <c r="I2811" s="5"/>
      <c r="J2811" s="5"/>
      <c r="K2811" s="5"/>
    </row>
    <row r="2812" spans="1:11" x14ac:dyDescent="0.25">
      <c r="A2812" s="10"/>
      <c r="B2812" s="13"/>
      <c r="D2812" s="5"/>
      <c r="G2812"/>
      <c r="H2812" s="5"/>
      <c r="I2812" s="5"/>
      <c r="J2812" s="5"/>
      <c r="K2812" s="5"/>
    </row>
    <row r="2813" spans="1:11" x14ac:dyDescent="0.25">
      <c r="A2813" s="10"/>
      <c r="B2813" s="13"/>
      <c r="D2813" s="5"/>
      <c r="G2813"/>
      <c r="H2813" s="5"/>
      <c r="I2813" s="5"/>
      <c r="J2813" s="5"/>
      <c r="K2813" s="5"/>
    </row>
    <row r="2814" spans="1:11" x14ac:dyDescent="0.25">
      <c r="A2814" s="10"/>
      <c r="B2814" s="13"/>
      <c r="D2814" s="5"/>
      <c r="G2814"/>
      <c r="H2814" s="5"/>
      <c r="I2814" s="5"/>
      <c r="J2814" s="5"/>
      <c r="K2814" s="5"/>
    </row>
    <row r="2815" spans="1:11" x14ac:dyDescent="0.25">
      <c r="A2815" s="10"/>
      <c r="B2815" s="13"/>
      <c r="D2815" s="5"/>
      <c r="G2815"/>
      <c r="H2815" s="5"/>
      <c r="I2815" s="5"/>
      <c r="J2815" s="5"/>
      <c r="K2815" s="5"/>
    </row>
    <row r="2816" spans="1:11" x14ac:dyDescent="0.25">
      <c r="A2816" s="10"/>
      <c r="B2816" s="13"/>
      <c r="D2816" s="5"/>
      <c r="G2816"/>
      <c r="H2816" s="5"/>
      <c r="I2816" s="5"/>
      <c r="J2816" s="5"/>
      <c r="K2816" s="5"/>
    </row>
    <row r="2817" spans="1:11" x14ac:dyDescent="0.25">
      <c r="A2817" s="10"/>
      <c r="B2817" s="13"/>
      <c r="D2817" s="5"/>
      <c r="G2817"/>
      <c r="H2817" s="5"/>
      <c r="I2817" s="5"/>
      <c r="J2817" s="5"/>
      <c r="K2817" s="5"/>
    </row>
    <row r="2818" spans="1:11" x14ac:dyDescent="0.25">
      <c r="A2818" s="10"/>
      <c r="B2818" s="13"/>
      <c r="D2818" s="5"/>
      <c r="G2818"/>
      <c r="H2818" s="5"/>
      <c r="I2818" s="5"/>
      <c r="J2818" s="5"/>
      <c r="K2818" s="5"/>
    </row>
    <row r="2819" spans="1:11" x14ac:dyDescent="0.25">
      <c r="A2819" s="10"/>
      <c r="B2819" s="13"/>
      <c r="D2819" s="5"/>
      <c r="G2819"/>
      <c r="H2819" s="5"/>
      <c r="I2819" s="5"/>
      <c r="J2819" s="5"/>
      <c r="K2819" s="5"/>
    </row>
    <row r="2820" spans="1:11" x14ac:dyDescent="0.25">
      <c r="A2820" s="10"/>
      <c r="B2820" s="13"/>
      <c r="D2820" s="5"/>
      <c r="G2820"/>
      <c r="H2820" s="5"/>
      <c r="I2820" s="5"/>
      <c r="J2820" s="5"/>
      <c r="K2820" s="5"/>
    </row>
    <row r="2821" spans="1:11" x14ac:dyDescent="0.25">
      <c r="A2821" s="10"/>
      <c r="B2821" s="13"/>
      <c r="D2821" s="5"/>
      <c r="G2821"/>
      <c r="H2821" s="5"/>
      <c r="I2821" s="5"/>
      <c r="J2821" s="5"/>
      <c r="K2821" s="5"/>
    </row>
    <row r="2822" spans="1:11" x14ac:dyDescent="0.25">
      <c r="A2822" s="10"/>
      <c r="B2822" s="13"/>
      <c r="D2822" s="5"/>
      <c r="G2822"/>
      <c r="H2822" s="5"/>
      <c r="I2822" s="5"/>
      <c r="J2822" s="5"/>
      <c r="K2822" s="5"/>
    </row>
    <row r="2823" spans="1:11" x14ac:dyDescent="0.25">
      <c r="A2823" s="10"/>
      <c r="B2823" s="13"/>
      <c r="D2823" s="5"/>
      <c r="G2823"/>
      <c r="H2823" s="5"/>
      <c r="I2823" s="5"/>
      <c r="J2823" s="5"/>
      <c r="K2823" s="5"/>
    </row>
    <row r="2824" spans="1:11" x14ac:dyDescent="0.25">
      <c r="A2824" s="10"/>
      <c r="B2824" s="13"/>
      <c r="D2824" s="5"/>
      <c r="G2824"/>
      <c r="H2824" s="5"/>
      <c r="I2824" s="5"/>
      <c r="J2824" s="5"/>
      <c r="K2824" s="5"/>
    </row>
    <row r="2825" spans="1:11" x14ac:dyDescent="0.25">
      <c r="A2825" s="10"/>
      <c r="B2825" s="13"/>
      <c r="D2825" s="5"/>
      <c r="G2825"/>
      <c r="H2825" s="5"/>
      <c r="I2825" s="5"/>
      <c r="J2825" s="5"/>
      <c r="K2825" s="5"/>
    </row>
    <row r="2826" spans="1:11" x14ac:dyDescent="0.25">
      <c r="A2826" s="10"/>
      <c r="B2826" s="13"/>
      <c r="D2826" s="5"/>
      <c r="G2826"/>
      <c r="H2826" s="5"/>
      <c r="I2826" s="5"/>
      <c r="J2826" s="5"/>
      <c r="K2826" s="5"/>
    </row>
    <row r="2827" spans="1:11" x14ac:dyDescent="0.25">
      <c r="A2827" s="10"/>
      <c r="B2827" s="13"/>
      <c r="D2827" s="5"/>
      <c r="G2827"/>
      <c r="H2827" s="5"/>
      <c r="I2827" s="5"/>
      <c r="J2827" s="5"/>
      <c r="K2827" s="5"/>
    </row>
    <row r="2828" spans="1:11" x14ac:dyDescent="0.25">
      <c r="A2828" s="10"/>
      <c r="B2828" s="13"/>
      <c r="D2828" s="5"/>
      <c r="G2828"/>
      <c r="H2828" s="5"/>
      <c r="I2828" s="5"/>
      <c r="J2828" s="5"/>
      <c r="K2828" s="5"/>
    </row>
    <row r="2829" spans="1:11" x14ac:dyDescent="0.25">
      <c r="A2829" s="10"/>
      <c r="B2829" s="13"/>
      <c r="D2829" s="5"/>
      <c r="G2829"/>
      <c r="H2829" s="5"/>
      <c r="I2829" s="5"/>
      <c r="J2829" s="5"/>
      <c r="K2829" s="5"/>
    </row>
    <row r="2830" spans="1:11" x14ac:dyDescent="0.25">
      <c r="A2830" s="10"/>
      <c r="B2830" s="13"/>
      <c r="D2830" s="5"/>
      <c r="G2830"/>
      <c r="H2830" s="5"/>
      <c r="I2830" s="5"/>
      <c r="J2830" s="5"/>
      <c r="K2830" s="5"/>
    </row>
    <row r="2831" spans="1:11" x14ac:dyDescent="0.25">
      <c r="A2831" s="10"/>
      <c r="B2831" s="13"/>
      <c r="D2831" s="5"/>
      <c r="G2831"/>
      <c r="H2831" s="5"/>
      <c r="I2831" s="5"/>
      <c r="J2831" s="5"/>
      <c r="K2831" s="5"/>
    </row>
    <row r="2832" spans="1:11" x14ac:dyDescent="0.25">
      <c r="A2832" s="10"/>
      <c r="B2832" s="13"/>
      <c r="D2832" s="5"/>
      <c r="G2832"/>
      <c r="H2832" s="5"/>
      <c r="I2832" s="5"/>
      <c r="J2832" s="5"/>
      <c r="K2832" s="5"/>
    </row>
    <row r="2833" spans="1:11" x14ac:dyDescent="0.25">
      <c r="A2833" s="10"/>
      <c r="B2833" s="13"/>
      <c r="D2833" s="5"/>
      <c r="G2833"/>
      <c r="H2833" s="5"/>
      <c r="I2833" s="5"/>
      <c r="J2833" s="5"/>
      <c r="K2833" s="5"/>
    </row>
    <row r="2834" spans="1:11" x14ac:dyDescent="0.25">
      <c r="A2834" s="10"/>
      <c r="B2834" s="13"/>
      <c r="D2834" s="5"/>
      <c r="G2834"/>
      <c r="H2834" s="5"/>
      <c r="I2834" s="5"/>
      <c r="J2834" s="5"/>
      <c r="K2834" s="5"/>
    </row>
    <row r="2835" spans="1:11" x14ac:dyDescent="0.25">
      <c r="A2835" s="10"/>
      <c r="B2835" s="13"/>
      <c r="D2835" s="5"/>
      <c r="G2835"/>
      <c r="H2835" s="5"/>
      <c r="I2835" s="5"/>
      <c r="J2835" s="5"/>
      <c r="K2835" s="5"/>
    </row>
    <row r="2836" spans="1:11" x14ac:dyDescent="0.25">
      <c r="A2836" s="10"/>
      <c r="B2836" s="13"/>
      <c r="D2836" s="5"/>
      <c r="G2836"/>
      <c r="H2836" s="5"/>
      <c r="I2836" s="5"/>
      <c r="J2836" s="5"/>
      <c r="K2836" s="5"/>
    </row>
    <row r="2837" spans="1:11" x14ac:dyDescent="0.25">
      <c r="A2837" s="10"/>
      <c r="B2837" s="13"/>
      <c r="D2837" s="5"/>
      <c r="G2837"/>
      <c r="H2837" s="5"/>
      <c r="I2837" s="5"/>
      <c r="J2837" s="5"/>
      <c r="K2837" s="5"/>
    </row>
    <row r="2838" spans="1:11" x14ac:dyDescent="0.25">
      <c r="A2838" s="10"/>
      <c r="B2838" s="13"/>
      <c r="D2838" s="5"/>
      <c r="G2838"/>
      <c r="H2838" s="5"/>
      <c r="I2838" s="5"/>
      <c r="J2838" s="5"/>
      <c r="K2838" s="5"/>
    </row>
    <row r="2839" spans="1:11" x14ac:dyDescent="0.25">
      <c r="A2839" s="10"/>
      <c r="B2839" s="13"/>
      <c r="D2839" s="5"/>
      <c r="G2839"/>
      <c r="H2839" s="5"/>
      <c r="I2839" s="5"/>
      <c r="J2839" s="5"/>
      <c r="K2839" s="5"/>
    </row>
    <row r="2840" spans="1:11" x14ac:dyDescent="0.25">
      <c r="A2840" s="10"/>
      <c r="B2840" s="13"/>
      <c r="D2840" s="5"/>
      <c r="G2840"/>
      <c r="H2840" s="5"/>
      <c r="I2840" s="5"/>
      <c r="J2840" s="5"/>
      <c r="K2840" s="5"/>
    </row>
    <row r="2841" spans="1:11" x14ac:dyDescent="0.25">
      <c r="A2841" s="10"/>
      <c r="B2841" s="13"/>
      <c r="D2841" s="5"/>
      <c r="G2841"/>
      <c r="H2841" s="5"/>
      <c r="I2841" s="5"/>
      <c r="J2841" s="5"/>
      <c r="K2841" s="5"/>
    </row>
    <row r="2842" spans="1:11" x14ac:dyDescent="0.25">
      <c r="A2842" s="10"/>
      <c r="B2842" s="13"/>
      <c r="D2842" s="5"/>
      <c r="G2842"/>
      <c r="H2842" s="5"/>
      <c r="I2842" s="5"/>
      <c r="J2842" s="5"/>
      <c r="K2842" s="5"/>
    </row>
    <row r="2843" spans="1:11" x14ac:dyDescent="0.25">
      <c r="A2843" s="10"/>
      <c r="B2843" s="13"/>
      <c r="D2843" s="5"/>
      <c r="G2843"/>
      <c r="H2843" s="5"/>
      <c r="I2843" s="5"/>
      <c r="J2843" s="5"/>
      <c r="K2843" s="5"/>
    </row>
    <row r="2844" spans="1:11" x14ac:dyDescent="0.25">
      <c r="A2844" s="10"/>
      <c r="B2844" s="13"/>
      <c r="D2844" s="5"/>
      <c r="G2844"/>
      <c r="H2844" s="5"/>
      <c r="I2844" s="5"/>
      <c r="J2844" s="5"/>
      <c r="K2844" s="5"/>
    </row>
    <row r="2845" spans="1:11" x14ac:dyDescent="0.25">
      <c r="A2845" s="10"/>
      <c r="B2845" s="13"/>
      <c r="D2845" s="5"/>
      <c r="G2845"/>
      <c r="H2845" s="5"/>
      <c r="I2845" s="5"/>
      <c r="J2845" s="5"/>
      <c r="K2845" s="5"/>
    </row>
    <row r="2846" spans="1:11" x14ac:dyDescent="0.25">
      <c r="A2846" s="10"/>
      <c r="B2846" s="13"/>
      <c r="D2846" s="5"/>
      <c r="G2846"/>
      <c r="H2846" s="5"/>
      <c r="I2846" s="5"/>
      <c r="J2846" s="5"/>
      <c r="K2846" s="5"/>
    </row>
    <row r="2847" spans="1:11" x14ac:dyDescent="0.25">
      <c r="A2847" s="10"/>
      <c r="B2847" s="13"/>
      <c r="D2847" s="5"/>
      <c r="G2847"/>
      <c r="H2847" s="5"/>
      <c r="I2847" s="5"/>
      <c r="J2847" s="5"/>
      <c r="K2847" s="5"/>
    </row>
    <row r="2848" spans="1:11" x14ac:dyDescent="0.25">
      <c r="A2848" s="10"/>
      <c r="B2848" s="13"/>
      <c r="D2848" s="5"/>
      <c r="G2848"/>
      <c r="H2848" s="5"/>
      <c r="I2848" s="5"/>
      <c r="J2848" s="5"/>
      <c r="K2848" s="5"/>
    </row>
    <row r="2849" spans="1:11" x14ac:dyDescent="0.25">
      <c r="A2849" s="10"/>
      <c r="B2849" s="13"/>
      <c r="D2849" s="5"/>
      <c r="G2849"/>
      <c r="H2849" s="5"/>
      <c r="I2849" s="5"/>
      <c r="J2849" s="5"/>
      <c r="K2849" s="5"/>
    </row>
    <row r="2850" spans="1:11" x14ac:dyDescent="0.25">
      <c r="A2850" s="10"/>
      <c r="B2850" s="13"/>
      <c r="D2850" s="5"/>
      <c r="G2850"/>
      <c r="H2850" s="5"/>
      <c r="I2850" s="5"/>
      <c r="J2850" s="5"/>
      <c r="K2850" s="5"/>
    </row>
    <row r="2851" spans="1:11" x14ac:dyDescent="0.25">
      <c r="A2851" s="10"/>
      <c r="B2851" s="13"/>
      <c r="D2851" s="5"/>
      <c r="G2851"/>
      <c r="H2851" s="5"/>
      <c r="I2851" s="5"/>
      <c r="J2851" s="5"/>
      <c r="K2851" s="5"/>
    </row>
    <row r="2852" spans="1:11" x14ac:dyDescent="0.25">
      <c r="A2852" s="10"/>
      <c r="B2852" s="13"/>
      <c r="D2852" s="5"/>
      <c r="G2852"/>
      <c r="H2852" s="5"/>
      <c r="I2852" s="5"/>
      <c r="J2852" s="5"/>
      <c r="K2852" s="5"/>
    </row>
    <row r="2853" spans="1:11" x14ac:dyDescent="0.25">
      <c r="A2853" s="10"/>
      <c r="B2853" s="13"/>
      <c r="D2853" s="5"/>
      <c r="G2853"/>
      <c r="H2853" s="5"/>
      <c r="I2853" s="5"/>
      <c r="J2853" s="5"/>
      <c r="K2853" s="5"/>
    </row>
    <row r="2854" spans="1:11" x14ac:dyDescent="0.25">
      <c r="A2854" s="10"/>
      <c r="B2854" s="13"/>
      <c r="D2854" s="5"/>
      <c r="G2854"/>
      <c r="H2854" s="5"/>
      <c r="I2854" s="5"/>
      <c r="J2854" s="5"/>
      <c r="K2854" s="5"/>
    </row>
    <row r="2855" spans="1:11" x14ac:dyDescent="0.25">
      <c r="A2855" s="10"/>
      <c r="B2855" s="13"/>
      <c r="D2855" s="5"/>
      <c r="G2855"/>
      <c r="H2855" s="5"/>
      <c r="I2855" s="5"/>
      <c r="J2855" s="5"/>
      <c r="K2855" s="5"/>
    </row>
    <row r="2856" spans="1:11" x14ac:dyDescent="0.25">
      <c r="A2856" s="10"/>
      <c r="B2856" s="13"/>
      <c r="D2856" s="5"/>
      <c r="G2856"/>
      <c r="H2856" s="5"/>
      <c r="I2856" s="5"/>
      <c r="J2856" s="5"/>
      <c r="K2856" s="5"/>
    </row>
    <row r="2857" spans="1:11" x14ac:dyDescent="0.25">
      <c r="A2857" s="10"/>
      <c r="B2857" s="13"/>
      <c r="D2857" s="5"/>
      <c r="G2857"/>
      <c r="H2857" s="5"/>
      <c r="I2857" s="5"/>
      <c r="J2857" s="5"/>
      <c r="K2857" s="5"/>
    </row>
    <row r="2858" spans="1:11" x14ac:dyDescent="0.25">
      <c r="A2858" s="10"/>
      <c r="B2858" s="13"/>
      <c r="D2858" s="5"/>
      <c r="G2858"/>
      <c r="H2858" s="5"/>
      <c r="I2858" s="5"/>
      <c r="J2858" s="5"/>
      <c r="K2858" s="5"/>
    </row>
    <row r="2859" spans="1:11" x14ac:dyDescent="0.25">
      <c r="A2859" s="10"/>
      <c r="B2859" s="13"/>
      <c r="D2859" s="5"/>
      <c r="G2859"/>
      <c r="H2859" s="5"/>
      <c r="I2859" s="5"/>
      <c r="J2859" s="5"/>
      <c r="K2859" s="5"/>
    </row>
    <row r="2860" spans="1:11" x14ac:dyDescent="0.25">
      <c r="A2860" s="10"/>
      <c r="B2860" s="13"/>
      <c r="D2860" s="5"/>
      <c r="G2860"/>
      <c r="H2860" s="5"/>
      <c r="I2860" s="5"/>
      <c r="J2860" s="5"/>
      <c r="K2860" s="5"/>
    </row>
    <row r="2861" spans="1:11" x14ac:dyDescent="0.25">
      <c r="A2861" s="10"/>
      <c r="B2861" s="13"/>
      <c r="D2861" s="5"/>
      <c r="G2861"/>
      <c r="H2861" s="5"/>
      <c r="I2861" s="5"/>
      <c r="J2861" s="5"/>
      <c r="K2861" s="5"/>
    </row>
    <row r="2862" spans="1:11" x14ac:dyDescent="0.25">
      <c r="A2862" s="10"/>
      <c r="B2862" s="13"/>
      <c r="D2862" s="5"/>
      <c r="G2862"/>
      <c r="H2862" s="5"/>
      <c r="I2862" s="5"/>
      <c r="J2862" s="5"/>
      <c r="K2862" s="5"/>
    </row>
    <row r="2863" spans="1:11" x14ac:dyDescent="0.25">
      <c r="A2863" s="10"/>
      <c r="B2863" s="13"/>
      <c r="D2863" s="5"/>
      <c r="G2863"/>
      <c r="H2863" s="5"/>
      <c r="I2863" s="5"/>
      <c r="J2863" s="5"/>
      <c r="K2863" s="5"/>
    </row>
    <row r="2864" spans="1:11" x14ac:dyDescent="0.25">
      <c r="A2864" s="10"/>
      <c r="B2864" s="13"/>
      <c r="D2864" s="5"/>
      <c r="G2864"/>
      <c r="H2864" s="5"/>
      <c r="I2864" s="5"/>
      <c r="J2864" s="5"/>
      <c r="K2864" s="5"/>
    </row>
    <row r="2865" spans="1:11" x14ac:dyDescent="0.25">
      <c r="A2865" s="10"/>
      <c r="B2865" s="13"/>
      <c r="D2865" s="5"/>
      <c r="G2865"/>
      <c r="H2865" s="5"/>
      <c r="I2865" s="5"/>
      <c r="J2865" s="5"/>
      <c r="K2865" s="5"/>
    </row>
    <row r="2866" spans="1:11" x14ac:dyDescent="0.25">
      <c r="A2866" s="10"/>
      <c r="B2866" s="13"/>
      <c r="D2866" s="5"/>
      <c r="G2866"/>
      <c r="H2866" s="5"/>
      <c r="I2866" s="5"/>
      <c r="J2866" s="5"/>
      <c r="K2866" s="5"/>
    </row>
    <row r="2867" spans="1:11" x14ac:dyDescent="0.25">
      <c r="A2867" s="10"/>
      <c r="B2867" s="13"/>
      <c r="D2867" s="5"/>
      <c r="G2867"/>
      <c r="H2867" s="5"/>
      <c r="I2867" s="5"/>
      <c r="J2867" s="5"/>
      <c r="K2867" s="5"/>
    </row>
    <row r="2868" spans="1:11" x14ac:dyDescent="0.25">
      <c r="A2868" s="10"/>
      <c r="B2868" s="13"/>
      <c r="D2868" s="5"/>
      <c r="G2868"/>
      <c r="H2868" s="5"/>
      <c r="I2868" s="5"/>
      <c r="J2868" s="5"/>
      <c r="K2868" s="5"/>
    </row>
    <row r="2869" spans="1:11" x14ac:dyDescent="0.25">
      <c r="A2869" s="10"/>
      <c r="B2869" s="13"/>
      <c r="D2869" s="5"/>
      <c r="G2869"/>
      <c r="H2869" s="5"/>
      <c r="I2869" s="5"/>
      <c r="J2869" s="5"/>
      <c r="K2869" s="5"/>
    </row>
    <row r="2870" spans="1:11" x14ac:dyDescent="0.25">
      <c r="A2870" s="10"/>
      <c r="B2870" s="13"/>
      <c r="D2870" s="5"/>
      <c r="G2870"/>
      <c r="H2870" s="5"/>
      <c r="I2870" s="5"/>
      <c r="J2870" s="5"/>
      <c r="K2870" s="5"/>
    </row>
    <row r="2871" spans="1:11" x14ac:dyDescent="0.25">
      <c r="A2871" s="10"/>
      <c r="B2871" s="13"/>
      <c r="D2871" s="5"/>
      <c r="G2871"/>
      <c r="H2871" s="5"/>
      <c r="I2871" s="5"/>
      <c r="J2871" s="5"/>
      <c r="K2871" s="5"/>
    </row>
    <row r="2872" spans="1:11" x14ac:dyDescent="0.25">
      <c r="A2872" s="10"/>
      <c r="B2872" s="13"/>
      <c r="D2872" s="5"/>
      <c r="G2872"/>
      <c r="H2872" s="5"/>
      <c r="I2872" s="5"/>
      <c r="J2872" s="5"/>
      <c r="K2872" s="5"/>
    </row>
    <row r="2873" spans="1:11" x14ac:dyDescent="0.25">
      <c r="A2873" s="10"/>
      <c r="B2873" s="13"/>
      <c r="D2873" s="5"/>
      <c r="G2873"/>
      <c r="H2873" s="5"/>
      <c r="I2873" s="5"/>
      <c r="J2873" s="5"/>
      <c r="K2873" s="5"/>
    </row>
    <row r="2874" spans="1:11" x14ac:dyDescent="0.25">
      <c r="A2874" s="10"/>
      <c r="B2874" s="13"/>
      <c r="D2874" s="5"/>
      <c r="G2874"/>
      <c r="H2874" s="5"/>
      <c r="I2874" s="5"/>
      <c r="J2874" s="5"/>
      <c r="K2874" s="5"/>
    </row>
    <row r="2875" spans="1:11" x14ac:dyDescent="0.25">
      <c r="A2875" s="10"/>
      <c r="B2875" s="13"/>
      <c r="D2875" s="5"/>
      <c r="G2875"/>
      <c r="H2875" s="5"/>
      <c r="I2875" s="5"/>
      <c r="J2875" s="5"/>
      <c r="K2875" s="5"/>
    </row>
    <row r="2876" spans="1:11" x14ac:dyDescent="0.25">
      <c r="A2876" s="10"/>
      <c r="B2876" s="13"/>
      <c r="D2876" s="5"/>
      <c r="G2876"/>
      <c r="H2876" s="5"/>
      <c r="I2876" s="5"/>
      <c r="J2876" s="5"/>
      <c r="K2876" s="5"/>
    </row>
    <row r="2877" spans="1:11" x14ac:dyDescent="0.25">
      <c r="A2877" s="10"/>
      <c r="B2877" s="13"/>
      <c r="D2877" s="5"/>
      <c r="G2877"/>
      <c r="H2877" s="5"/>
      <c r="I2877" s="5"/>
      <c r="J2877" s="5"/>
      <c r="K2877" s="5"/>
    </row>
    <row r="2878" spans="1:11" x14ac:dyDescent="0.25">
      <c r="A2878" s="10"/>
      <c r="B2878" s="13"/>
      <c r="D2878" s="5"/>
      <c r="G2878"/>
      <c r="H2878" s="5"/>
      <c r="I2878" s="5"/>
      <c r="J2878" s="5"/>
      <c r="K2878" s="5"/>
    </row>
    <row r="2879" spans="1:11" x14ac:dyDescent="0.25">
      <c r="A2879" s="10"/>
      <c r="B2879" s="13"/>
      <c r="D2879" s="5"/>
      <c r="G2879"/>
      <c r="H2879" s="5"/>
      <c r="I2879" s="5"/>
      <c r="J2879" s="5"/>
      <c r="K2879" s="5"/>
    </row>
    <row r="2880" spans="1:11" x14ac:dyDescent="0.25">
      <c r="A2880" s="10"/>
      <c r="B2880" s="13"/>
      <c r="D2880" s="5"/>
      <c r="G2880"/>
      <c r="H2880" s="5"/>
      <c r="I2880" s="5"/>
      <c r="J2880" s="5"/>
      <c r="K2880" s="5"/>
    </row>
    <row r="2881" spans="1:11" x14ac:dyDescent="0.25">
      <c r="A2881" s="10"/>
      <c r="B2881" s="13"/>
      <c r="D2881" s="5"/>
      <c r="G2881"/>
      <c r="H2881" s="5"/>
      <c r="I2881" s="5"/>
      <c r="J2881" s="5"/>
      <c r="K2881" s="5"/>
    </row>
    <row r="2882" spans="1:11" x14ac:dyDescent="0.25">
      <c r="A2882" s="10"/>
      <c r="B2882" s="13"/>
      <c r="D2882" s="5"/>
      <c r="G2882"/>
      <c r="H2882" s="5"/>
      <c r="I2882" s="5"/>
      <c r="J2882" s="5"/>
      <c r="K2882" s="5"/>
    </row>
    <row r="2883" spans="1:11" x14ac:dyDescent="0.25">
      <c r="A2883" s="10"/>
      <c r="B2883" s="13"/>
      <c r="D2883" s="5"/>
      <c r="G2883"/>
      <c r="H2883" s="5"/>
      <c r="I2883" s="5"/>
      <c r="J2883" s="5"/>
      <c r="K2883" s="5"/>
    </row>
    <row r="2884" spans="1:11" x14ac:dyDescent="0.25">
      <c r="A2884" s="10"/>
      <c r="B2884" s="13"/>
      <c r="D2884" s="5"/>
      <c r="G2884"/>
      <c r="H2884" s="5"/>
      <c r="I2884" s="5"/>
      <c r="J2884" s="5"/>
      <c r="K2884" s="5"/>
    </row>
    <row r="2885" spans="1:11" x14ac:dyDescent="0.25">
      <c r="A2885" s="10"/>
      <c r="B2885" s="13"/>
      <c r="D2885" s="5"/>
      <c r="G2885"/>
      <c r="H2885" s="5"/>
      <c r="I2885" s="5"/>
      <c r="J2885" s="5"/>
      <c r="K2885" s="5"/>
    </row>
    <row r="2886" spans="1:11" x14ac:dyDescent="0.25">
      <c r="A2886" s="10"/>
      <c r="B2886" s="13"/>
      <c r="D2886" s="5"/>
      <c r="G2886"/>
      <c r="H2886" s="5"/>
      <c r="I2886" s="5"/>
      <c r="J2886" s="5"/>
      <c r="K2886" s="5"/>
    </row>
    <row r="2887" spans="1:11" x14ac:dyDescent="0.25">
      <c r="A2887" s="10"/>
      <c r="B2887" s="13"/>
      <c r="D2887" s="5"/>
      <c r="G2887"/>
      <c r="H2887" s="5"/>
      <c r="I2887" s="5"/>
      <c r="J2887" s="5"/>
      <c r="K2887" s="5"/>
    </row>
    <row r="2888" spans="1:11" x14ac:dyDescent="0.25">
      <c r="A2888" s="10"/>
      <c r="B2888" s="13"/>
      <c r="D2888" s="5"/>
      <c r="G2888"/>
      <c r="H2888" s="5"/>
      <c r="I2888" s="5"/>
      <c r="J2888" s="5"/>
      <c r="K2888" s="5"/>
    </row>
    <row r="2889" spans="1:11" x14ac:dyDescent="0.25">
      <c r="A2889" s="10"/>
      <c r="B2889" s="13"/>
      <c r="D2889" s="5"/>
      <c r="G2889"/>
      <c r="H2889" s="5"/>
      <c r="I2889" s="5"/>
      <c r="J2889" s="5"/>
      <c r="K2889" s="5"/>
    </row>
    <row r="2890" spans="1:11" x14ac:dyDescent="0.25">
      <c r="A2890" s="10"/>
      <c r="B2890" s="13"/>
      <c r="D2890" s="5"/>
      <c r="G2890"/>
      <c r="H2890" s="5"/>
      <c r="I2890" s="5"/>
      <c r="J2890" s="5"/>
      <c r="K2890" s="5"/>
    </row>
    <row r="2891" spans="1:11" x14ac:dyDescent="0.25">
      <c r="A2891" s="10"/>
      <c r="B2891" s="13"/>
      <c r="D2891" s="5"/>
      <c r="G2891"/>
      <c r="H2891" s="5"/>
      <c r="I2891" s="5"/>
      <c r="J2891" s="5"/>
      <c r="K2891" s="5"/>
    </row>
    <row r="2892" spans="1:11" x14ac:dyDescent="0.25">
      <c r="A2892" s="10"/>
      <c r="B2892" s="13"/>
      <c r="D2892" s="5"/>
      <c r="G2892"/>
      <c r="H2892" s="5"/>
      <c r="I2892" s="5"/>
      <c r="J2892" s="5"/>
      <c r="K2892" s="5"/>
    </row>
    <row r="2893" spans="1:11" x14ac:dyDescent="0.25">
      <c r="A2893" s="10"/>
      <c r="B2893" s="13"/>
      <c r="D2893" s="5"/>
      <c r="G2893"/>
      <c r="H2893" s="5"/>
      <c r="I2893" s="5"/>
      <c r="J2893" s="5"/>
      <c r="K2893" s="5"/>
    </row>
    <row r="2894" spans="1:11" x14ac:dyDescent="0.25">
      <c r="A2894" s="10"/>
      <c r="B2894" s="13"/>
      <c r="D2894" s="5"/>
      <c r="G2894"/>
      <c r="H2894" s="5"/>
      <c r="I2894" s="5"/>
      <c r="J2894" s="5"/>
      <c r="K2894" s="5"/>
    </row>
    <row r="2895" spans="1:11" x14ac:dyDescent="0.25">
      <c r="A2895" s="10"/>
      <c r="B2895" s="13"/>
      <c r="D2895" s="5"/>
      <c r="G2895"/>
      <c r="H2895" s="5"/>
      <c r="I2895" s="5"/>
      <c r="J2895" s="5"/>
      <c r="K2895" s="5"/>
    </row>
    <row r="2896" spans="1:11" x14ac:dyDescent="0.25">
      <c r="A2896" s="10"/>
      <c r="B2896" s="13"/>
      <c r="D2896" s="5"/>
      <c r="G2896"/>
      <c r="H2896" s="5"/>
      <c r="I2896" s="5"/>
      <c r="J2896" s="5"/>
      <c r="K2896" s="5"/>
    </row>
    <row r="2897" spans="1:11" x14ac:dyDescent="0.25">
      <c r="A2897" s="10"/>
      <c r="B2897" s="13"/>
      <c r="D2897" s="5"/>
      <c r="G2897"/>
      <c r="H2897" s="5"/>
      <c r="I2897" s="5"/>
      <c r="J2897" s="5"/>
      <c r="K2897" s="5"/>
    </row>
    <row r="2898" spans="1:11" x14ac:dyDescent="0.25">
      <c r="A2898" s="10"/>
      <c r="B2898" s="13"/>
      <c r="D2898" s="5"/>
      <c r="G2898"/>
      <c r="H2898" s="5"/>
      <c r="I2898" s="5"/>
      <c r="J2898" s="5"/>
      <c r="K2898" s="5"/>
    </row>
    <row r="2899" spans="1:11" x14ac:dyDescent="0.25">
      <c r="A2899" s="10"/>
      <c r="B2899" s="13"/>
      <c r="D2899" s="5"/>
      <c r="G2899"/>
      <c r="H2899" s="5"/>
      <c r="I2899" s="5"/>
      <c r="J2899" s="5"/>
      <c r="K2899" s="5"/>
    </row>
    <row r="2900" spans="1:11" x14ac:dyDescent="0.25">
      <c r="A2900" s="10"/>
      <c r="B2900" s="13"/>
      <c r="D2900" s="5"/>
      <c r="G2900"/>
      <c r="H2900" s="5"/>
      <c r="I2900" s="5"/>
      <c r="J2900" s="5"/>
      <c r="K2900" s="5"/>
    </row>
    <row r="2901" spans="1:11" x14ac:dyDescent="0.25">
      <c r="A2901" s="10"/>
      <c r="B2901" s="13"/>
      <c r="D2901" s="5"/>
      <c r="G2901"/>
      <c r="H2901" s="5"/>
      <c r="I2901" s="5"/>
      <c r="J2901" s="5"/>
      <c r="K2901" s="5"/>
    </row>
    <row r="2902" spans="1:11" x14ac:dyDescent="0.25">
      <c r="A2902" s="10"/>
      <c r="B2902" s="13"/>
      <c r="D2902" s="5"/>
      <c r="G2902"/>
      <c r="H2902" s="5"/>
      <c r="I2902" s="5"/>
      <c r="J2902" s="5"/>
      <c r="K2902" s="5"/>
    </row>
    <row r="2903" spans="1:11" x14ac:dyDescent="0.25">
      <c r="A2903" s="10"/>
      <c r="B2903" s="13"/>
      <c r="D2903" s="5"/>
      <c r="G2903"/>
      <c r="H2903" s="5"/>
      <c r="I2903" s="5"/>
      <c r="J2903" s="5"/>
      <c r="K2903" s="5"/>
    </row>
    <row r="2904" spans="1:11" x14ac:dyDescent="0.25">
      <c r="A2904" s="10"/>
      <c r="B2904" s="13"/>
      <c r="D2904" s="5"/>
      <c r="G2904"/>
      <c r="H2904" s="5"/>
      <c r="I2904" s="5"/>
      <c r="J2904" s="5"/>
      <c r="K2904" s="5"/>
    </row>
    <row r="2905" spans="1:11" x14ac:dyDescent="0.25">
      <c r="A2905" s="10"/>
      <c r="B2905" s="13"/>
      <c r="D2905" s="5"/>
      <c r="G2905"/>
      <c r="H2905" s="5"/>
      <c r="I2905" s="5"/>
      <c r="J2905" s="5"/>
      <c r="K2905" s="5"/>
    </row>
    <row r="2906" spans="1:11" x14ac:dyDescent="0.25">
      <c r="A2906" s="10"/>
      <c r="B2906" s="13"/>
      <c r="D2906" s="5"/>
      <c r="G2906"/>
      <c r="H2906" s="5"/>
      <c r="I2906" s="5"/>
      <c r="J2906" s="5"/>
      <c r="K2906" s="5"/>
    </row>
    <row r="2907" spans="1:11" x14ac:dyDescent="0.25">
      <c r="A2907" s="10"/>
      <c r="B2907" s="13"/>
      <c r="D2907" s="5"/>
      <c r="G2907"/>
      <c r="H2907" s="5"/>
      <c r="I2907" s="5"/>
      <c r="J2907" s="5"/>
      <c r="K2907" s="5"/>
    </row>
    <row r="2908" spans="1:11" x14ac:dyDescent="0.25">
      <c r="A2908" s="10"/>
      <c r="B2908" s="13"/>
      <c r="D2908" s="5"/>
      <c r="G2908"/>
      <c r="H2908" s="5"/>
      <c r="I2908" s="5"/>
      <c r="J2908" s="5"/>
      <c r="K2908" s="5"/>
    </row>
    <row r="2909" spans="1:11" x14ac:dyDescent="0.25">
      <c r="A2909" s="10"/>
      <c r="B2909" s="13"/>
      <c r="D2909" s="5"/>
      <c r="G2909"/>
      <c r="H2909" s="5"/>
      <c r="I2909" s="5"/>
      <c r="J2909" s="5"/>
      <c r="K2909" s="5"/>
    </row>
    <row r="2910" spans="1:11" x14ac:dyDescent="0.25">
      <c r="A2910" s="10"/>
      <c r="B2910" s="13"/>
      <c r="D2910" s="5"/>
      <c r="G2910"/>
      <c r="H2910" s="5"/>
      <c r="I2910" s="5"/>
      <c r="J2910" s="5"/>
      <c r="K2910" s="5"/>
    </row>
    <row r="2911" spans="1:11" x14ac:dyDescent="0.25">
      <c r="A2911" s="10"/>
      <c r="B2911" s="13"/>
      <c r="D2911" s="5"/>
      <c r="G2911"/>
      <c r="H2911" s="5"/>
      <c r="I2911" s="5"/>
      <c r="J2911" s="5"/>
      <c r="K2911" s="5"/>
    </row>
    <row r="2912" spans="1:11" x14ac:dyDescent="0.25">
      <c r="A2912" s="10"/>
      <c r="B2912" s="13"/>
      <c r="D2912" s="5"/>
      <c r="G2912"/>
      <c r="H2912" s="5"/>
      <c r="I2912" s="5"/>
      <c r="J2912" s="5"/>
      <c r="K2912" s="5"/>
    </row>
    <row r="2913" spans="1:11" x14ac:dyDescent="0.25">
      <c r="A2913" s="10"/>
      <c r="B2913" s="13"/>
      <c r="D2913" s="5"/>
      <c r="G2913"/>
      <c r="H2913" s="5"/>
      <c r="I2913" s="5"/>
      <c r="J2913" s="5"/>
      <c r="K2913" s="5"/>
    </row>
    <row r="2914" spans="1:11" x14ac:dyDescent="0.25">
      <c r="A2914" s="10"/>
      <c r="B2914" s="13"/>
      <c r="D2914" s="5"/>
      <c r="G2914"/>
      <c r="H2914" s="5"/>
      <c r="I2914" s="5"/>
      <c r="J2914" s="5"/>
      <c r="K2914" s="5"/>
    </row>
    <row r="2915" spans="1:11" x14ac:dyDescent="0.25">
      <c r="A2915" s="10"/>
      <c r="B2915" s="13"/>
      <c r="D2915" s="5"/>
      <c r="G2915"/>
      <c r="H2915" s="5"/>
      <c r="I2915" s="5"/>
      <c r="J2915" s="5"/>
      <c r="K2915" s="5"/>
    </row>
    <row r="2916" spans="1:11" x14ac:dyDescent="0.25">
      <c r="A2916" s="10"/>
      <c r="B2916" s="13"/>
      <c r="D2916" s="5"/>
      <c r="G2916"/>
      <c r="H2916" s="5"/>
      <c r="I2916" s="5"/>
      <c r="J2916" s="5"/>
      <c r="K2916" s="5"/>
    </row>
    <row r="2917" spans="1:11" x14ac:dyDescent="0.25">
      <c r="A2917" s="10"/>
      <c r="B2917" s="13"/>
      <c r="D2917" s="5"/>
      <c r="G2917"/>
      <c r="H2917" s="5"/>
      <c r="I2917" s="5"/>
      <c r="J2917" s="5"/>
      <c r="K2917" s="5"/>
    </row>
    <row r="2918" spans="1:11" x14ac:dyDescent="0.25">
      <c r="A2918" s="10"/>
      <c r="B2918" s="13"/>
      <c r="D2918" s="5"/>
      <c r="G2918"/>
      <c r="H2918" s="5"/>
      <c r="I2918" s="5"/>
      <c r="J2918" s="5"/>
      <c r="K2918" s="5"/>
    </row>
    <row r="2919" spans="1:11" x14ac:dyDescent="0.25">
      <c r="A2919" s="10"/>
      <c r="B2919" s="13"/>
      <c r="D2919" s="5"/>
      <c r="G2919"/>
      <c r="H2919" s="5"/>
      <c r="I2919" s="5"/>
      <c r="J2919" s="5"/>
      <c r="K2919" s="5"/>
    </row>
    <row r="2920" spans="1:11" x14ac:dyDescent="0.25">
      <c r="A2920" s="10"/>
      <c r="B2920" s="13"/>
      <c r="D2920" s="5"/>
      <c r="G2920"/>
      <c r="H2920" s="5"/>
      <c r="I2920" s="5"/>
      <c r="J2920" s="5"/>
      <c r="K2920" s="5"/>
    </row>
    <row r="2921" spans="1:11" x14ac:dyDescent="0.25">
      <c r="A2921" s="10"/>
      <c r="B2921" s="13"/>
      <c r="D2921" s="5"/>
      <c r="G2921"/>
      <c r="H2921" s="5"/>
      <c r="I2921" s="5"/>
      <c r="J2921" s="5"/>
      <c r="K2921" s="5"/>
    </row>
    <row r="2922" spans="1:11" x14ac:dyDescent="0.25">
      <c r="A2922" s="10"/>
      <c r="B2922" s="13"/>
      <c r="D2922" s="5"/>
      <c r="G2922"/>
      <c r="H2922" s="5"/>
      <c r="I2922" s="5"/>
      <c r="J2922" s="5"/>
      <c r="K2922" s="5"/>
    </row>
    <row r="2923" spans="1:11" x14ac:dyDescent="0.25">
      <c r="A2923" s="10"/>
      <c r="B2923" s="13"/>
      <c r="D2923" s="5"/>
      <c r="G2923"/>
      <c r="H2923" s="5"/>
      <c r="I2923" s="5"/>
      <c r="J2923" s="5"/>
      <c r="K2923" s="5"/>
    </row>
    <row r="2924" spans="1:11" x14ac:dyDescent="0.25">
      <c r="A2924" s="10"/>
      <c r="B2924" s="13"/>
      <c r="D2924" s="5"/>
      <c r="G2924"/>
      <c r="H2924" s="5"/>
      <c r="I2924" s="5"/>
      <c r="J2924" s="5"/>
      <c r="K2924" s="5"/>
    </row>
    <row r="2925" spans="1:11" x14ac:dyDescent="0.25">
      <c r="A2925" s="10"/>
      <c r="B2925" s="13"/>
      <c r="D2925" s="5"/>
      <c r="G2925"/>
      <c r="H2925" s="5"/>
      <c r="I2925" s="5"/>
      <c r="J2925" s="5"/>
      <c r="K2925" s="5"/>
    </row>
    <row r="2926" spans="1:11" x14ac:dyDescent="0.25">
      <c r="A2926" s="10"/>
      <c r="B2926" s="13"/>
      <c r="D2926" s="5"/>
      <c r="G2926"/>
      <c r="H2926" s="5"/>
      <c r="I2926" s="5"/>
      <c r="J2926" s="5"/>
      <c r="K2926" s="5"/>
    </row>
    <row r="2927" spans="1:11" x14ac:dyDescent="0.25">
      <c r="A2927" s="10"/>
      <c r="B2927" s="13"/>
      <c r="D2927" s="5"/>
      <c r="G2927"/>
      <c r="H2927" s="5"/>
      <c r="I2927" s="5"/>
      <c r="J2927" s="5"/>
      <c r="K2927" s="5"/>
    </row>
    <row r="2928" spans="1:11" x14ac:dyDescent="0.25">
      <c r="A2928" s="10"/>
      <c r="B2928" s="13"/>
      <c r="D2928" s="5"/>
      <c r="G2928"/>
      <c r="H2928" s="5"/>
      <c r="I2928" s="5"/>
      <c r="J2928" s="5"/>
      <c r="K2928" s="5"/>
    </row>
    <row r="2929" spans="1:11" x14ac:dyDescent="0.25">
      <c r="A2929" s="10"/>
      <c r="B2929" s="13"/>
      <c r="D2929" s="5"/>
      <c r="G2929"/>
      <c r="H2929" s="5"/>
      <c r="I2929" s="5"/>
      <c r="J2929" s="5"/>
      <c r="K2929" s="5"/>
    </row>
    <row r="2930" spans="1:11" x14ac:dyDescent="0.25">
      <c r="A2930" s="10"/>
      <c r="B2930" s="13"/>
      <c r="D2930" s="5"/>
      <c r="G2930"/>
      <c r="H2930" s="5"/>
      <c r="I2930" s="5"/>
      <c r="J2930" s="5"/>
      <c r="K2930" s="5"/>
    </row>
    <row r="2931" spans="1:11" x14ac:dyDescent="0.25">
      <c r="A2931" s="10"/>
      <c r="B2931" s="13"/>
      <c r="D2931" s="5"/>
      <c r="G2931"/>
      <c r="H2931" s="5"/>
      <c r="I2931" s="5"/>
      <c r="J2931" s="5"/>
      <c r="K2931" s="5"/>
    </row>
    <row r="2932" spans="1:11" x14ac:dyDescent="0.25">
      <c r="A2932" s="10"/>
      <c r="B2932" s="13"/>
      <c r="D2932" s="5"/>
      <c r="G2932"/>
      <c r="H2932" s="5"/>
      <c r="I2932" s="5"/>
      <c r="J2932" s="5"/>
      <c r="K2932" s="5"/>
    </row>
    <row r="2933" spans="1:11" x14ac:dyDescent="0.25">
      <c r="A2933" s="10"/>
      <c r="B2933" s="13"/>
      <c r="D2933" s="5"/>
      <c r="G2933"/>
      <c r="H2933" s="5"/>
      <c r="I2933" s="5"/>
      <c r="J2933" s="5"/>
      <c r="K2933" s="5"/>
    </row>
    <row r="2934" spans="1:11" x14ac:dyDescent="0.25">
      <c r="A2934" s="10"/>
      <c r="B2934" s="13"/>
      <c r="D2934" s="5"/>
      <c r="G2934"/>
      <c r="H2934" s="5"/>
      <c r="I2934" s="5"/>
      <c r="J2934" s="5"/>
      <c r="K2934" s="5"/>
    </row>
    <row r="2935" spans="1:11" x14ac:dyDescent="0.25">
      <c r="A2935" s="10"/>
      <c r="B2935" s="13"/>
      <c r="D2935" s="5"/>
      <c r="G2935"/>
      <c r="H2935" s="5"/>
      <c r="I2935" s="5"/>
      <c r="J2935" s="5"/>
      <c r="K2935" s="5"/>
    </row>
    <row r="2936" spans="1:11" x14ac:dyDescent="0.25">
      <c r="A2936" s="10"/>
      <c r="B2936" s="13"/>
      <c r="D2936" s="5"/>
      <c r="G2936"/>
      <c r="H2936" s="5"/>
      <c r="I2936" s="5"/>
      <c r="J2936" s="5"/>
      <c r="K2936" s="5"/>
    </row>
    <row r="2937" spans="1:11" x14ac:dyDescent="0.25">
      <c r="A2937" s="10"/>
      <c r="B2937" s="13"/>
      <c r="D2937" s="5"/>
      <c r="G2937"/>
      <c r="H2937" s="5"/>
      <c r="I2937" s="5"/>
      <c r="J2937" s="5"/>
      <c r="K2937" s="5"/>
    </row>
    <row r="2938" spans="1:11" x14ac:dyDescent="0.25">
      <c r="A2938" s="10"/>
      <c r="B2938" s="13"/>
      <c r="D2938" s="5"/>
      <c r="G2938"/>
      <c r="H2938" s="5"/>
      <c r="I2938" s="5"/>
      <c r="J2938" s="5"/>
      <c r="K2938" s="5"/>
    </row>
    <row r="2939" spans="1:11" x14ac:dyDescent="0.25">
      <c r="A2939" s="10"/>
      <c r="B2939" s="13"/>
      <c r="D2939" s="5"/>
      <c r="G2939"/>
      <c r="H2939" s="5"/>
      <c r="I2939" s="5"/>
      <c r="J2939" s="5"/>
      <c r="K2939" s="5"/>
    </row>
    <row r="2940" spans="1:11" x14ac:dyDescent="0.25">
      <c r="A2940" s="10"/>
      <c r="B2940" s="13"/>
      <c r="D2940" s="5"/>
      <c r="G2940"/>
      <c r="H2940" s="5"/>
      <c r="I2940" s="5"/>
      <c r="J2940" s="5"/>
      <c r="K2940" s="5"/>
    </row>
    <row r="2941" spans="1:11" x14ac:dyDescent="0.25">
      <c r="A2941" s="10"/>
      <c r="B2941" s="13"/>
      <c r="D2941" s="5"/>
      <c r="G2941"/>
      <c r="H2941" s="5"/>
      <c r="I2941" s="5"/>
      <c r="J2941" s="5"/>
      <c r="K2941" s="5"/>
    </row>
    <row r="2942" spans="1:11" x14ac:dyDescent="0.25">
      <c r="A2942" s="10"/>
      <c r="B2942" s="13"/>
      <c r="D2942" s="5"/>
      <c r="G2942"/>
      <c r="H2942" s="5"/>
      <c r="I2942" s="5"/>
      <c r="J2942" s="5"/>
      <c r="K2942" s="5"/>
    </row>
    <row r="2943" spans="1:11" x14ac:dyDescent="0.25">
      <c r="A2943" s="10"/>
      <c r="B2943" s="13"/>
      <c r="D2943" s="5"/>
      <c r="G2943"/>
      <c r="H2943" s="5"/>
      <c r="I2943" s="5"/>
      <c r="J2943" s="5"/>
      <c r="K2943" s="5"/>
    </row>
    <row r="2944" spans="1:11" x14ac:dyDescent="0.25">
      <c r="A2944" s="10"/>
      <c r="B2944" s="13"/>
      <c r="D2944" s="5"/>
      <c r="G2944"/>
      <c r="H2944" s="5"/>
      <c r="I2944" s="5"/>
      <c r="J2944" s="5"/>
      <c r="K2944" s="5"/>
    </row>
    <row r="2945" spans="1:11" x14ac:dyDescent="0.25">
      <c r="A2945" s="10"/>
      <c r="B2945" s="13"/>
      <c r="D2945" s="5"/>
      <c r="G2945"/>
      <c r="H2945" s="5"/>
      <c r="I2945" s="5"/>
      <c r="J2945" s="5"/>
      <c r="K2945" s="5"/>
    </row>
    <row r="2946" spans="1:11" x14ac:dyDescent="0.25">
      <c r="A2946" s="10"/>
      <c r="B2946" s="13"/>
      <c r="D2946" s="5"/>
      <c r="G2946"/>
      <c r="H2946" s="5"/>
      <c r="I2946" s="5"/>
      <c r="J2946" s="5"/>
      <c r="K2946" s="5"/>
    </row>
    <row r="2947" spans="1:11" x14ac:dyDescent="0.25">
      <c r="A2947" s="10"/>
      <c r="B2947" s="13"/>
      <c r="D2947" s="5"/>
      <c r="G2947"/>
      <c r="H2947" s="5"/>
      <c r="I2947" s="5"/>
      <c r="J2947" s="5"/>
      <c r="K2947" s="5"/>
    </row>
    <row r="2948" spans="1:11" x14ac:dyDescent="0.25">
      <c r="A2948" s="10"/>
      <c r="B2948" s="13"/>
      <c r="D2948" s="5"/>
      <c r="G2948"/>
      <c r="H2948" s="5"/>
      <c r="I2948" s="5"/>
      <c r="J2948" s="5"/>
      <c r="K2948" s="5"/>
    </row>
    <row r="2949" spans="1:11" x14ac:dyDescent="0.25">
      <c r="A2949" s="10"/>
      <c r="B2949" s="13"/>
      <c r="D2949" s="5"/>
      <c r="G2949"/>
      <c r="H2949" s="5"/>
      <c r="I2949" s="5"/>
      <c r="J2949" s="5"/>
      <c r="K2949" s="5"/>
    </row>
    <row r="2950" spans="1:11" x14ac:dyDescent="0.25">
      <c r="A2950" s="10"/>
      <c r="B2950" s="13"/>
      <c r="D2950" s="5"/>
      <c r="G2950"/>
      <c r="H2950" s="5"/>
      <c r="I2950" s="5"/>
      <c r="J2950" s="5"/>
      <c r="K2950" s="5"/>
    </row>
    <row r="2951" spans="1:11" x14ac:dyDescent="0.25">
      <c r="A2951" s="10"/>
      <c r="B2951" s="13"/>
      <c r="D2951" s="5"/>
      <c r="G2951"/>
      <c r="H2951" s="5"/>
      <c r="I2951" s="5"/>
      <c r="J2951" s="5"/>
      <c r="K2951" s="5"/>
    </row>
    <row r="2952" spans="1:11" x14ac:dyDescent="0.25">
      <c r="A2952" s="10"/>
      <c r="B2952" s="13"/>
      <c r="D2952" s="5"/>
      <c r="G2952"/>
      <c r="H2952" s="5"/>
      <c r="I2952" s="5"/>
      <c r="J2952" s="5"/>
      <c r="K2952" s="5"/>
    </row>
    <row r="2953" spans="1:11" x14ac:dyDescent="0.25">
      <c r="A2953" s="10"/>
      <c r="B2953" s="13"/>
      <c r="D2953" s="5"/>
      <c r="G2953"/>
      <c r="H2953" s="5"/>
      <c r="I2953" s="5"/>
      <c r="J2953" s="5"/>
      <c r="K2953" s="5"/>
    </row>
    <row r="2954" spans="1:11" x14ac:dyDescent="0.25">
      <c r="A2954" s="10"/>
      <c r="B2954" s="13"/>
      <c r="D2954" s="5"/>
      <c r="G2954"/>
      <c r="H2954" s="5"/>
      <c r="I2954" s="5"/>
      <c r="J2954" s="5"/>
      <c r="K2954" s="5"/>
    </row>
    <row r="2955" spans="1:11" x14ac:dyDescent="0.25">
      <c r="A2955" s="10"/>
      <c r="B2955" s="13"/>
      <c r="D2955" s="5"/>
      <c r="G2955"/>
      <c r="H2955" s="5"/>
      <c r="I2955" s="5"/>
      <c r="J2955" s="5"/>
      <c r="K2955" s="5"/>
    </row>
    <row r="2956" spans="1:11" x14ac:dyDescent="0.25">
      <c r="A2956" s="10"/>
      <c r="B2956" s="13"/>
      <c r="D2956" s="5"/>
      <c r="G2956"/>
      <c r="H2956" s="5"/>
      <c r="I2956" s="5"/>
      <c r="J2956" s="5"/>
      <c r="K2956" s="5"/>
    </row>
    <row r="2957" spans="1:11" x14ac:dyDescent="0.25">
      <c r="A2957" s="10"/>
      <c r="B2957" s="13"/>
      <c r="D2957" s="5"/>
      <c r="G2957"/>
      <c r="H2957" s="5"/>
      <c r="I2957" s="5"/>
      <c r="J2957" s="5"/>
      <c r="K2957" s="5"/>
    </row>
    <row r="2958" spans="1:11" x14ac:dyDescent="0.25">
      <c r="A2958" s="10"/>
      <c r="B2958" s="13"/>
      <c r="D2958" s="5"/>
      <c r="G2958"/>
      <c r="H2958" s="5"/>
      <c r="I2958" s="5"/>
      <c r="J2958" s="5"/>
      <c r="K2958" s="5"/>
    </row>
    <row r="2959" spans="1:11" x14ac:dyDescent="0.25">
      <c r="A2959" s="10"/>
      <c r="B2959" s="13"/>
      <c r="D2959" s="5"/>
      <c r="G2959"/>
      <c r="H2959" s="5"/>
      <c r="I2959" s="5"/>
      <c r="J2959" s="5"/>
      <c r="K2959" s="5"/>
    </row>
    <row r="2960" spans="1:11" x14ac:dyDescent="0.25">
      <c r="A2960" s="10"/>
      <c r="B2960" s="13"/>
      <c r="D2960" s="5"/>
      <c r="G2960"/>
      <c r="H2960" s="5"/>
      <c r="I2960" s="5"/>
      <c r="J2960" s="5"/>
      <c r="K2960" s="5"/>
    </row>
    <row r="2961" spans="1:11" x14ac:dyDescent="0.25">
      <c r="A2961" s="10"/>
      <c r="B2961" s="13"/>
      <c r="D2961" s="5"/>
      <c r="G2961"/>
      <c r="H2961" s="5"/>
      <c r="I2961" s="5"/>
      <c r="J2961" s="5"/>
      <c r="K2961" s="5"/>
    </row>
    <row r="2962" spans="1:11" x14ac:dyDescent="0.25">
      <c r="A2962" s="10"/>
      <c r="B2962" s="13"/>
      <c r="D2962" s="5"/>
      <c r="G2962"/>
      <c r="H2962" s="5"/>
      <c r="I2962" s="5"/>
      <c r="J2962" s="5"/>
      <c r="K2962" s="5"/>
    </row>
    <row r="2963" spans="1:11" x14ac:dyDescent="0.25">
      <c r="A2963" s="10"/>
      <c r="B2963" s="13"/>
      <c r="D2963" s="5"/>
      <c r="G2963"/>
      <c r="H2963" s="5"/>
      <c r="I2963" s="5"/>
      <c r="J2963" s="5"/>
      <c r="K2963" s="5"/>
    </row>
    <row r="2964" spans="1:11" x14ac:dyDescent="0.25">
      <c r="A2964" s="10"/>
      <c r="B2964" s="13"/>
      <c r="D2964" s="5"/>
      <c r="G2964"/>
      <c r="H2964" s="5"/>
      <c r="I2964" s="5"/>
      <c r="J2964" s="5"/>
      <c r="K2964" s="5"/>
    </row>
    <row r="2965" spans="1:11" x14ac:dyDescent="0.25">
      <c r="A2965" s="10"/>
      <c r="B2965" s="13"/>
      <c r="D2965" s="5"/>
      <c r="G2965"/>
      <c r="H2965" s="5"/>
      <c r="I2965" s="5"/>
      <c r="J2965" s="5"/>
      <c r="K2965" s="5"/>
    </row>
    <row r="2966" spans="1:11" x14ac:dyDescent="0.25">
      <c r="A2966" s="10"/>
      <c r="B2966" s="13"/>
      <c r="D2966" s="5"/>
      <c r="G2966"/>
      <c r="H2966" s="5"/>
      <c r="I2966" s="5"/>
      <c r="J2966" s="5"/>
      <c r="K2966" s="5"/>
    </row>
    <row r="2967" spans="1:11" x14ac:dyDescent="0.25">
      <c r="A2967" s="10"/>
      <c r="B2967" s="13"/>
      <c r="D2967" s="5"/>
      <c r="G2967"/>
      <c r="H2967" s="5"/>
      <c r="I2967" s="5"/>
      <c r="J2967" s="5"/>
      <c r="K2967" s="5"/>
    </row>
    <row r="2968" spans="1:11" x14ac:dyDescent="0.25">
      <c r="A2968" s="10"/>
      <c r="B2968" s="13"/>
      <c r="D2968" s="5"/>
      <c r="G2968"/>
      <c r="H2968" s="5"/>
      <c r="I2968" s="5"/>
      <c r="J2968" s="5"/>
      <c r="K2968" s="5"/>
    </row>
    <row r="2969" spans="1:11" x14ac:dyDescent="0.25">
      <c r="A2969" s="10"/>
      <c r="B2969" s="13"/>
      <c r="D2969" s="5"/>
      <c r="G2969"/>
      <c r="H2969" s="5"/>
      <c r="I2969" s="5"/>
      <c r="J2969" s="5"/>
      <c r="K2969" s="5"/>
    </row>
    <row r="2970" spans="1:11" x14ac:dyDescent="0.25">
      <c r="A2970" s="10"/>
      <c r="B2970" s="13"/>
      <c r="D2970" s="5"/>
      <c r="G2970"/>
      <c r="H2970" s="5"/>
      <c r="I2970" s="5"/>
      <c r="J2970" s="5"/>
      <c r="K2970" s="5"/>
    </row>
    <row r="2971" spans="1:11" x14ac:dyDescent="0.25">
      <c r="A2971" s="10"/>
      <c r="B2971" s="13"/>
      <c r="D2971" s="5"/>
      <c r="G2971"/>
      <c r="H2971" s="5"/>
      <c r="I2971" s="5"/>
      <c r="J2971" s="5"/>
      <c r="K2971" s="5"/>
    </row>
    <row r="2972" spans="1:11" x14ac:dyDescent="0.25">
      <c r="A2972" s="10"/>
      <c r="B2972" s="13"/>
      <c r="D2972" s="5"/>
      <c r="G2972"/>
      <c r="H2972" s="5"/>
      <c r="I2972" s="5"/>
      <c r="J2972" s="5"/>
      <c r="K2972" s="5"/>
    </row>
    <row r="2973" spans="1:11" x14ac:dyDescent="0.25">
      <c r="A2973" s="10"/>
      <c r="B2973" s="13"/>
      <c r="D2973" s="5"/>
      <c r="G2973"/>
      <c r="H2973" s="5"/>
      <c r="I2973" s="5"/>
      <c r="J2973" s="5"/>
      <c r="K2973" s="5"/>
    </row>
    <row r="2974" spans="1:11" x14ac:dyDescent="0.25">
      <c r="A2974" s="10"/>
      <c r="B2974" s="13"/>
      <c r="D2974" s="5"/>
      <c r="G2974"/>
      <c r="H2974" s="5"/>
      <c r="I2974" s="5"/>
      <c r="J2974" s="5"/>
      <c r="K2974" s="5"/>
    </row>
    <row r="2975" spans="1:11" x14ac:dyDescent="0.25">
      <c r="A2975" s="10"/>
      <c r="B2975" s="13"/>
      <c r="D2975" s="5"/>
      <c r="G2975"/>
      <c r="H2975" s="5"/>
      <c r="I2975" s="5"/>
      <c r="J2975" s="5"/>
      <c r="K2975" s="5"/>
    </row>
    <row r="2976" spans="1:11" x14ac:dyDescent="0.25">
      <c r="A2976" s="10"/>
      <c r="B2976" s="13"/>
      <c r="D2976" s="5"/>
      <c r="G2976"/>
      <c r="H2976" s="5"/>
      <c r="I2976" s="5"/>
      <c r="J2976" s="5"/>
      <c r="K2976" s="5"/>
    </row>
    <row r="2977" spans="1:11" x14ac:dyDescent="0.25">
      <c r="A2977" s="10"/>
      <c r="B2977" s="13"/>
      <c r="D2977" s="5"/>
      <c r="G2977"/>
      <c r="H2977" s="5"/>
      <c r="I2977" s="5"/>
      <c r="J2977" s="5"/>
      <c r="K2977" s="5"/>
    </row>
    <row r="2978" spans="1:11" x14ac:dyDescent="0.25">
      <c r="A2978" s="10"/>
      <c r="B2978" s="13"/>
      <c r="D2978" s="5"/>
      <c r="G2978"/>
      <c r="H2978" s="5"/>
      <c r="I2978" s="5"/>
      <c r="J2978" s="5"/>
      <c r="K2978" s="5"/>
    </row>
    <row r="2979" spans="1:11" x14ac:dyDescent="0.25">
      <c r="A2979" s="10"/>
      <c r="B2979" s="13"/>
      <c r="D2979" s="5"/>
      <c r="G2979"/>
      <c r="H2979" s="5"/>
      <c r="I2979" s="5"/>
      <c r="J2979" s="5"/>
      <c r="K2979" s="5"/>
    </row>
    <row r="2980" spans="1:11" x14ac:dyDescent="0.25">
      <c r="A2980" s="10"/>
      <c r="B2980" s="13"/>
      <c r="D2980" s="5"/>
      <c r="G2980"/>
      <c r="H2980" s="5"/>
      <c r="I2980" s="5"/>
      <c r="J2980" s="5"/>
      <c r="K2980" s="5"/>
    </row>
    <row r="2981" spans="1:11" x14ac:dyDescent="0.25">
      <c r="A2981" s="10"/>
      <c r="B2981" s="13"/>
      <c r="D2981" s="5"/>
      <c r="G2981"/>
      <c r="H2981" s="5"/>
      <c r="I2981" s="5"/>
      <c r="J2981" s="5"/>
      <c r="K2981" s="5"/>
    </row>
    <row r="2982" spans="1:11" x14ac:dyDescent="0.25">
      <c r="A2982" s="10"/>
      <c r="B2982" s="13"/>
      <c r="D2982" s="5"/>
      <c r="G2982"/>
      <c r="H2982" s="5"/>
      <c r="I2982" s="5"/>
      <c r="J2982" s="5"/>
      <c r="K2982" s="5"/>
    </row>
    <row r="2983" spans="1:11" x14ac:dyDescent="0.25">
      <c r="A2983" s="10"/>
      <c r="B2983" s="13"/>
      <c r="D2983" s="5"/>
      <c r="G2983"/>
      <c r="H2983" s="5"/>
      <c r="I2983" s="5"/>
      <c r="J2983" s="5"/>
      <c r="K2983" s="5"/>
    </row>
    <row r="2984" spans="1:11" x14ac:dyDescent="0.25">
      <c r="A2984" s="10"/>
      <c r="B2984" s="13"/>
      <c r="D2984" s="5"/>
      <c r="G2984"/>
      <c r="H2984" s="5"/>
      <c r="I2984" s="5"/>
      <c r="J2984" s="5"/>
      <c r="K2984" s="5"/>
    </row>
    <row r="2985" spans="1:11" x14ac:dyDescent="0.25">
      <c r="A2985" s="10"/>
      <c r="B2985" s="13"/>
      <c r="D2985" s="5"/>
      <c r="G2985"/>
      <c r="H2985" s="5"/>
      <c r="I2985" s="5"/>
      <c r="J2985" s="5"/>
      <c r="K2985" s="5"/>
    </row>
    <row r="2986" spans="1:11" x14ac:dyDescent="0.25">
      <c r="A2986" s="10"/>
      <c r="B2986" s="13"/>
      <c r="D2986" s="5"/>
      <c r="G2986"/>
      <c r="H2986" s="5"/>
      <c r="I2986" s="5"/>
      <c r="J2986" s="5"/>
      <c r="K2986" s="5"/>
    </row>
    <row r="2987" spans="1:11" x14ac:dyDescent="0.25">
      <c r="A2987" s="10"/>
      <c r="B2987" s="13"/>
      <c r="D2987" s="5"/>
      <c r="G2987"/>
      <c r="H2987" s="5"/>
      <c r="I2987" s="5"/>
      <c r="J2987" s="5"/>
      <c r="K2987" s="5"/>
    </row>
    <row r="2988" spans="1:11" x14ac:dyDescent="0.25">
      <c r="A2988" s="10"/>
      <c r="B2988" s="13"/>
      <c r="D2988" s="5"/>
      <c r="G2988"/>
      <c r="H2988" s="5"/>
      <c r="I2988" s="5"/>
      <c r="J2988" s="5"/>
      <c r="K2988" s="5"/>
    </row>
    <row r="2989" spans="1:11" x14ac:dyDescent="0.25">
      <c r="A2989" s="10"/>
      <c r="B2989" s="13"/>
      <c r="D2989" s="5"/>
      <c r="G2989"/>
      <c r="H2989" s="5"/>
      <c r="I2989" s="5"/>
      <c r="J2989" s="5"/>
      <c r="K2989" s="5"/>
    </row>
    <row r="2990" spans="1:11" x14ac:dyDescent="0.25">
      <c r="A2990" s="10"/>
      <c r="B2990" s="13"/>
      <c r="D2990" s="5"/>
      <c r="G2990"/>
      <c r="H2990" s="5"/>
      <c r="I2990" s="5"/>
      <c r="J2990" s="5"/>
      <c r="K2990" s="5"/>
    </row>
    <row r="2991" spans="1:11" x14ac:dyDescent="0.25">
      <c r="A2991" s="10"/>
      <c r="B2991" s="13"/>
      <c r="D2991" s="5"/>
      <c r="G2991"/>
      <c r="H2991" s="5"/>
      <c r="I2991" s="5"/>
      <c r="J2991" s="5"/>
      <c r="K2991" s="5"/>
    </row>
    <row r="2992" spans="1:11" x14ac:dyDescent="0.25">
      <c r="A2992" s="10"/>
      <c r="B2992" s="13"/>
      <c r="D2992" s="5"/>
      <c r="G2992"/>
      <c r="H2992" s="5"/>
      <c r="I2992" s="5"/>
      <c r="J2992" s="5"/>
      <c r="K2992" s="5"/>
    </row>
    <row r="2993" spans="1:11" x14ac:dyDescent="0.25">
      <c r="A2993" s="10"/>
      <c r="B2993" s="13"/>
      <c r="D2993" s="5"/>
      <c r="G2993"/>
      <c r="H2993" s="5"/>
      <c r="I2993" s="5"/>
      <c r="J2993" s="5"/>
      <c r="K2993" s="5"/>
    </row>
    <row r="2994" spans="1:11" x14ac:dyDescent="0.25">
      <c r="A2994" s="10"/>
      <c r="B2994" s="13"/>
      <c r="D2994" s="5"/>
      <c r="G2994"/>
      <c r="H2994" s="5"/>
      <c r="I2994" s="5"/>
      <c r="J2994" s="5"/>
      <c r="K2994" s="5"/>
    </row>
    <row r="2995" spans="1:11" x14ac:dyDescent="0.25">
      <c r="A2995" s="10"/>
      <c r="B2995" s="13"/>
      <c r="D2995" s="5"/>
      <c r="G2995"/>
      <c r="H2995" s="5"/>
      <c r="I2995" s="5"/>
      <c r="J2995" s="5"/>
      <c r="K2995" s="5"/>
    </row>
    <row r="2996" spans="1:11" x14ac:dyDescent="0.25">
      <c r="A2996" s="10"/>
      <c r="B2996" s="13"/>
      <c r="D2996" s="5"/>
      <c r="G2996"/>
      <c r="H2996" s="5"/>
      <c r="I2996" s="5"/>
      <c r="J2996" s="5"/>
      <c r="K2996" s="5"/>
    </row>
    <row r="2997" spans="1:11" x14ac:dyDescent="0.25">
      <c r="A2997" s="10"/>
      <c r="B2997" s="13"/>
      <c r="D2997" s="5"/>
      <c r="G2997"/>
      <c r="H2997" s="5"/>
      <c r="I2997" s="5"/>
      <c r="J2997" s="5"/>
      <c r="K2997" s="5"/>
    </row>
    <row r="2998" spans="1:11" x14ac:dyDescent="0.25">
      <c r="A2998" s="10"/>
      <c r="B2998" s="13"/>
      <c r="D2998" s="5"/>
      <c r="G2998"/>
      <c r="H2998" s="5"/>
      <c r="I2998" s="5"/>
      <c r="J2998" s="5"/>
      <c r="K2998" s="5"/>
    </row>
    <row r="2999" spans="1:11" x14ac:dyDescent="0.25">
      <c r="A2999" s="10"/>
      <c r="B2999" s="13"/>
      <c r="D2999" s="5"/>
      <c r="G2999"/>
      <c r="H2999" s="5"/>
      <c r="I2999" s="5"/>
      <c r="J2999" s="5"/>
      <c r="K2999" s="5"/>
    </row>
    <row r="3000" spans="1:11" x14ac:dyDescent="0.25">
      <c r="A3000" s="10"/>
      <c r="B3000" s="13"/>
      <c r="D3000" s="5"/>
      <c r="G3000"/>
      <c r="H3000" s="5"/>
      <c r="I3000" s="5"/>
      <c r="J3000" s="5"/>
      <c r="K3000" s="5"/>
    </row>
    <row r="3001" spans="1:11" x14ac:dyDescent="0.25">
      <c r="A3001" s="10"/>
      <c r="B3001" s="13"/>
      <c r="D3001" s="5"/>
      <c r="G3001"/>
      <c r="H3001" s="5"/>
      <c r="I3001" s="5"/>
      <c r="J3001" s="5"/>
      <c r="K3001" s="5"/>
    </row>
    <row r="3002" spans="1:11" x14ac:dyDescent="0.25">
      <c r="A3002" s="10"/>
      <c r="B3002" s="13"/>
      <c r="D3002" s="5"/>
      <c r="G3002"/>
      <c r="H3002" s="5"/>
      <c r="I3002" s="5"/>
      <c r="J3002" s="5"/>
      <c r="K3002" s="5"/>
    </row>
    <row r="3003" spans="1:11" x14ac:dyDescent="0.25">
      <c r="A3003" s="10"/>
      <c r="B3003" s="13"/>
      <c r="D3003" s="5"/>
      <c r="G3003"/>
      <c r="H3003" s="5"/>
      <c r="I3003" s="5"/>
      <c r="J3003" s="5"/>
      <c r="K3003" s="5"/>
    </row>
    <row r="3004" spans="1:11" x14ac:dyDescent="0.25">
      <c r="A3004" s="10"/>
      <c r="B3004" s="13"/>
      <c r="D3004" s="5"/>
      <c r="G3004"/>
      <c r="H3004" s="5"/>
      <c r="I3004" s="5"/>
      <c r="J3004" s="5"/>
      <c r="K3004" s="5"/>
    </row>
    <row r="3005" spans="1:11" x14ac:dyDescent="0.25">
      <c r="A3005" s="10"/>
      <c r="B3005" s="13"/>
      <c r="D3005" s="5"/>
      <c r="G3005"/>
      <c r="H3005" s="5"/>
      <c r="I3005" s="5"/>
      <c r="J3005" s="5"/>
      <c r="K3005" s="5"/>
    </row>
    <row r="3006" spans="1:11" x14ac:dyDescent="0.25">
      <c r="A3006" s="10"/>
      <c r="B3006" s="13"/>
      <c r="D3006" s="5"/>
      <c r="G3006"/>
      <c r="H3006" s="5"/>
      <c r="I3006" s="5"/>
      <c r="J3006" s="5"/>
      <c r="K3006" s="5"/>
    </row>
    <row r="3007" spans="1:11" x14ac:dyDescent="0.25">
      <c r="A3007" s="10"/>
      <c r="B3007" s="13"/>
      <c r="D3007" s="5"/>
      <c r="G3007"/>
      <c r="H3007" s="5"/>
      <c r="I3007" s="5"/>
      <c r="J3007" s="5"/>
      <c r="K3007" s="5"/>
    </row>
    <row r="3008" spans="1:11" x14ac:dyDescent="0.25">
      <c r="A3008" s="10"/>
      <c r="B3008" s="13"/>
      <c r="D3008" s="5"/>
      <c r="G3008"/>
      <c r="H3008" s="5"/>
      <c r="I3008" s="5"/>
      <c r="J3008" s="5"/>
      <c r="K3008" s="5"/>
    </row>
    <row r="3009" spans="1:11" x14ac:dyDescent="0.25">
      <c r="A3009" s="10"/>
      <c r="B3009" s="13"/>
      <c r="D3009" s="5"/>
      <c r="G3009"/>
      <c r="H3009" s="5"/>
      <c r="I3009" s="5"/>
      <c r="J3009" s="5"/>
      <c r="K3009" s="5"/>
    </row>
    <row r="3010" spans="1:11" x14ac:dyDescent="0.25">
      <c r="A3010" s="10"/>
      <c r="B3010" s="13"/>
      <c r="D3010" s="5"/>
      <c r="G3010"/>
      <c r="H3010" s="5"/>
      <c r="I3010" s="5"/>
      <c r="J3010" s="5"/>
      <c r="K3010" s="5"/>
    </row>
    <row r="3011" spans="1:11" x14ac:dyDescent="0.25">
      <c r="A3011" s="10"/>
      <c r="B3011" s="13"/>
      <c r="D3011" s="5"/>
      <c r="G3011"/>
      <c r="H3011" s="5"/>
      <c r="I3011" s="5"/>
      <c r="J3011" s="5"/>
      <c r="K3011" s="5"/>
    </row>
    <row r="3012" spans="1:11" x14ac:dyDescent="0.25">
      <c r="A3012" s="10"/>
      <c r="B3012" s="13"/>
      <c r="D3012" s="5"/>
      <c r="G3012"/>
      <c r="H3012" s="5"/>
      <c r="I3012" s="5"/>
      <c r="J3012" s="5"/>
      <c r="K3012" s="5"/>
    </row>
    <row r="3013" spans="1:11" x14ac:dyDescent="0.25">
      <c r="A3013" s="10"/>
      <c r="B3013" s="13"/>
      <c r="D3013" s="5"/>
      <c r="G3013"/>
      <c r="H3013" s="5"/>
      <c r="I3013" s="5"/>
      <c r="J3013" s="5"/>
      <c r="K3013" s="5"/>
    </row>
    <row r="3014" spans="1:11" x14ac:dyDescent="0.25">
      <c r="A3014" s="10"/>
      <c r="B3014" s="13"/>
      <c r="D3014" s="5"/>
      <c r="G3014"/>
      <c r="H3014" s="5"/>
      <c r="I3014" s="5"/>
      <c r="J3014" s="5"/>
      <c r="K3014" s="5"/>
    </row>
    <row r="3015" spans="1:11" x14ac:dyDescent="0.25">
      <c r="A3015" s="10"/>
      <c r="B3015" s="13"/>
      <c r="D3015" s="5"/>
      <c r="G3015"/>
      <c r="H3015" s="5"/>
      <c r="I3015" s="5"/>
      <c r="J3015" s="5"/>
      <c r="K3015" s="5"/>
    </row>
    <row r="3016" spans="1:11" x14ac:dyDescent="0.25">
      <c r="A3016" s="10"/>
      <c r="B3016" s="13"/>
      <c r="D3016" s="5"/>
      <c r="G3016"/>
      <c r="H3016" s="5"/>
      <c r="I3016" s="5"/>
      <c r="J3016" s="5"/>
      <c r="K3016" s="5"/>
    </row>
    <row r="3017" spans="1:11" x14ac:dyDescent="0.25">
      <c r="A3017" s="10"/>
      <c r="B3017" s="13"/>
      <c r="D3017" s="5"/>
      <c r="G3017"/>
      <c r="H3017" s="5"/>
      <c r="I3017" s="5"/>
      <c r="J3017" s="5"/>
      <c r="K3017" s="5"/>
    </row>
    <row r="3018" spans="1:11" x14ac:dyDescent="0.25">
      <c r="A3018" s="10"/>
      <c r="B3018" s="13"/>
      <c r="D3018" s="5"/>
      <c r="G3018"/>
      <c r="H3018" s="5"/>
      <c r="I3018" s="5"/>
      <c r="J3018" s="5"/>
      <c r="K3018" s="5"/>
    </row>
    <row r="3019" spans="1:11" x14ac:dyDescent="0.25">
      <c r="A3019" s="10"/>
      <c r="B3019" s="13"/>
      <c r="D3019" s="5"/>
      <c r="G3019"/>
      <c r="H3019" s="5"/>
      <c r="I3019" s="5"/>
      <c r="J3019" s="5"/>
      <c r="K3019" s="5"/>
    </row>
    <row r="3020" spans="1:11" x14ac:dyDescent="0.25">
      <c r="A3020" s="10"/>
      <c r="B3020" s="13"/>
      <c r="D3020" s="5"/>
      <c r="G3020"/>
      <c r="H3020" s="5"/>
      <c r="I3020" s="5"/>
      <c r="J3020" s="5"/>
      <c r="K3020" s="5"/>
    </row>
    <row r="3021" spans="1:11" x14ac:dyDescent="0.25">
      <c r="A3021" s="10"/>
      <c r="B3021" s="13"/>
      <c r="D3021" s="5"/>
      <c r="G3021"/>
      <c r="H3021" s="5"/>
      <c r="I3021" s="5"/>
      <c r="J3021" s="5"/>
      <c r="K3021" s="5"/>
    </row>
    <row r="3022" spans="1:11" x14ac:dyDescent="0.25">
      <c r="A3022" s="10"/>
      <c r="B3022" s="13"/>
      <c r="D3022" s="5"/>
      <c r="G3022"/>
      <c r="H3022" s="5"/>
      <c r="I3022" s="5"/>
      <c r="J3022" s="5"/>
      <c r="K3022" s="5"/>
    </row>
    <row r="3023" spans="1:11" x14ac:dyDescent="0.25">
      <c r="A3023" s="10"/>
      <c r="B3023" s="13"/>
      <c r="D3023" s="5"/>
      <c r="G3023"/>
      <c r="H3023" s="5"/>
      <c r="I3023" s="5"/>
      <c r="J3023" s="5"/>
      <c r="K3023" s="5"/>
    </row>
    <row r="3024" spans="1:11" x14ac:dyDescent="0.25">
      <c r="A3024" s="10"/>
      <c r="B3024" s="13"/>
      <c r="D3024" s="5"/>
      <c r="G3024"/>
      <c r="H3024" s="5"/>
      <c r="I3024" s="5"/>
      <c r="J3024" s="5"/>
      <c r="K3024" s="5"/>
    </row>
    <row r="3025" spans="1:11" x14ac:dyDescent="0.25">
      <c r="A3025" s="10"/>
      <c r="B3025" s="13"/>
      <c r="D3025" s="5"/>
      <c r="G3025"/>
      <c r="H3025" s="5"/>
      <c r="I3025" s="5"/>
      <c r="J3025" s="5"/>
      <c r="K3025" s="5"/>
    </row>
    <row r="3026" spans="1:11" x14ac:dyDescent="0.25">
      <c r="A3026" s="10"/>
      <c r="B3026" s="13"/>
      <c r="D3026" s="5"/>
      <c r="G3026"/>
      <c r="H3026" s="5"/>
      <c r="I3026" s="5"/>
      <c r="J3026" s="5"/>
      <c r="K3026" s="5"/>
    </row>
    <row r="3027" spans="1:11" x14ac:dyDescent="0.25">
      <c r="A3027" s="10"/>
      <c r="B3027" s="13"/>
      <c r="D3027" s="5"/>
      <c r="G3027"/>
      <c r="H3027" s="5"/>
      <c r="I3027" s="5"/>
      <c r="J3027" s="5"/>
      <c r="K3027" s="5"/>
    </row>
    <row r="3028" spans="1:11" x14ac:dyDescent="0.25">
      <c r="A3028" s="10"/>
      <c r="B3028" s="13"/>
      <c r="D3028" s="5"/>
      <c r="G3028"/>
      <c r="H3028" s="5"/>
      <c r="I3028" s="5"/>
      <c r="J3028" s="5"/>
      <c r="K3028" s="5"/>
    </row>
    <row r="3029" spans="1:11" x14ac:dyDescent="0.25">
      <c r="A3029" s="10"/>
      <c r="B3029" s="13"/>
      <c r="D3029" s="5"/>
      <c r="G3029"/>
      <c r="H3029" s="5"/>
      <c r="I3029" s="5"/>
      <c r="J3029" s="5"/>
      <c r="K3029" s="5"/>
    </row>
    <row r="3030" spans="1:11" x14ac:dyDescent="0.25">
      <c r="A3030" s="10"/>
      <c r="B3030" s="13"/>
      <c r="D3030" s="5"/>
      <c r="G3030"/>
      <c r="H3030" s="5"/>
      <c r="I3030" s="5"/>
      <c r="J3030" s="5"/>
      <c r="K3030" s="5"/>
    </row>
    <row r="3031" spans="1:11" x14ac:dyDescent="0.25">
      <c r="A3031" s="10"/>
      <c r="B3031" s="13"/>
      <c r="D3031" s="5"/>
      <c r="G3031"/>
      <c r="H3031" s="5"/>
      <c r="I3031" s="5"/>
      <c r="J3031" s="5"/>
      <c r="K3031" s="5"/>
    </row>
    <row r="3032" spans="1:11" x14ac:dyDescent="0.25">
      <c r="A3032" s="10"/>
      <c r="B3032" s="13"/>
      <c r="D3032" s="5"/>
      <c r="G3032"/>
      <c r="H3032" s="5"/>
      <c r="I3032" s="5"/>
      <c r="J3032" s="5"/>
      <c r="K3032" s="5"/>
    </row>
    <row r="3033" spans="1:11" x14ac:dyDescent="0.25">
      <c r="A3033" s="10"/>
      <c r="B3033" s="13"/>
      <c r="D3033" s="5"/>
      <c r="G3033"/>
      <c r="H3033" s="5"/>
      <c r="I3033" s="5"/>
      <c r="J3033" s="5"/>
      <c r="K3033" s="5"/>
    </row>
    <row r="3034" spans="1:11" x14ac:dyDescent="0.25">
      <c r="A3034" s="10"/>
      <c r="B3034" s="13"/>
      <c r="D3034" s="5"/>
      <c r="G3034"/>
      <c r="H3034" s="5"/>
      <c r="I3034" s="5"/>
      <c r="J3034" s="5"/>
      <c r="K3034" s="5"/>
    </row>
    <row r="3035" spans="1:11" x14ac:dyDescent="0.25">
      <c r="A3035" s="10"/>
      <c r="B3035" s="13"/>
      <c r="D3035" s="5"/>
      <c r="G3035"/>
      <c r="H3035" s="5"/>
      <c r="I3035" s="5"/>
      <c r="J3035" s="5"/>
      <c r="K3035" s="5"/>
    </row>
    <row r="3036" spans="1:11" x14ac:dyDescent="0.25">
      <c r="A3036" s="10"/>
      <c r="B3036" s="13"/>
      <c r="D3036" s="5"/>
      <c r="G3036"/>
      <c r="H3036" s="5"/>
      <c r="I3036" s="5"/>
      <c r="J3036" s="5"/>
      <c r="K3036" s="5"/>
    </row>
    <row r="3037" spans="1:11" x14ac:dyDescent="0.25">
      <c r="A3037" s="10"/>
      <c r="B3037" s="13"/>
      <c r="D3037" s="5"/>
      <c r="G3037"/>
      <c r="H3037" s="5"/>
      <c r="I3037" s="5"/>
      <c r="J3037" s="5"/>
      <c r="K3037" s="5"/>
    </row>
    <row r="3038" spans="1:11" x14ac:dyDescent="0.25">
      <c r="A3038" s="10"/>
      <c r="B3038" s="13"/>
      <c r="D3038" s="5"/>
      <c r="G3038"/>
      <c r="H3038" s="5"/>
      <c r="I3038" s="5"/>
      <c r="J3038" s="5"/>
      <c r="K3038" s="5"/>
    </row>
    <row r="3039" spans="1:11" x14ac:dyDescent="0.25">
      <c r="A3039" s="10"/>
      <c r="B3039" s="13"/>
      <c r="D3039" s="5"/>
      <c r="G3039"/>
      <c r="H3039" s="5"/>
      <c r="I3039" s="5"/>
      <c r="J3039" s="5"/>
      <c r="K3039" s="5"/>
    </row>
    <row r="3040" spans="1:11" x14ac:dyDescent="0.25">
      <c r="A3040" s="10"/>
      <c r="B3040" s="13"/>
      <c r="D3040" s="5"/>
      <c r="G3040"/>
      <c r="H3040" s="5"/>
      <c r="I3040" s="5"/>
      <c r="J3040" s="5"/>
      <c r="K3040" s="5"/>
    </row>
    <row r="3041" spans="1:11" x14ac:dyDescent="0.25">
      <c r="A3041" s="10"/>
      <c r="B3041" s="13"/>
      <c r="D3041" s="5"/>
      <c r="G3041"/>
      <c r="H3041" s="5"/>
      <c r="I3041" s="5"/>
      <c r="J3041" s="5"/>
      <c r="K3041" s="5"/>
    </row>
    <row r="3042" spans="1:11" x14ac:dyDescent="0.25">
      <c r="A3042" s="10"/>
      <c r="B3042" s="13"/>
      <c r="D3042" s="5"/>
      <c r="G3042"/>
      <c r="H3042" s="5"/>
      <c r="I3042" s="5"/>
      <c r="J3042" s="5"/>
      <c r="K3042" s="5"/>
    </row>
    <row r="3043" spans="1:11" x14ac:dyDescent="0.25">
      <c r="A3043" s="10"/>
      <c r="B3043" s="13"/>
      <c r="D3043" s="5"/>
      <c r="G3043"/>
      <c r="H3043" s="5"/>
      <c r="I3043" s="5"/>
      <c r="J3043" s="5"/>
      <c r="K3043" s="5"/>
    </row>
    <row r="3044" spans="1:11" x14ac:dyDescent="0.25">
      <c r="A3044" s="10"/>
      <c r="B3044" s="13"/>
      <c r="D3044" s="5"/>
      <c r="G3044"/>
      <c r="H3044" s="5"/>
      <c r="I3044" s="5"/>
      <c r="J3044" s="5"/>
      <c r="K3044" s="5"/>
    </row>
    <row r="3045" spans="1:11" x14ac:dyDescent="0.25">
      <c r="A3045" s="10"/>
      <c r="B3045" s="13"/>
      <c r="D3045" s="5"/>
      <c r="G3045"/>
      <c r="H3045" s="5"/>
      <c r="I3045" s="5"/>
      <c r="J3045" s="5"/>
      <c r="K3045" s="5"/>
    </row>
    <row r="3046" spans="1:11" x14ac:dyDescent="0.25">
      <c r="A3046" s="10"/>
      <c r="B3046" s="13"/>
      <c r="D3046" s="5"/>
      <c r="G3046"/>
      <c r="H3046" s="5"/>
      <c r="I3046" s="5"/>
      <c r="J3046" s="5"/>
      <c r="K3046" s="5"/>
    </row>
    <row r="3047" spans="1:11" x14ac:dyDescent="0.25">
      <c r="A3047" s="10"/>
      <c r="B3047" s="13"/>
      <c r="D3047" s="5"/>
      <c r="G3047"/>
      <c r="H3047" s="5"/>
      <c r="I3047" s="5"/>
      <c r="J3047" s="5"/>
      <c r="K3047" s="5"/>
    </row>
    <row r="3048" spans="1:11" x14ac:dyDescent="0.25">
      <c r="A3048" s="10"/>
      <c r="B3048" s="13"/>
      <c r="D3048" s="5"/>
      <c r="G3048"/>
      <c r="H3048" s="5"/>
      <c r="I3048" s="5"/>
      <c r="J3048" s="5"/>
      <c r="K3048" s="5"/>
    </row>
    <row r="3049" spans="1:11" x14ac:dyDescent="0.25">
      <c r="A3049" s="10"/>
      <c r="B3049" s="13"/>
      <c r="D3049" s="5"/>
      <c r="G3049"/>
      <c r="H3049" s="5"/>
      <c r="I3049" s="5"/>
      <c r="J3049" s="5"/>
      <c r="K3049" s="5"/>
    </row>
    <row r="3050" spans="1:11" x14ac:dyDescent="0.25">
      <c r="A3050" s="10"/>
      <c r="B3050" s="13"/>
      <c r="D3050" s="5"/>
      <c r="G3050"/>
      <c r="H3050" s="5"/>
      <c r="I3050" s="5"/>
      <c r="J3050" s="5"/>
      <c r="K3050" s="5"/>
    </row>
    <row r="3051" spans="1:11" x14ac:dyDescent="0.25">
      <c r="A3051" s="10"/>
      <c r="B3051" s="13"/>
      <c r="D3051" s="5"/>
      <c r="G3051"/>
      <c r="H3051" s="5"/>
      <c r="I3051" s="5"/>
      <c r="J3051" s="5"/>
      <c r="K3051" s="5"/>
    </row>
    <row r="3052" spans="1:11" x14ac:dyDescent="0.25">
      <c r="A3052" s="10"/>
      <c r="B3052" s="13"/>
      <c r="D3052" s="5"/>
      <c r="G3052"/>
      <c r="H3052" s="5"/>
      <c r="I3052" s="5"/>
      <c r="J3052" s="5"/>
      <c r="K3052" s="5"/>
    </row>
    <row r="3053" spans="1:11" x14ac:dyDescent="0.25">
      <c r="A3053" s="10"/>
      <c r="B3053" s="13"/>
      <c r="D3053" s="5"/>
      <c r="G3053"/>
      <c r="H3053" s="5"/>
      <c r="I3053" s="5"/>
      <c r="J3053" s="5"/>
      <c r="K3053" s="5"/>
    </row>
    <row r="3054" spans="1:11" x14ac:dyDescent="0.25">
      <c r="A3054" s="10"/>
      <c r="B3054" s="13"/>
      <c r="D3054" s="5"/>
      <c r="G3054"/>
      <c r="H3054" s="5"/>
      <c r="I3054" s="5"/>
      <c r="J3054" s="5"/>
      <c r="K3054" s="5"/>
    </row>
    <row r="3055" spans="1:11" x14ac:dyDescent="0.25">
      <c r="A3055" s="10"/>
      <c r="B3055" s="13"/>
      <c r="D3055" s="5"/>
      <c r="G3055"/>
      <c r="H3055" s="5"/>
      <c r="I3055" s="5"/>
      <c r="J3055" s="5"/>
      <c r="K3055" s="5"/>
    </row>
    <row r="3056" spans="1:11" x14ac:dyDescent="0.25">
      <c r="A3056" s="10"/>
      <c r="B3056" s="13"/>
      <c r="D3056" s="5"/>
      <c r="G3056"/>
      <c r="H3056" s="5"/>
      <c r="I3056" s="5"/>
      <c r="J3056" s="5"/>
      <c r="K3056" s="5"/>
    </row>
    <row r="3057" spans="1:11" x14ac:dyDescent="0.25">
      <c r="A3057" s="10"/>
      <c r="B3057" s="13"/>
      <c r="D3057" s="5"/>
      <c r="G3057"/>
      <c r="H3057" s="5"/>
      <c r="I3057" s="5"/>
      <c r="J3057" s="5"/>
      <c r="K3057" s="5"/>
    </row>
    <row r="3058" spans="1:11" x14ac:dyDescent="0.25">
      <c r="A3058" s="10"/>
      <c r="B3058" s="13"/>
      <c r="D3058" s="5"/>
      <c r="G3058"/>
      <c r="H3058" s="5"/>
      <c r="I3058" s="5"/>
      <c r="J3058" s="5"/>
      <c r="K3058" s="5"/>
    </row>
    <row r="3059" spans="1:11" x14ac:dyDescent="0.25">
      <c r="A3059" s="10"/>
      <c r="B3059" s="13"/>
      <c r="D3059" s="5"/>
      <c r="G3059"/>
      <c r="H3059" s="5"/>
      <c r="I3059" s="5"/>
      <c r="J3059" s="5"/>
      <c r="K3059" s="5"/>
    </row>
    <row r="3060" spans="1:11" x14ac:dyDescent="0.25">
      <c r="A3060" s="10"/>
      <c r="B3060" s="13"/>
      <c r="D3060" s="5"/>
      <c r="G3060"/>
      <c r="H3060" s="5"/>
      <c r="I3060" s="5"/>
      <c r="J3060" s="5"/>
      <c r="K3060" s="5"/>
    </row>
    <row r="3061" spans="1:11" x14ac:dyDescent="0.25">
      <c r="A3061" s="10"/>
      <c r="B3061" s="13"/>
      <c r="D3061" s="5"/>
      <c r="G3061"/>
      <c r="H3061" s="5"/>
      <c r="I3061" s="5"/>
      <c r="J3061" s="5"/>
      <c r="K3061" s="5"/>
    </row>
    <row r="3062" spans="1:11" x14ac:dyDescent="0.25">
      <c r="A3062" s="10"/>
      <c r="B3062" s="13"/>
      <c r="D3062" s="5"/>
      <c r="G3062"/>
      <c r="H3062" s="5"/>
      <c r="I3062" s="5"/>
      <c r="J3062" s="5"/>
      <c r="K3062" s="5"/>
    </row>
    <row r="3063" spans="1:11" x14ac:dyDescent="0.25">
      <c r="A3063" s="10"/>
      <c r="B3063" s="13"/>
      <c r="D3063" s="5"/>
      <c r="G3063"/>
      <c r="H3063" s="5"/>
      <c r="I3063" s="5"/>
      <c r="J3063" s="5"/>
      <c r="K3063" s="5"/>
    </row>
    <row r="3064" spans="1:11" x14ac:dyDescent="0.25">
      <c r="A3064" s="10"/>
      <c r="B3064" s="13"/>
      <c r="D3064" s="5"/>
      <c r="G3064"/>
      <c r="H3064" s="5"/>
      <c r="I3064" s="5"/>
      <c r="J3064" s="5"/>
      <c r="K3064" s="5"/>
    </row>
    <row r="3065" spans="1:11" x14ac:dyDescent="0.25">
      <c r="A3065" s="10"/>
      <c r="B3065" s="13"/>
      <c r="D3065" s="5"/>
      <c r="G3065"/>
      <c r="H3065" s="5"/>
      <c r="I3065" s="5"/>
      <c r="J3065" s="5"/>
      <c r="K3065" s="5"/>
    </row>
    <row r="3066" spans="1:11" x14ac:dyDescent="0.25">
      <c r="A3066" s="10"/>
      <c r="B3066" s="13"/>
      <c r="D3066" s="5"/>
      <c r="G3066"/>
      <c r="H3066" s="5"/>
      <c r="I3066" s="5"/>
      <c r="J3066" s="5"/>
      <c r="K3066" s="5"/>
    </row>
    <row r="3067" spans="1:11" x14ac:dyDescent="0.25">
      <c r="A3067" s="10"/>
      <c r="B3067" s="13"/>
      <c r="D3067" s="5"/>
      <c r="G3067"/>
      <c r="H3067" s="5"/>
      <c r="I3067" s="5"/>
      <c r="J3067" s="5"/>
      <c r="K3067" s="5"/>
    </row>
    <row r="3068" spans="1:11" x14ac:dyDescent="0.25">
      <c r="A3068" s="10"/>
      <c r="B3068" s="13"/>
      <c r="D3068" s="5"/>
      <c r="G3068"/>
      <c r="H3068" s="5"/>
      <c r="I3068" s="5"/>
      <c r="J3068" s="5"/>
      <c r="K3068" s="5"/>
    </row>
    <row r="3069" spans="1:11" x14ac:dyDescent="0.25">
      <c r="A3069" s="10"/>
      <c r="B3069" s="13"/>
      <c r="D3069" s="5"/>
      <c r="G3069"/>
      <c r="H3069" s="5"/>
      <c r="I3069" s="5"/>
      <c r="J3069" s="5"/>
      <c r="K3069" s="5"/>
    </row>
    <row r="3070" spans="1:11" x14ac:dyDescent="0.25">
      <c r="A3070" s="10"/>
      <c r="B3070" s="13"/>
      <c r="D3070" s="5"/>
      <c r="G3070"/>
      <c r="H3070" s="5"/>
      <c r="I3070" s="5"/>
      <c r="J3070" s="5"/>
      <c r="K3070" s="5"/>
    </row>
    <row r="3071" spans="1:11" x14ac:dyDescent="0.25">
      <c r="A3071" s="10"/>
      <c r="B3071" s="13"/>
      <c r="D3071" s="5"/>
      <c r="G3071"/>
      <c r="H3071" s="5"/>
      <c r="I3071" s="5"/>
      <c r="J3071" s="5"/>
      <c r="K3071" s="5"/>
    </row>
    <row r="3072" spans="1:11" x14ac:dyDescent="0.25">
      <c r="A3072" s="10"/>
      <c r="B3072" s="13"/>
      <c r="D3072" s="5"/>
      <c r="G3072"/>
      <c r="H3072" s="5"/>
      <c r="I3072" s="5"/>
      <c r="J3072" s="5"/>
      <c r="K3072" s="5"/>
    </row>
    <row r="3073" spans="1:11" x14ac:dyDescent="0.25">
      <c r="A3073" s="10"/>
      <c r="B3073" s="13"/>
      <c r="D3073" s="5"/>
      <c r="G3073"/>
      <c r="H3073" s="5"/>
      <c r="I3073" s="5"/>
      <c r="J3073" s="5"/>
      <c r="K3073" s="5"/>
    </row>
    <row r="3074" spans="1:11" x14ac:dyDescent="0.25">
      <c r="A3074" s="10"/>
      <c r="B3074" s="13"/>
      <c r="D3074" s="5"/>
      <c r="G3074"/>
      <c r="H3074" s="5"/>
      <c r="I3074" s="5"/>
      <c r="J3074" s="5"/>
      <c r="K3074" s="5"/>
    </row>
    <row r="3075" spans="1:11" x14ac:dyDescent="0.25">
      <c r="A3075" s="10"/>
      <c r="B3075" s="13"/>
      <c r="D3075" s="5"/>
      <c r="G3075"/>
      <c r="H3075" s="5"/>
      <c r="I3075" s="5"/>
      <c r="J3075" s="5"/>
      <c r="K3075" s="5"/>
    </row>
    <row r="3076" spans="1:11" x14ac:dyDescent="0.25">
      <c r="A3076" s="10"/>
      <c r="B3076" s="13"/>
      <c r="D3076" s="5"/>
      <c r="G3076"/>
      <c r="H3076" s="5"/>
      <c r="I3076" s="5"/>
      <c r="J3076" s="5"/>
      <c r="K3076" s="5"/>
    </row>
    <row r="3077" spans="1:11" x14ac:dyDescent="0.25">
      <c r="A3077" s="10"/>
      <c r="B3077" s="13"/>
      <c r="D3077" s="5"/>
      <c r="G3077"/>
      <c r="H3077" s="5"/>
      <c r="I3077" s="5"/>
      <c r="J3077" s="5"/>
      <c r="K3077" s="5"/>
    </row>
    <row r="3078" spans="1:11" x14ac:dyDescent="0.25">
      <c r="A3078" s="10"/>
      <c r="B3078" s="13"/>
      <c r="D3078" s="5"/>
      <c r="G3078"/>
      <c r="H3078" s="5"/>
      <c r="I3078" s="5"/>
      <c r="J3078" s="5"/>
      <c r="K3078" s="5"/>
    </row>
    <row r="3079" spans="1:11" x14ac:dyDescent="0.25">
      <c r="A3079" s="10"/>
      <c r="B3079" s="13"/>
      <c r="D3079" s="5"/>
      <c r="G3079"/>
      <c r="H3079" s="5"/>
      <c r="I3079" s="5"/>
      <c r="J3079" s="5"/>
      <c r="K3079" s="5"/>
    </row>
    <row r="3080" spans="1:11" x14ac:dyDescent="0.25">
      <c r="A3080" s="10"/>
      <c r="B3080" s="13"/>
      <c r="D3080" s="5"/>
      <c r="G3080"/>
      <c r="H3080" s="5"/>
      <c r="I3080" s="5"/>
      <c r="J3080" s="5"/>
      <c r="K3080" s="5"/>
    </row>
    <row r="3081" spans="1:11" x14ac:dyDescent="0.25">
      <c r="A3081" s="10"/>
      <c r="B3081" s="13"/>
      <c r="D3081" s="5"/>
      <c r="G3081"/>
      <c r="H3081" s="5"/>
      <c r="I3081" s="5"/>
      <c r="J3081" s="5"/>
      <c r="K3081" s="5"/>
    </row>
    <row r="3082" spans="1:11" x14ac:dyDescent="0.25">
      <c r="A3082" s="10"/>
      <c r="B3082" s="13"/>
      <c r="D3082" s="5"/>
      <c r="G3082"/>
      <c r="H3082" s="5"/>
      <c r="I3082" s="5"/>
      <c r="J3082" s="5"/>
      <c r="K3082" s="5"/>
    </row>
    <row r="3083" spans="1:11" x14ac:dyDescent="0.25">
      <c r="A3083" s="10"/>
      <c r="B3083" s="13"/>
      <c r="D3083" s="5"/>
      <c r="G3083"/>
      <c r="H3083" s="5"/>
      <c r="I3083" s="5"/>
      <c r="J3083" s="5"/>
      <c r="K3083" s="5"/>
    </row>
    <row r="3084" spans="1:11" x14ac:dyDescent="0.25">
      <c r="A3084" s="10"/>
      <c r="B3084" s="13"/>
      <c r="D3084" s="5"/>
      <c r="G3084"/>
      <c r="H3084" s="5"/>
      <c r="I3084" s="5"/>
      <c r="J3084" s="5"/>
      <c r="K3084" s="5"/>
    </row>
    <row r="3085" spans="1:11" x14ac:dyDescent="0.25">
      <c r="A3085" s="10"/>
      <c r="B3085" s="13"/>
      <c r="D3085" s="5"/>
      <c r="G3085"/>
      <c r="H3085" s="5"/>
      <c r="I3085" s="5"/>
      <c r="J3085" s="5"/>
      <c r="K3085" s="5"/>
    </row>
    <row r="3086" spans="1:11" x14ac:dyDescent="0.25">
      <c r="A3086" s="10"/>
      <c r="B3086" s="13"/>
      <c r="D3086" s="5"/>
      <c r="G3086"/>
      <c r="H3086" s="5"/>
      <c r="I3086" s="5"/>
      <c r="J3086" s="5"/>
      <c r="K3086" s="5"/>
    </row>
    <row r="3087" spans="1:11" x14ac:dyDescent="0.25">
      <c r="A3087" s="10"/>
      <c r="B3087" s="13"/>
      <c r="D3087" s="5"/>
      <c r="G3087"/>
      <c r="H3087" s="5"/>
      <c r="I3087" s="5"/>
      <c r="J3087" s="5"/>
      <c r="K3087" s="5"/>
    </row>
    <row r="3088" spans="1:11" x14ac:dyDescent="0.25">
      <c r="A3088" s="10"/>
      <c r="B3088" s="13"/>
      <c r="D3088" s="5"/>
      <c r="G3088"/>
      <c r="H3088" s="5"/>
      <c r="I3088" s="5"/>
      <c r="J3088" s="5"/>
      <c r="K3088" s="5"/>
    </row>
    <row r="3089" spans="1:11" x14ac:dyDescent="0.25">
      <c r="A3089" s="10"/>
      <c r="B3089" s="13"/>
      <c r="D3089" s="5"/>
      <c r="G3089"/>
      <c r="H3089" s="5"/>
      <c r="I3089" s="5"/>
      <c r="J3089" s="5"/>
      <c r="K3089" s="5"/>
    </row>
    <row r="3090" spans="1:11" x14ac:dyDescent="0.25">
      <c r="A3090" s="10"/>
      <c r="B3090" s="13"/>
      <c r="D3090" s="5"/>
      <c r="G3090"/>
      <c r="H3090" s="5"/>
      <c r="I3090" s="5"/>
      <c r="J3090" s="5"/>
      <c r="K3090" s="5"/>
    </row>
    <row r="3091" spans="1:11" x14ac:dyDescent="0.25">
      <c r="A3091" s="10"/>
      <c r="B3091" s="13"/>
      <c r="D3091" s="5"/>
      <c r="G3091"/>
      <c r="H3091" s="5"/>
      <c r="I3091" s="5"/>
      <c r="J3091" s="5"/>
      <c r="K3091" s="5"/>
    </row>
    <row r="3092" spans="1:11" x14ac:dyDescent="0.25">
      <c r="A3092" s="10"/>
      <c r="B3092" s="13"/>
      <c r="D3092" s="5"/>
      <c r="G3092"/>
      <c r="H3092" s="5"/>
      <c r="I3092" s="5"/>
      <c r="J3092" s="5"/>
      <c r="K3092" s="5"/>
    </row>
    <row r="3093" spans="1:11" x14ac:dyDescent="0.25">
      <c r="A3093" s="10"/>
      <c r="B3093" s="13"/>
      <c r="D3093" s="5"/>
      <c r="G3093"/>
      <c r="H3093" s="5"/>
      <c r="I3093" s="5"/>
      <c r="J3093" s="5"/>
      <c r="K3093" s="5"/>
    </row>
    <row r="3094" spans="1:11" x14ac:dyDescent="0.25">
      <c r="A3094" s="10"/>
      <c r="B3094" s="13"/>
      <c r="D3094" s="5"/>
      <c r="G3094"/>
      <c r="H3094" s="5"/>
      <c r="I3094" s="5"/>
      <c r="J3094" s="5"/>
      <c r="K3094" s="5"/>
    </row>
    <row r="3095" spans="1:11" x14ac:dyDescent="0.25">
      <c r="A3095" s="10"/>
      <c r="B3095" s="13"/>
      <c r="D3095" s="5"/>
      <c r="G3095"/>
      <c r="H3095" s="5"/>
      <c r="I3095" s="5"/>
      <c r="J3095" s="5"/>
      <c r="K3095" s="5"/>
    </row>
    <row r="3096" spans="1:11" x14ac:dyDescent="0.25">
      <c r="A3096" s="10"/>
      <c r="B3096" s="13"/>
      <c r="D3096" s="5"/>
      <c r="G3096"/>
      <c r="H3096" s="5"/>
      <c r="I3096" s="5"/>
      <c r="J3096" s="5"/>
      <c r="K3096" s="5"/>
    </row>
    <row r="3097" spans="1:11" x14ac:dyDescent="0.25">
      <c r="A3097" s="10"/>
      <c r="B3097" s="13"/>
      <c r="D3097" s="5"/>
      <c r="G3097"/>
      <c r="H3097" s="5"/>
      <c r="I3097" s="5"/>
      <c r="J3097" s="5"/>
      <c r="K3097" s="5"/>
    </row>
    <row r="3098" spans="1:11" x14ac:dyDescent="0.25">
      <c r="A3098" s="10"/>
      <c r="B3098" s="13"/>
      <c r="D3098" s="5"/>
      <c r="G3098"/>
      <c r="H3098" s="5"/>
      <c r="I3098" s="5"/>
      <c r="J3098" s="5"/>
      <c r="K3098" s="5"/>
    </row>
    <row r="3099" spans="1:11" x14ac:dyDescent="0.25">
      <c r="A3099" s="10"/>
      <c r="B3099" s="13"/>
      <c r="D3099" s="5"/>
      <c r="G3099"/>
      <c r="H3099" s="5"/>
      <c r="I3099" s="5"/>
      <c r="J3099" s="5"/>
      <c r="K3099" s="5"/>
    </row>
    <row r="3100" spans="1:11" x14ac:dyDescent="0.25">
      <c r="A3100" s="10"/>
      <c r="B3100" s="13"/>
      <c r="D3100" s="5"/>
      <c r="G3100"/>
      <c r="H3100" s="5"/>
      <c r="I3100" s="5"/>
      <c r="J3100" s="5"/>
      <c r="K3100" s="5"/>
    </row>
    <row r="3101" spans="1:11" x14ac:dyDescent="0.25">
      <c r="A3101" s="10"/>
      <c r="B3101" s="13"/>
      <c r="D3101" s="5"/>
      <c r="G3101"/>
      <c r="H3101" s="5"/>
      <c r="I3101" s="5"/>
      <c r="J3101" s="5"/>
      <c r="K3101" s="5"/>
    </row>
    <row r="3102" spans="1:11" x14ac:dyDescent="0.25">
      <c r="A3102" s="10"/>
      <c r="B3102" s="13"/>
      <c r="D3102" s="5"/>
      <c r="G3102"/>
      <c r="H3102" s="5"/>
      <c r="I3102" s="5"/>
      <c r="J3102" s="5"/>
      <c r="K3102" s="5"/>
    </row>
    <row r="3103" spans="1:11" x14ac:dyDescent="0.25">
      <c r="A3103" s="10"/>
      <c r="B3103" s="13"/>
      <c r="D3103" s="5"/>
      <c r="G3103"/>
      <c r="H3103" s="5"/>
      <c r="I3103" s="5"/>
      <c r="J3103" s="5"/>
      <c r="K3103" s="5"/>
    </row>
    <row r="3104" spans="1:11" x14ac:dyDescent="0.25">
      <c r="A3104" s="10"/>
      <c r="B3104" s="13"/>
      <c r="D3104" s="5"/>
      <c r="G3104"/>
      <c r="H3104" s="5"/>
      <c r="I3104" s="5"/>
      <c r="J3104" s="5"/>
      <c r="K3104" s="5"/>
    </row>
    <row r="3105" spans="1:11" x14ac:dyDescent="0.25">
      <c r="A3105" s="10"/>
      <c r="B3105" s="13"/>
      <c r="D3105" s="5"/>
      <c r="G3105"/>
      <c r="H3105" s="5"/>
      <c r="I3105" s="5"/>
      <c r="J3105" s="5"/>
      <c r="K3105" s="5"/>
    </row>
    <row r="3106" spans="1:11" x14ac:dyDescent="0.25">
      <c r="A3106" s="10"/>
      <c r="B3106" s="13"/>
      <c r="D3106" s="5"/>
      <c r="G3106"/>
      <c r="H3106" s="5"/>
      <c r="I3106" s="5"/>
      <c r="J3106" s="5"/>
      <c r="K3106" s="5"/>
    </row>
    <row r="3107" spans="1:11" x14ac:dyDescent="0.25">
      <c r="A3107" s="10"/>
      <c r="B3107" s="13"/>
      <c r="D3107" s="5"/>
      <c r="G3107"/>
      <c r="H3107" s="5"/>
      <c r="I3107" s="5"/>
      <c r="J3107" s="5"/>
      <c r="K3107" s="5"/>
    </row>
    <row r="3108" spans="1:11" x14ac:dyDescent="0.25">
      <c r="A3108" s="10"/>
      <c r="B3108" s="13"/>
      <c r="D3108" s="5"/>
      <c r="G3108"/>
      <c r="H3108" s="5"/>
      <c r="I3108" s="5"/>
      <c r="J3108" s="5"/>
      <c r="K3108" s="5"/>
    </row>
    <row r="3109" spans="1:11" x14ac:dyDescent="0.25">
      <c r="A3109" s="10"/>
      <c r="B3109" s="13"/>
      <c r="D3109" s="5"/>
      <c r="G3109"/>
      <c r="H3109" s="5"/>
      <c r="I3109" s="5"/>
      <c r="J3109" s="5"/>
      <c r="K3109" s="5"/>
    </row>
    <row r="3110" spans="1:11" x14ac:dyDescent="0.25">
      <c r="A3110" s="10"/>
      <c r="B3110" s="13"/>
      <c r="D3110" s="5"/>
      <c r="G3110"/>
      <c r="H3110" s="5"/>
      <c r="I3110" s="5"/>
      <c r="J3110" s="5"/>
      <c r="K3110" s="5"/>
    </row>
    <row r="3111" spans="1:11" x14ac:dyDescent="0.25">
      <c r="A3111" s="10"/>
      <c r="B3111" s="13"/>
      <c r="D3111" s="5"/>
      <c r="G3111"/>
      <c r="H3111" s="5"/>
      <c r="I3111" s="5"/>
      <c r="J3111" s="5"/>
      <c r="K3111" s="5"/>
    </row>
    <row r="3112" spans="1:11" x14ac:dyDescent="0.25">
      <c r="A3112" s="10"/>
      <c r="B3112" s="13"/>
      <c r="D3112" s="5"/>
      <c r="G3112"/>
      <c r="H3112" s="5"/>
      <c r="I3112" s="5"/>
      <c r="J3112" s="5"/>
      <c r="K3112" s="5"/>
    </row>
    <row r="3113" spans="1:11" x14ac:dyDescent="0.25">
      <c r="A3113" s="10"/>
      <c r="B3113" s="13"/>
      <c r="D3113" s="5"/>
      <c r="G3113"/>
      <c r="H3113" s="5"/>
      <c r="I3113" s="5"/>
      <c r="J3113" s="5"/>
      <c r="K3113" s="5"/>
    </row>
    <row r="3114" spans="1:11" x14ac:dyDescent="0.25">
      <c r="A3114" s="10"/>
      <c r="B3114" s="13"/>
      <c r="D3114" s="5"/>
      <c r="G3114"/>
      <c r="H3114" s="5"/>
      <c r="I3114" s="5"/>
      <c r="J3114" s="5"/>
      <c r="K3114" s="5"/>
    </row>
    <row r="3115" spans="1:11" x14ac:dyDescent="0.25">
      <c r="A3115" s="10"/>
      <c r="B3115" s="13"/>
      <c r="D3115" s="5"/>
      <c r="G3115"/>
      <c r="H3115" s="5"/>
      <c r="I3115" s="5"/>
      <c r="J3115" s="5"/>
      <c r="K3115" s="5"/>
    </row>
    <row r="3116" spans="1:11" x14ac:dyDescent="0.25">
      <c r="A3116" s="10"/>
      <c r="B3116" s="13"/>
      <c r="D3116" s="5"/>
      <c r="G3116"/>
      <c r="H3116" s="5"/>
      <c r="I3116" s="5"/>
      <c r="J3116" s="5"/>
      <c r="K3116" s="5"/>
    </row>
    <row r="3117" spans="1:11" x14ac:dyDescent="0.25">
      <c r="A3117" s="10"/>
      <c r="B3117" s="13"/>
      <c r="D3117" s="5"/>
      <c r="G3117"/>
      <c r="H3117" s="5"/>
      <c r="I3117" s="5"/>
      <c r="J3117" s="5"/>
      <c r="K3117" s="5"/>
    </row>
    <row r="3118" spans="1:11" x14ac:dyDescent="0.25">
      <c r="A3118" s="10"/>
      <c r="B3118" s="13"/>
      <c r="D3118" s="5"/>
      <c r="G3118"/>
      <c r="H3118" s="5"/>
      <c r="I3118" s="5"/>
      <c r="J3118" s="5"/>
      <c r="K3118" s="5"/>
    </row>
    <row r="3119" spans="1:11" x14ac:dyDescent="0.25">
      <c r="A3119" s="10"/>
      <c r="B3119" s="13"/>
      <c r="D3119" s="5"/>
      <c r="G3119"/>
      <c r="H3119" s="5"/>
      <c r="I3119" s="5"/>
      <c r="J3119" s="5"/>
      <c r="K3119" s="5"/>
    </row>
    <row r="3120" spans="1:11" x14ac:dyDescent="0.25">
      <c r="A3120" s="10"/>
      <c r="B3120" s="13"/>
      <c r="D3120" s="5"/>
      <c r="G3120"/>
      <c r="H3120" s="5"/>
      <c r="I3120" s="5"/>
      <c r="J3120" s="5"/>
      <c r="K3120" s="5"/>
    </row>
    <row r="3121" spans="1:11" x14ac:dyDescent="0.25">
      <c r="A3121" s="10"/>
      <c r="B3121" s="13"/>
      <c r="D3121" s="5"/>
      <c r="G3121"/>
      <c r="H3121" s="5"/>
      <c r="I3121" s="5"/>
      <c r="J3121" s="5"/>
      <c r="K3121" s="5"/>
    </row>
    <row r="3122" spans="1:11" x14ac:dyDescent="0.25">
      <c r="A3122" s="10"/>
      <c r="B3122" s="13"/>
      <c r="D3122" s="5"/>
      <c r="G3122"/>
      <c r="H3122" s="5"/>
      <c r="I3122" s="5"/>
      <c r="J3122" s="5"/>
      <c r="K3122" s="5"/>
    </row>
    <row r="3123" spans="1:11" x14ac:dyDescent="0.25">
      <c r="A3123" s="10"/>
      <c r="B3123" s="13"/>
      <c r="D3123" s="5"/>
      <c r="G3123"/>
      <c r="H3123" s="5"/>
      <c r="I3123" s="5"/>
      <c r="J3123" s="5"/>
      <c r="K3123" s="5"/>
    </row>
    <row r="3124" spans="1:11" x14ac:dyDescent="0.25">
      <c r="A3124" s="10"/>
      <c r="B3124" s="13"/>
      <c r="D3124" s="5"/>
      <c r="G3124"/>
      <c r="H3124" s="5"/>
      <c r="I3124" s="5"/>
      <c r="J3124" s="5"/>
      <c r="K3124" s="5"/>
    </row>
    <row r="3125" spans="1:11" x14ac:dyDescent="0.25">
      <c r="A3125" s="10"/>
      <c r="B3125" s="13"/>
      <c r="D3125" s="5"/>
      <c r="G3125"/>
      <c r="H3125" s="5"/>
      <c r="I3125" s="5"/>
      <c r="J3125" s="5"/>
      <c r="K3125" s="5"/>
    </row>
    <row r="3126" spans="1:11" x14ac:dyDescent="0.25">
      <c r="A3126" s="10"/>
      <c r="B3126" s="13"/>
      <c r="D3126" s="5"/>
      <c r="G3126"/>
      <c r="H3126" s="5"/>
      <c r="I3126" s="5"/>
      <c r="J3126" s="5"/>
      <c r="K3126" s="5"/>
    </row>
    <row r="3127" spans="1:11" x14ac:dyDescent="0.25">
      <c r="A3127" s="10"/>
      <c r="B3127" s="13"/>
      <c r="D3127" s="5"/>
      <c r="G3127"/>
      <c r="H3127" s="5"/>
      <c r="I3127" s="5"/>
      <c r="J3127" s="5"/>
      <c r="K3127" s="5"/>
    </row>
    <row r="3128" spans="1:11" x14ac:dyDescent="0.25">
      <c r="A3128" s="10"/>
      <c r="B3128" s="13"/>
      <c r="D3128" s="5"/>
      <c r="G3128"/>
      <c r="H3128" s="5"/>
      <c r="I3128" s="5"/>
      <c r="J3128" s="5"/>
      <c r="K3128" s="5"/>
    </row>
    <row r="3129" spans="1:11" x14ac:dyDescent="0.25">
      <c r="A3129" s="10"/>
      <c r="B3129" s="13"/>
      <c r="D3129" s="5"/>
      <c r="G3129"/>
      <c r="H3129" s="5"/>
      <c r="I3129" s="5"/>
      <c r="J3129" s="5"/>
      <c r="K3129" s="5"/>
    </row>
    <row r="3130" spans="1:11" x14ac:dyDescent="0.25">
      <c r="A3130" s="10"/>
      <c r="B3130" s="13"/>
      <c r="D3130" s="5"/>
      <c r="G3130"/>
      <c r="H3130" s="5"/>
      <c r="I3130" s="5"/>
      <c r="J3130" s="5"/>
      <c r="K3130" s="5"/>
    </row>
    <row r="3131" spans="1:11" x14ac:dyDescent="0.25">
      <c r="A3131" s="10"/>
      <c r="B3131" s="13"/>
      <c r="D3131" s="5"/>
      <c r="G3131"/>
      <c r="H3131" s="5"/>
      <c r="I3131" s="5"/>
      <c r="J3131" s="5"/>
      <c r="K3131" s="5"/>
    </row>
    <row r="3132" spans="1:11" x14ac:dyDescent="0.25">
      <c r="A3132" s="10"/>
      <c r="B3132" s="13"/>
      <c r="D3132" s="5"/>
      <c r="G3132"/>
      <c r="H3132" s="5"/>
      <c r="I3132" s="5"/>
      <c r="J3132" s="5"/>
      <c r="K3132" s="5"/>
    </row>
    <row r="3133" spans="1:11" x14ac:dyDescent="0.25">
      <c r="A3133" s="10"/>
      <c r="B3133" s="13"/>
      <c r="D3133" s="5"/>
      <c r="G3133"/>
      <c r="H3133" s="5"/>
      <c r="I3133" s="5"/>
      <c r="J3133" s="5"/>
      <c r="K3133" s="5"/>
    </row>
    <row r="3134" spans="1:11" x14ac:dyDescent="0.25">
      <c r="A3134" s="10"/>
      <c r="B3134" s="13"/>
      <c r="D3134" s="5"/>
      <c r="G3134"/>
      <c r="H3134" s="5"/>
      <c r="I3134" s="5"/>
      <c r="J3134" s="5"/>
      <c r="K3134" s="5"/>
    </row>
    <row r="3135" spans="1:11" x14ac:dyDescent="0.25">
      <c r="A3135" s="10"/>
      <c r="B3135" s="13"/>
      <c r="D3135" s="5"/>
      <c r="G3135"/>
      <c r="H3135" s="5"/>
      <c r="I3135" s="5"/>
      <c r="J3135" s="5"/>
      <c r="K3135" s="5"/>
    </row>
    <row r="3136" spans="1:11" x14ac:dyDescent="0.25">
      <c r="A3136" s="10"/>
      <c r="B3136" s="13"/>
      <c r="D3136" s="5"/>
      <c r="G3136"/>
      <c r="H3136" s="5"/>
      <c r="I3136" s="5"/>
      <c r="J3136" s="5"/>
      <c r="K3136" s="5"/>
    </row>
    <row r="3137" spans="1:11" x14ac:dyDescent="0.25">
      <c r="A3137" s="10"/>
      <c r="B3137" s="13"/>
      <c r="D3137" s="5"/>
      <c r="G3137"/>
      <c r="H3137" s="5"/>
      <c r="I3137" s="5"/>
      <c r="J3137" s="5"/>
      <c r="K3137" s="5"/>
    </row>
    <row r="3138" spans="1:11" x14ac:dyDescent="0.25">
      <c r="A3138" s="10"/>
      <c r="B3138" s="13"/>
      <c r="D3138" s="5"/>
      <c r="G3138"/>
      <c r="H3138" s="5"/>
      <c r="I3138" s="5"/>
      <c r="J3138" s="5"/>
      <c r="K3138" s="5"/>
    </row>
    <row r="3139" spans="1:11" x14ac:dyDescent="0.25">
      <c r="A3139" s="10"/>
      <c r="B3139" s="13"/>
      <c r="D3139" s="5"/>
      <c r="G3139"/>
      <c r="H3139" s="5"/>
      <c r="I3139" s="5"/>
      <c r="J3139" s="5"/>
      <c r="K3139" s="5"/>
    </row>
    <row r="3140" spans="1:11" x14ac:dyDescent="0.25">
      <c r="A3140" s="10"/>
      <c r="B3140" s="13"/>
      <c r="D3140" s="5"/>
      <c r="G3140"/>
      <c r="H3140" s="5"/>
      <c r="I3140" s="5"/>
      <c r="J3140" s="5"/>
      <c r="K3140" s="5"/>
    </row>
    <row r="3141" spans="1:11" x14ac:dyDescent="0.25">
      <c r="A3141" s="10"/>
      <c r="B3141" s="13"/>
      <c r="D3141" s="5"/>
      <c r="G3141"/>
      <c r="H3141" s="5"/>
      <c r="I3141" s="5"/>
      <c r="J3141" s="5"/>
      <c r="K3141" s="5"/>
    </row>
    <row r="3142" spans="1:11" x14ac:dyDescent="0.25">
      <c r="A3142" s="10"/>
      <c r="B3142" s="13"/>
      <c r="D3142" s="5"/>
      <c r="G3142"/>
      <c r="H3142" s="5"/>
      <c r="I3142" s="5"/>
      <c r="J3142" s="5"/>
      <c r="K3142" s="5"/>
    </row>
    <row r="3143" spans="1:11" x14ac:dyDescent="0.25">
      <c r="A3143" s="10"/>
      <c r="B3143" s="13"/>
      <c r="D3143" s="5"/>
      <c r="G3143"/>
      <c r="H3143" s="5"/>
      <c r="I3143" s="5"/>
      <c r="J3143" s="5"/>
      <c r="K3143" s="5"/>
    </row>
    <row r="3144" spans="1:11" x14ac:dyDescent="0.25">
      <c r="A3144" s="10"/>
      <c r="B3144" s="13"/>
      <c r="D3144" s="5"/>
      <c r="G3144"/>
      <c r="H3144" s="5"/>
      <c r="I3144" s="5"/>
      <c r="J3144" s="5"/>
      <c r="K3144" s="5"/>
    </row>
    <row r="3145" spans="1:11" x14ac:dyDescent="0.25">
      <c r="A3145" s="10"/>
      <c r="B3145" s="13"/>
      <c r="D3145" s="5"/>
      <c r="G3145"/>
      <c r="H3145" s="5"/>
      <c r="I3145" s="5"/>
      <c r="J3145" s="5"/>
      <c r="K3145" s="5"/>
    </row>
    <row r="3146" spans="1:11" x14ac:dyDescent="0.25">
      <c r="A3146" s="10"/>
      <c r="B3146" s="13"/>
      <c r="D3146" s="5"/>
      <c r="G3146"/>
      <c r="H3146" s="5"/>
      <c r="I3146" s="5"/>
      <c r="J3146" s="5"/>
      <c r="K3146" s="5"/>
    </row>
    <row r="3147" spans="1:11" x14ac:dyDescent="0.25">
      <c r="A3147" s="10"/>
      <c r="B3147" s="13"/>
      <c r="D3147" s="5"/>
      <c r="G3147"/>
      <c r="H3147" s="5"/>
      <c r="I3147" s="5"/>
      <c r="J3147" s="5"/>
      <c r="K3147" s="5"/>
    </row>
    <row r="3148" spans="1:11" x14ac:dyDescent="0.25">
      <c r="A3148" s="10"/>
      <c r="B3148" s="13"/>
      <c r="D3148" s="5"/>
      <c r="G3148"/>
      <c r="H3148" s="5"/>
      <c r="I3148" s="5"/>
      <c r="J3148" s="5"/>
      <c r="K3148" s="5"/>
    </row>
    <row r="3149" spans="1:11" x14ac:dyDescent="0.25">
      <c r="A3149" s="10"/>
      <c r="B3149" s="13"/>
      <c r="D3149" s="5"/>
      <c r="G3149"/>
      <c r="H3149" s="5"/>
      <c r="I3149" s="5"/>
      <c r="J3149" s="5"/>
      <c r="K3149" s="5"/>
    </row>
    <row r="3150" spans="1:11" x14ac:dyDescent="0.25">
      <c r="A3150" s="10"/>
      <c r="B3150" s="13"/>
      <c r="D3150" s="5"/>
      <c r="G3150"/>
      <c r="H3150" s="5"/>
      <c r="I3150" s="5"/>
      <c r="J3150" s="5"/>
      <c r="K3150" s="5"/>
    </row>
    <row r="3151" spans="1:11" x14ac:dyDescent="0.25">
      <c r="A3151" s="10"/>
      <c r="B3151" s="13"/>
      <c r="D3151" s="5"/>
      <c r="G3151"/>
      <c r="H3151" s="5"/>
      <c r="I3151" s="5"/>
      <c r="J3151" s="5"/>
      <c r="K3151" s="5"/>
    </row>
    <row r="3152" spans="1:11" x14ac:dyDescent="0.25">
      <c r="A3152" s="10"/>
      <c r="B3152" s="13"/>
      <c r="D3152" s="5"/>
      <c r="G3152"/>
      <c r="H3152" s="5"/>
      <c r="I3152" s="5"/>
      <c r="J3152" s="5"/>
      <c r="K3152" s="5"/>
    </row>
    <row r="3153" spans="1:11" x14ac:dyDescent="0.25">
      <c r="A3153" s="10"/>
      <c r="B3153" s="13"/>
      <c r="D3153" s="5"/>
      <c r="G3153"/>
      <c r="H3153" s="5"/>
      <c r="I3153" s="5"/>
      <c r="J3153" s="5"/>
      <c r="K3153" s="5"/>
    </row>
    <row r="3154" spans="1:11" x14ac:dyDescent="0.25">
      <c r="A3154" s="10"/>
      <c r="B3154" s="13"/>
      <c r="D3154" s="5"/>
      <c r="G3154"/>
      <c r="H3154" s="5"/>
      <c r="I3154" s="5"/>
      <c r="J3154" s="5"/>
      <c r="K3154" s="5"/>
    </row>
    <row r="3155" spans="1:11" x14ac:dyDescent="0.25">
      <c r="A3155" s="10"/>
      <c r="B3155" s="13"/>
      <c r="D3155" s="5"/>
      <c r="G3155"/>
      <c r="H3155" s="5"/>
      <c r="I3155" s="5"/>
      <c r="J3155" s="5"/>
      <c r="K3155" s="5"/>
    </row>
    <row r="3156" spans="1:11" x14ac:dyDescent="0.25">
      <c r="A3156" s="10"/>
      <c r="B3156" s="13"/>
      <c r="D3156" s="5"/>
      <c r="G3156"/>
      <c r="H3156" s="5"/>
      <c r="I3156" s="5"/>
      <c r="J3156" s="5"/>
      <c r="K3156" s="5"/>
    </row>
    <row r="3157" spans="1:11" x14ac:dyDescent="0.25">
      <c r="A3157" s="10"/>
      <c r="B3157" s="13"/>
      <c r="D3157" s="5"/>
      <c r="G3157"/>
      <c r="H3157" s="5"/>
      <c r="I3157" s="5"/>
      <c r="J3157" s="5"/>
      <c r="K3157" s="5"/>
    </row>
    <row r="3158" spans="1:11" x14ac:dyDescent="0.25">
      <c r="A3158" s="10"/>
      <c r="B3158" s="13"/>
      <c r="D3158" s="5"/>
      <c r="G3158"/>
      <c r="H3158" s="5"/>
      <c r="I3158" s="5"/>
      <c r="J3158" s="5"/>
      <c r="K3158" s="5"/>
    </row>
    <row r="3159" spans="1:11" x14ac:dyDescent="0.25">
      <c r="A3159" s="10"/>
      <c r="B3159" s="13"/>
      <c r="D3159" s="5"/>
      <c r="G3159"/>
      <c r="H3159" s="5"/>
      <c r="I3159" s="5"/>
      <c r="J3159" s="5"/>
      <c r="K3159" s="5"/>
    </row>
    <row r="3160" spans="1:11" x14ac:dyDescent="0.25">
      <c r="A3160" s="10"/>
      <c r="B3160" s="13"/>
      <c r="D3160" s="5"/>
      <c r="G3160"/>
      <c r="H3160" s="5"/>
      <c r="I3160" s="5"/>
      <c r="J3160" s="5"/>
      <c r="K3160" s="5"/>
    </row>
    <row r="3161" spans="1:11" x14ac:dyDescent="0.25">
      <c r="A3161" s="10"/>
      <c r="B3161" s="13"/>
      <c r="D3161" s="5"/>
      <c r="G3161"/>
      <c r="H3161" s="5"/>
      <c r="I3161" s="5"/>
      <c r="J3161" s="5"/>
      <c r="K3161" s="5"/>
    </row>
    <row r="3162" spans="1:11" x14ac:dyDescent="0.25">
      <c r="A3162" s="10"/>
      <c r="B3162" s="13"/>
      <c r="D3162" s="5"/>
      <c r="G3162"/>
      <c r="H3162" s="5"/>
      <c r="I3162" s="5"/>
      <c r="J3162" s="5"/>
      <c r="K3162" s="5"/>
    </row>
    <row r="3163" spans="1:11" x14ac:dyDescent="0.25">
      <c r="A3163" s="10"/>
      <c r="B3163" s="13"/>
      <c r="D3163" s="5"/>
      <c r="G3163"/>
      <c r="H3163" s="5"/>
      <c r="I3163" s="5"/>
      <c r="J3163" s="5"/>
      <c r="K3163" s="5"/>
    </row>
    <row r="3164" spans="1:11" x14ac:dyDescent="0.25">
      <c r="A3164" s="10"/>
      <c r="B3164" s="13"/>
      <c r="D3164" s="5"/>
      <c r="G3164"/>
      <c r="H3164" s="5"/>
      <c r="I3164" s="5"/>
      <c r="J3164" s="5"/>
      <c r="K3164" s="5"/>
    </row>
    <row r="3165" spans="1:11" x14ac:dyDescent="0.25">
      <c r="A3165" s="10"/>
      <c r="B3165" s="13"/>
      <c r="D3165" s="5"/>
      <c r="G3165"/>
      <c r="H3165" s="5"/>
      <c r="I3165" s="5"/>
      <c r="J3165" s="5"/>
      <c r="K3165" s="5"/>
    </row>
    <row r="3166" spans="1:11" x14ac:dyDescent="0.25">
      <c r="A3166" s="10"/>
      <c r="B3166" s="13"/>
      <c r="D3166" s="5"/>
      <c r="G3166"/>
      <c r="H3166" s="5"/>
      <c r="I3166" s="5"/>
      <c r="J3166" s="5"/>
      <c r="K3166" s="5"/>
    </row>
    <row r="3167" spans="1:11" x14ac:dyDescent="0.25">
      <c r="A3167" s="10"/>
      <c r="B3167" s="13"/>
      <c r="D3167" s="5"/>
      <c r="G3167"/>
      <c r="H3167" s="5"/>
      <c r="I3167" s="5"/>
      <c r="J3167" s="5"/>
      <c r="K3167" s="5"/>
    </row>
    <row r="3168" spans="1:11" x14ac:dyDescent="0.25">
      <c r="A3168" s="10"/>
      <c r="B3168" s="13"/>
      <c r="D3168" s="5"/>
      <c r="G3168"/>
      <c r="H3168" s="5"/>
      <c r="I3168" s="5"/>
      <c r="J3168" s="5"/>
      <c r="K3168" s="5"/>
    </row>
    <row r="3169" spans="1:11" x14ac:dyDescent="0.25">
      <c r="A3169" s="10"/>
      <c r="B3169" s="13"/>
      <c r="D3169" s="5"/>
      <c r="G3169"/>
      <c r="H3169" s="5"/>
      <c r="I3169" s="5"/>
      <c r="J3169" s="5"/>
      <c r="K3169" s="5"/>
    </row>
    <row r="3170" spans="1:11" x14ac:dyDescent="0.25">
      <c r="A3170" s="10"/>
      <c r="B3170" s="13"/>
      <c r="D3170" s="5"/>
      <c r="G3170"/>
      <c r="H3170" s="5"/>
      <c r="I3170" s="5"/>
      <c r="J3170" s="5"/>
      <c r="K3170" s="5"/>
    </row>
    <row r="3171" spans="1:11" x14ac:dyDescent="0.25">
      <c r="A3171" s="10"/>
      <c r="B3171" s="13"/>
      <c r="D3171" s="5"/>
      <c r="G3171"/>
      <c r="H3171" s="5"/>
      <c r="I3171" s="5"/>
      <c r="J3171" s="5"/>
      <c r="K3171" s="5"/>
    </row>
    <row r="3172" spans="1:11" x14ac:dyDescent="0.25">
      <c r="A3172" s="10"/>
      <c r="B3172" s="13"/>
      <c r="D3172" s="5"/>
      <c r="G3172"/>
      <c r="H3172" s="5"/>
      <c r="I3172" s="5"/>
      <c r="J3172" s="5"/>
      <c r="K3172" s="5"/>
    </row>
    <row r="3173" spans="1:11" x14ac:dyDescent="0.25">
      <c r="A3173" s="10"/>
      <c r="B3173" s="13"/>
      <c r="D3173" s="5"/>
      <c r="G3173"/>
      <c r="H3173" s="5"/>
      <c r="I3173" s="5"/>
      <c r="J3173" s="5"/>
      <c r="K3173" s="5"/>
    </row>
    <row r="3174" spans="1:11" x14ac:dyDescent="0.25">
      <c r="A3174" s="10"/>
      <c r="B3174" s="13"/>
      <c r="D3174" s="5"/>
      <c r="G3174"/>
      <c r="H3174" s="5"/>
      <c r="I3174" s="5"/>
      <c r="J3174" s="5"/>
      <c r="K3174" s="5"/>
    </row>
    <row r="3175" spans="1:11" x14ac:dyDescent="0.25">
      <c r="A3175" s="10"/>
      <c r="B3175" s="13"/>
      <c r="D3175" s="5"/>
      <c r="G3175"/>
      <c r="H3175" s="5"/>
      <c r="I3175" s="5"/>
      <c r="J3175" s="5"/>
      <c r="K3175" s="5"/>
    </row>
    <row r="3176" spans="1:11" x14ac:dyDescent="0.25">
      <c r="A3176" s="10"/>
      <c r="B3176" s="13"/>
      <c r="D3176" s="5"/>
      <c r="G3176"/>
      <c r="H3176" s="5"/>
      <c r="I3176" s="5"/>
      <c r="J3176" s="5"/>
      <c r="K3176" s="5"/>
    </row>
    <row r="3177" spans="1:11" x14ac:dyDescent="0.25">
      <c r="A3177" s="10"/>
      <c r="B3177" s="13"/>
      <c r="D3177" s="5"/>
      <c r="G3177"/>
      <c r="H3177" s="5"/>
      <c r="I3177" s="5"/>
      <c r="J3177" s="5"/>
      <c r="K3177" s="5"/>
    </row>
    <row r="3178" spans="1:11" x14ac:dyDescent="0.25">
      <c r="A3178" s="10"/>
      <c r="B3178" s="13"/>
      <c r="D3178" s="5"/>
      <c r="G3178"/>
      <c r="H3178" s="5"/>
      <c r="I3178" s="5"/>
      <c r="J3178" s="5"/>
      <c r="K3178" s="5"/>
    </row>
    <row r="3179" spans="1:11" x14ac:dyDescent="0.25">
      <c r="A3179" s="10"/>
      <c r="B3179" s="13"/>
      <c r="D3179" s="5"/>
      <c r="G3179"/>
      <c r="H3179" s="5"/>
      <c r="I3179" s="5"/>
      <c r="J3179" s="5"/>
      <c r="K3179" s="5"/>
    </row>
    <row r="3180" spans="1:11" x14ac:dyDescent="0.25">
      <c r="A3180" s="10"/>
      <c r="B3180" s="13"/>
      <c r="D3180" s="5"/>
      <c r="G3180"/>
      <c r="H3180" s="5"/>
      <c r="I3180" s="5"/>
      <c r="J3180" s="5"/>
      <c r="K3180" s="5"/>
    </row>
    <row r="3181" spans="1:11" x14ac:dyDescent="0.25">
      <c r="A3181" s="10"/>
      <c r="B3181" s="13"/>
      <c r="D3181" s="5"/>
      <c r="G3181"/>
      <c r="H3181" s="5"/>
      <c r="I3181" s="5"/>
      <c r="J3181" s="5"/>
      <c r="K3181" s="5"/>
    </row>
    <row r="3182" spans="1:11" x14ac:dyDescent="0.25">
      <c r="A3182" s="10"/>
      <c r="B3182" s="13"/>
      <c r="D3182" s="5"/>
      <c r="G3182"/>
      <c r="H3182" s="5"/>
      <c r="I3182" s="5"/>
      <c r="J3182" s="5"/>
      <c r="K3182" s="5"/>
    </row>
    <row r="3183" spans="1:11" x14ac:dyDescent="0.25">
      <c r="A3183" s="10"/>
      <c r="B3183" s="13"/>
      <c r="D3183" s="5"/>
      <c r="G3183"/>
      <c r="H3183" s="5"/>
      <c r="I3183" s="5"/>
      <c r="J3183" s="5"/>
      <c r="K3183" s="5"/>
    </row>
    <row r="3184" spans="1:11" x14ac:dyDescent="0.25">
      <c r="A3184" s="10"/>
      <c r="B3184" s="13"/>
      <c r="D3184" s="5"/>
      <c r="G3184"/>
      <c r="H3184" s="5"/>
      <c r="I3184" s="5"/>
      <c r="J3184" s="5"/>
      <c r="K3184" s="5"/>
    </row>
    <row r="3185" spans="1:11" x14ac:dyDescent="0.25">
      <c r="A3185" s="10"/>
      <c r="B3185" s="13"/>
      <c r="D3185" s="5"/>
      <c r="G3185"/>
      <c r="H3185" s="5"/>
      <c r="I3185" s="5"/>
      <c r="J3185" s="5"/>
      <c r="K3185" s="5"/>
    </row>
    <row r="3186" spans="1:11" x14ac:dyDescent="0.25">
      <c r="A3186" s="10"/>
      <c r="B3186" s="13"/>
      <c r="D3186" s="5"/>
      <c r="G3186"/>
      <c r="H3186" s="5"/>
      <c r="I3186" s="5"/>
      <c r="J3186" s="5"/>
      <c r="K3186" s="5"/>
    </row>
    <row r="3187" spans="1:11" x14ac:dyDescent="0.25">
      <c r="A3187" s="10"/>
      <c r="B3187" s="13"/>
      <c r="D3187" s="5"/>
      <c r="G3187"/>
      <c r="H3187" s="5"/>
      <c r="I3187" s="5"/>
      <c r="J3187" s="5"/>
      <c r="K3187" s="5"/>
    </row>
    <row r="3188" spans="1:11" x14ac:dyDescent="0.25">
      <c r="A3188" s="10"/>
      <c r="B3188" s="13"/>
      <c r="D3188" s="5"/>
      <c r="G3188"/>
      <c r="H3188" s="5"/>
      <c r="I3188" s="5"/>
      <c r="J3188" s="5"/>
      <c r="K3188" s="5"/>
    </row>
    <row r="3189" spans="1:11" x14ac:dyDescent="0.25">
      <c r="A3189" s="10"/>
      <c r="B3189" s="13"/>
      <c r="D3189" s="5"/>
      <c r="G3189"/>
      <c r="H3189" s="5"/>
      <c r="I3189" s="5"/>
      <c r="J3189" s="5"/>
      <c r="K3189" s="5"/>
    </row>
    <row r="3190" spans="1:11" x14ac:dyDescent="0.25">
      <c r="A3190" s="10"/>
      <c r="B3190" s="13"/>
      <c r="D3190" s="5"/>
      <c r="G3190"/>
      <c r="H3190" s="5"/>
      <c r="I3190" s="5"/>
      <c r="J3190" s="5"/>
      <c r="K3190" s="5"/>
    </row>
    <row r="3191" spans="1:11" x14ac:dyDescent="0.25">
      <c r="A3191" s="10"/>
      <c r="B3191" s="13"/>
      <c r="D3191" s="5"/>
      <c r="G3191"/>
      <c r="H3191" s="5"/>
      <c r="I3191" s="5"/>
      <c r="J3191" s="5"/>
      <c r="K3191" s="5"/>
    </row>
    <row r="3192" spans="1:11" x14ac:dyDescent="0.25">
      <c r="A3192" s="10"/>
      <c r="B3192" s="13"/>
      <c r="D3192" s="5"/>
      <c r="G3192"/>
      <c r="H3192" s="5"/>
      <c r="I3192" s="5"/>
      <c r="J3192" s="5"/>
      <c r="K3192" s="5"/>
    </row>
    <row r="3193" spans="1:11" x14ac:dyDescent="0.25">
      <c r="A3193" s="10"/>
      <c r="B3193" s="13"/>
      <c r="D3193" s="5"/>
      <c r="G3193"/>
      <c r="H3193" s="5"/>
      <c r="I3193" s="5"/>
      <c r="J3193" s="5"/>
      <c r="K3193" s="5"/>
    </row>
    <row r="3194" spans="1:11" x14ac:dyDescent="0.25">
      <c r="A3194" s="10"/>
      <c r="B3194" s="13"/>
      <c r="D3194" s="5"/>
      <c r="G3194"/>
      <c r="H3194" s="5"/>
      <c r="I3194" s="5"/>
      <c r="J3194" s="5"/>
      <c r="K3194" s="5"/>
    </row>
    <row r="3195" spans="1:11" x14ac:dyDescent="0.25">
      <c r="A3195" s="10"/>
      <c r="B3195" s="13"/>
      <c r="D3195" s="5"/>
      <c r="G3195"/>
      <c r="H3195" s="5"/>
      <c r="I3195" s="5"/>
      <c r="J3195" s="5"/>
      <c r="K3195" s="5"/>
    </row>
    <row r="3196" spans="1:11" x14ac:dyDescent="0.25">
      <c r="A3196" s="10"/>
      <c r="B3196" s="13"/>
      <c r="D3196" s="5"/>
      <c r="G3196"/>
      <c r="H3196" s="5"/>
      <c r="I3196" s="5"/>
      <c r="J3196" s="5"/>
      <c r="K3196" s="5"/>
    </row>
    <row r="3197" spans="1:11" x14ac:dyDescent="0.25">
      <c r="A3197" s="10"/>
      <c r="B3197" s="13"/>
      <c r="D3197" s="5"/>
      <c r="G3197"/>
      <c r="H3197" s="5"/>
      <c r="I3197" s="5"/>
      <c r="J3197" s="5"/>
      <c r="K3197" s="5"/>
    </row>
    <row r="3198" spans="1:11" x14ac:dyDescent="0.25">
      <c r="A3198" s="10"/>
      <c r="B3198" s="13"/>
      <c r="D3198" s="5"/>
      <c r="G3198"/>
      <c r="H3198" s="5"/>
      <c r="I3198" s="5"/>
      <c r="J3198" s="5"/>
      <c r="K3198" s="5"/>
    </row>
    <row r="3199" spans="1:11" x14ac:dyDescent="0.25">
      <c r="A3199" s="10"/>
      <c r="B3199" s="13"/>
      <c r="D3199" s="5"/>
      <c r="G3199"/>
      <c r="H3199" s="5"/>
      <c r="I3199" s="5"/>
      <c r="J3199" s="5"/>
      <c r="K3199" s="5"/>
    </row>
    <row r="3200" spans="1:11" x14ac:dyDescent="0.25">
      <c r="A3200" s="10"/>
      <c r="B3200" s="13"/>
      <c r="D3200" s="5"/>
      <c r="G3200"/>
      <c r="H3200" s="5"/>
      <c r="I3200" s="5"/>
      <c r="J3200" s="5"/>
      <c r="K3200" s="5"/>
    </row>
    <row r="3201" spans="1:11" x14ac:dyDescent="0.25">
      <c r="A3201" s="10"/>
      <c r="B3201" s="13"/>
      <c r="D3201" s="5"/>
      <c r="G3201"/>
      <c r="H3201" s="5"/>
      <c r="I3201" s="5"/>
      <c r="J3201" s="5"/>
      <c r="K3201" s="5"/>
    </row>
    <row r="3202" spans="1:11" x14ac:dyDescent="0.25">
      <c r="A3202" s="10"/>
      <c r="B3202" s="13"/>
      <c r="D3202" s="5"/>
      <c r="G3202"/>
      <c r="H3202" s="5"/>
      <c r="I3202" s="5"/>
      <c r="J3202" s="5"/>
      <c r="K3202" s="5"/>
    </row>
    <row r="3203" spans="1:11" x14ac:dyDescent="0.25">
      <c r="A3203" s="10"/>
      <c r="B3203" s="13"/>
      <c r="D3203" s="5"/>
      <c r="G3203"/>
      <c r="H3203" s="5"/>
      <c r="I3203" s="5"/>
      <c r="J3203" s="5"/>
      <c r="K3203" s="5"/>
    </row>
    <row r="3204" spans="1:11" x14ac:dyDescent="0.25">
      <c r="A3204" s="10"/>
      <c r="B3204" s="13"/>
      <c r="D3204" s="5"/>
      <c r="G3204"/>
      <c r="H3204" s="5"/>
      <c r="I3204" s="5"/>
      <c r="J3204" s="5"/>
      <c r="K3204" s="5"/>
    </row>
    <row r="3205" spans="1:11" x14ac:dyDescent="0.25">
      <c r="A3205" s="10"/>
      <c r="B3205" s="13"/>
      <c r="D3205" s="5"/>
      <c r="G3205"/>
      <c r="H3205" s="5"/>
      <c r="I3205" s="5"/>
      <c r="J3205" s="5"/>
      <c r="K3205" s="5"/>
    </row>
    <row r="3206" spans="1:11" x14ac:dyDescent="0.25">
      <c r="A3206" s="10"/>
      <c r="B3206" s="13"/>
      <c r="D3206" s="5"/>
      <c r="G3206"/>
      <c r="H3206" s="5"/>
      <c r="I3206" s="5"/>
      <c r="J3206" s="5"/>
      <c r="K3206" s="5"/>
    </row>
    <row r="3207" spans="1:11" x14ac:dyDescent="0.25">
      <c r="A3207" s="10"/>
      <c r="B3207" s="13"/>
      <c r="D3207" s="5"/>
      <c r="G3207"/>
      <c r="H3207" s="5"/>
      <c r="I3207" s="5"/>
      <c r="J3207" s="5"/>
      <c r="K3207" s="5"/>
    </row>
    <row r="3208" spans="1:11" x14ac:dyDescent="0.25">
      <c r="A3208" s="10"/>
      <c r="B3208" s="13"/>
      <c r="D3208" s="5"/>
      <c r="G3208"/>
      <c r="H3208" s="5"/>
      <c r="I3208" s="5"/>
      <c r="J3208" s="5"/>
      <c r="K3208" s="5"/>
    </row>
    <row r="3209" spans="1:11" x14ac:dyDescent="0.25">
      <c r="A3209" s="10"/>
      <c r="B3209" s="13"/>
      <c r="D3209" s="5"/>
      <c r="G3209"/>
      <c r="H3209" s="5"/>
      <c r="I3209" s="5"/>
      <c r="J3209" s="5"/>
      <c r="K3209" s="5"/>
    </row>
    <row r="3210" spans="1:11" x14ac:dyDescent="0.25">
      <c r="A3210" s="10"/>
      <c r="B3210" s="13"/>
      <c r="D3210" s="5"/>
      <c r="G3210"/>
      <c r="H3210" s="5"/>
      <c r="I3210" s="5"/>
      <c r="J3210" s="5"/>
      <c r="K3210" s="5"/>
    </row>
    <row r="3211" spans="1:11" x14ac:dyDescent="0.25">
      <c r="A3211" s="10"/>
      <c r="B3211" s="13"/>
      <c r="D3211" s="5"/>
      <c r="G3211"/>
      <c r="H3211" s="5"/>
      <c r="I3211" s="5"/>
      <c r="J3211" s="5"/>
      <c r="K3211" s="5"/>
    </row>
    <row r="3212" spans="1:11" x14ac:dyDescent="0.25">
      <c r="A3212" s="10"/>
      <c r="B3212" s="13"/>
      <c r="D3212" s="5"/>
      <c r="G3212"/>
      <c r="H3212" s="5"/>
      <c r="I3212" s="5"/>
      <c r="J3212" s="5"/>
      <c r="K3212" s="5"/>
    </row>
    <row r="3213" spans="1:11" x14ac:dyDescent="0.25">
      <c r="A3213" s="10"/>
      <c r="B3213" s="13"/>
      <c r="D3213" s="5"/>
      <c r="G3213"/>
      <c r="H3213" s="5"/>
      <c r="I3213" s="5"/>
      <c r="J3213" s="5"/>
      <c r="K3213" s="5"/>
    </row>
    <row r="3214" spans="1:11" x14ac:dyDescent="0.25">
      <c r="A3214" s="10"/>
      <c r="B3214" s="13"/>
      <c r="D3214" s="5"/>
      <c r="G3214"/>
      <c r="H3214" s="5"/>
      <c r="I3214" s="5"/>
      <c r="J3214" s="5"/>
      <c r="K3214" s="5"/>
    </row>
    <row r="3215" spans="1:11" x14ac:dyDescent="0.25">
      <c r="A3215" s="10"/>
      <c r="B3215" s="13"/>
      <c r="D3215" s="5"/>
      <c r="G3215"/>
      <c r="H3215" s="5"/>
      <c r="I3215" s="5"/>
      <c r="J3215" s="5"/>
      <c r="K3215" s="5"/>
    </row>
    <row r="3216" spans="1:11" x14ac:dyDescent="0.25">
      <c r="A3216" s="10"/>
      <c r="B3216" s="13"/>
      <c r="D3216" s="5"/>
      <c r="G3216"/>
      <c r="H3216" s="5"/>
      <c r="I3216" s="5"/>
      <c r="J3216" s="5"/>
      <c r="K3216" s="5"/>
    </row>
    <row r="3217" spans="1:11" x14ac:dyDescent="0.25">
      <c r="A3217" s="10"/>
      <c r="B3217" s="13"/>
      <c r="D3217" s="5"/>
      <c r="G3217"/>
      <c r="H3217" s="5"/>
      <c r="I3217" s="5"/>
      <c r="J3217" s="5"/>
      <c r="K3217" s="5"/>
    </row>
    <row r="3218" spans="1:11" x14ac:dyDescent="0.25">
      <c r="A3218" s="10"/>
      <c r="B3218" s="13"/>
      <c r="D3218" s="5"/>
      <c r="G3218"/>
      <c r="H3218" s="5"/>
      <c r="I3218" s="5"/>
      <c r="J3218" s="5"/>
      <c r="K3218" s="5"/>
    </row>
    <row r="3219" spans="1:11" x14ac:dyDescent="0.25">
      <c r="A3219" s="10"/>
      <c r="B3219" s="13"/>
      <c r="D3219" s="5"/>
      <c r="G3219"/>
      <c r="H3219" s="5"/>
      <c r="I3219" s="5"/>
      <c r="J3219" s="5"/>
      <c r="K3219" s="5"/>
    </row>
    <row r="3220" spans="1:11" x14ac:dyDescent="0.25">
      <c r="A3220" s="10"/>
      <c r="B3220" s="13"/>
      <c r="D3220" s="5"/>
      <c r="G3220"/>
      <c r="H3220" s="5"/>
      <c r="I3220" s="5"/>
      <c r="J3220" s="5"/>
      <c r="K3220" s="5"/>
    </row>
    <row r="3221" spans="1:11" x14ac:dyDescent="0.25">
      <c r="A3221" s="10"/>
      <c r="B3221" s="13"/>
      <c r="D3221" s="5"/>
      <c r="G3221"/>
      <c r="H3221" s="5"/>
      <c r="I3221" s="5"/>
      <c r="J3221" s="5"/>
      <c r="K3221" s="5"/>
    </row>
    <row r="3222" spans="1:11" x14ac:dyDescent="0.25">
      <c r="A3222" s="10"/>
      <c r="B3222" s="13"/>
      <c r="D3222" s="5"/>
      <c r="G3222"/>
      <c r="H3222" s="5"/>
      <c r="I3222" s="5"/>
      <c r="J3222" s="5"/>
      <c r="K3222" s="5"/>
    </row>
    <row r="3223" spans="1:11" x14ac:dyDescent="0.25">
      <c r="A3223" s="10"/>
      <c r="B3223" s="13"/>
      <c r="D3223" s="5"/>
      <c r="G3223"/>
      <c r="H3223" s="5"/>
      <c r="I3223" s="5"/>
      <c r="J3223" s="5"/>
      <c r="K3223" s="5"/>
    </row>
    <row r="3224" spans="1:11" x14ac:dyDescent="0.25">
      <c r="A3224" s="10"/>
      <c r="B3224" s="13"/>
      <c r="D3224" s="5"/>
      <c r="G3224"/>
      <c r="H3224" s="5"/>
      <c r="I3224" s="5"/>
      <c r="J3224" s="5"/>
      <c r="K3224" s="5"/>
    </row>
    <row r="3225" spans="1:11" x14ac:dyDescent="0.25">
      <c r="A3225" s="10"/>
      <c r="B3225" s="13"/>
      <c r="D3225" s="5"/>
      <c r="G3225"/>
      <c r="H3225" s="5"/>
      <c r="I3225" s="5"/>
      <c r="J3225" s="5"/>
      <c r="K3225" s="5"/>
    </row>
    <row r="3226" spans="1:11" x14ac:dyDescent="0.25">
      <c r="A3226" s="10"/>
      <c r="B3226" s="13"/>
      <c r="D3226" s="5"/>
      <c r="G3226"/>
      <c r="H3226" s="5"/>
      <c r="I3226" s="5"/>
      <c r="J3226" s="5"/>
      <c r="K3226" s="5"/>
    </row>
    <row r="3227" spans="1:11" x14ac:dyDescent="0.25">
      <c r="A3227" s="10"/>
      <c r="B3227" s="13"/>
      <c r="D3227" s="5"/>
      <c r="G3227"/>
      <c r="H3227" s="5"/>
      <c r="I3227" s="5"/>
      <c r="J3227" s="5"/>
      <c r="K3227" s="5"/>
    </row>
    <row r="3228" spans="1:11" x14ac:dyDescent="0.25">
      <c r="A3228" s="10"/>
      <c r="B3228" s="13"/>
      <c r="D3228" s="5"/>
      <c r="G3228"/>
      <c r="H3228" s="5"/>
      <c r="I3228" s="5"/>
      <c r="J3228" s="5"/>
      <c r="K3228" s="5"/>
    </row>
    <row r="3229" spans="1:11" x14ac:dyDescent="0.25">
      <c r="A3229" s="10"/>
      <c r="B3229" s="13"/>
      <c r="D3229" s="5"/>
      <c r="G3229"/>
      <c r="H3229" s="5"/>
      <c r="I3229" s="5"/>
      <c r="J3229" s="5"/>
      <c r="K3229" s="5"/>
    </row>
    <row r="3230" spans="1:11" x14ac:dyDescent="0.25">
      <c r="A3230" s="10"/>
      <c r="B3230" s="13"/>
      <c r="D3230" s="5"/>
      <c r="G3230"/>
      <c r="H3230" s="5"/>
      <c r="I3230" s="5"/>
      <c r="J3230" s="5"/>
      <c r="K3230" s="5"/>
    </row>
    <row r="3231" spans="1:11" x14ac:dyDescent="0.25">
      <c r="A3231" s="10"/>
      <c r="B3231" s="13"/>
      <c r="D3231" s="5"/>
      <c r="G3231"/>
      <c r="H3231" s="5"/>
      <c r="I3231" s="5"/>
      <c r="J3231" s="5"/>
      <c r="K3231" s="5"/>
    </row>
    <row r="3232" spans="1:11" x14ac:dyDescent="0.25">
      <c r="A3232" s="10"/>
      <c r="B3232" s="13"/>
      <c r="D3232" s="5"/>
      <c r="G3232"/>
      <c r="H3232" s="5"/>
      <c r="I3232" s="5"/>
      <c r="J3232" s="5"/>
      <c r="K3232" s="5"/>
    </row>
    <row r="3233" spans="1:11" x14ac:dyDescent="0.25">
      <c r="A3233" s="10"/>
      <c r="B3233" s="13"/>
      <c r="D3233" s="5"/>
      <c r="G3233"/>
      <c r="H3233" s="5"/>
      <c r="I3233" s="5"/>
      <c r="J3233" s="5"/>
      <c r="K3233" s="5"/>
    </row>
    <row r="3234" spans="1:11" x14ac:dyDescent="0.25">
      <c r="A3234" s="10"/>
      <c r="B3234" s="13"/>
      <c r="D3234" s="5"/>
      <c r="G3234"/>
      <c r="H3234" s="5"/>
      <c r="I3234" s="5"/>
      <c r="J3234" s="5"/>
      <c r="K3234" s="5"/>
    </row>
    <row r="3235" spans="1:11" x14ac:dyDescent="0.25">
      <c r="A3235" s="10"/>
      <c r="B3235" s="13"/>
      <c r="D3235" s="5"/>
      <c r="G3235"/>
      <c r="H3235" s="5"/>
      <c r="I3235" s="5"/>
      <c r="J3235" s="5"/>
      <c r="K3235" s="5"/>
    </row>
    <row r="3236" spans="1:11" x14ac:dyDescent="0.25">
      <c r="A3236" s="10"/>
      <c r="B3236" s="13"/>
      <c r="D3236" s="5"/>
      <c r="G3236"/>
      <c r="H3236" s="5"/>
      <c r="I3236" s="5"/>
      <c r="J3236" s="5"/>
      <c r="K3236" s="5"/>
    </row>
    <row r="3237" spans="1:11" x14ac:dyDescent="0.25">
      <c r="A3237" s="10"/>
      <c r="B3237" s="13"/>
      <c r="D3237" s="5"/>
      <c r="G3237"/>
      <c r="H3237" s="5"/>
      <c r="I3237" s="5"/>
      <c r="J3237" s="5"/>
      <c r="K3237" s="5"/>
    </row>
    <row r="3238" spans="1:11" x14ac:dyDescent="0.25">
      <c r="A3238" s="10"/>
      <c r="B3238" s="13"/>
      <c r="D3238" s="5"/>
      <c r="G3238"/>
      <c r="H3238" s="5"/>
      <c r="I3238" s="5"/>
      <c r="J3238" s="5"/>
      <c r="K3238" s="5"/>
    </row>
    <row r="3239" spans="1:11" x14ac:dyDescent="0.25">
      <c r="A3239" s="10"/>
      <c r="B3239" s="13"/>
      <c r="D3239" s="5"/>
      <c r="G3239"/>
      <c r="H3239" s="5"/>
      <c r="I3239" s="5"/>
      <c r="J3239" s="5"/>
      <c r="K3239" s="5"/>
    </row>
    <row r="3240" spans="1:11" x14ac:dyDescent="0.25">
      <c r="A3240" s="10"/>
      <c r="B3240" s="13"/>
      <c r="D3240" s="5"/>
      <c r="G3240"/>
      <c r="H3240" s="5"/>
      <c r="I3240" s="5"/>
      <c r="J3240" s="5"/>
      <c r="K3240" s="5"/>
    </row>
    <row r="3241" spans="1:11" x14ac:dyDescent="0.25">
      <c r="A3241" s="10"/>
      <c r="B3241" s="13"/>
      <c r="D3241" s="5"/>
      <c r="G3241"/>
      <c r="H3241" s="5"/>
      <c r="I3241" s="5"/>
      <c r="J3241" s="5"/>
      <c r="K3241" s="5"/>
    </row>
    <row r="3242" spans="1:11" x14ac:dyDescent="0.25">
      <c r="A3242" s="10"/>
      <c r="B3242" s="13"/>
      <c r="D3242" s="5"/>
      <c r="G3242"/>
      <c r="H3242" s="5"/>
      <c r="I3242" s="5"/>
      <c r="J3242" s="5"/>
      <c r="K3242" s="5"/>
    </row>
    <row r="3243" spans="1:11" x14ac:dyDescent="0.25">
      <c r="A3243" s="10"/>
      <c r="B3243" s="13"/>
      <c r="D3243" s="5"/>
      <c r="G3243"/>
      <c r="H3243" s="5"/>
      <c r="I3243" s="5"/>
      <c r="J3243" s="5"/>
      <c r="K3243" s="5"/>
    </row>
    <row r="3244" spans="1:11" x14ac:dyDescent="0.25">
      <c r="A3244" s="10"/>
      <c r="B3244" s="13"/>
      <c r="D3244" s="5"/>
      <c r="G3244"/>
      <c r="H3244" s="5"/>
      <c r="I3244" s="5"/>
      <c r="J3244" s="5"/>
      <c r="K3244" s="5"/>
    </row>
    <row r="3245" spans="1:11" x14ac:dyDescent="0.25">
      <c r="A3245" s="10"/>
      <c r="B3245" s="13"/>
      <c r="D3245" s="5"/>
      <c r="G3245"/>
      <c r="H3245" s="5"/>
      <c r="I3245" s="5"/>
      <c r="J3245" s="5"/>
      <c r="K3245" s="5"/>
    </row>
    <row r="3246" spans="1:11" x14ac:dyDescent="0.25">
      <c r="A3246" s="10"/>
      <c r="B3246" s="13"/>
      <c r="D3246" s="5"/>
      <c r="G3246"/>
      <c r="H3246" s="5"/>
      <c r="I3246" s="5"/>
      <c r="J3246" s="5"/>
      <c r="K3246" s="5"/>
    </row>
    <row r="3247" spans="1:11" x14ac:dyDescent="0.25">
      <c r="A3247" s="10"/>
      <c r="B3247" s="13"/>
      <c r="D3247" s="5"/>
      <c r="G3247"/>
      <c r="H3247" s="5"/>
      <c r="I3247" s="5"/>
      <c r="J3247" s="5"/>
      <c r="K3247" s="5"/>
    </row>
    <row r="3248" spans="1:11" x14ac:dyDescent="0.25">
      <c r="A3248" s="10"/>
      <c r="B3248" s="13"/>
      <c r="D3248" s="5"/>
      <c r="G3248"/>
      <c r="H3248" s="5"/>
      <c r="I3248" s="5"/>
      <c r="J3248" s="5"/>
      <c r="K3248" s="5"/>
    </row>
    <row r="3249" spans="1:11" x14ac:dyDescent="0.25">
      <c r="A3249" s="10"/>
      <c r="B3249" s="13"/>
      <c r="D3249" s="5"/>
      <c r="G3249"/>
      <c r="H3249" s="5"/>
      <c r="I3249" s="5"/>
      <c r="J3249" s="5"/>
      <c r="K3249" s="5"/>
    </row>
    <row r="3250" spans="1:11" x14ac:dyDescent="0.25">
      <c r="A3250" s="10"/>
      <c r="B3250" s="13"/>
      <c r="D3250" s="5"/>
      <c r="G3250"/>
      <c r="H3250" s="5"/>
      <c r="I3250" s="5"/>
      <c r="J3250" s="5"/>
      <c r="K3250" s="5"/>
    </row>
    <row r="3251" spans="1:11" x14ac:dyDescent="0.25">
      <c r="A3251" s="10"/>
      <c r="B3251" s="13"/>
      <c r="D3251" s="5"/>
      <c r="G3251"/>
      <c r="H3251" s="5"/>
      <c r="I3251" s="5"/>
      <c r="J3251" s="5"/>
      <c r="K3251" s="5"/>
    </row>
    <row r="3252" spans="1:11" x14ac:dyDescent="0.25">
      <c r="A3252" s="10"/>
      <c r="B3252" s="13"/>
      <c r="D3252" s="5"/>
      <c r="G3252"/>
      <c r="H3252" s="5"/>
      <c r="I3252" s="5"/>
      <c r="J3252" s="5"/>
      <c r="K3252" s="5"/>
    </row>
    <row r="3253" spans="1:11" x14ac:dyDescent="0.25">
      <c r="A3253" s="10"/>
      <c r="B3253" s="13"/>
      <c r="D3253" s="5"/>
      <c r="G3253"/>
      <c r="H3253" s="5"/>
      <c r="I3253" s="5"/>
      <c r="J3253" s="5"/>
      <c r="K3253" s="5"/>
    </row>
    <row r="3254" spans="1:11" x14ac:dyDescent="0.25">
      <c r="A3254" s="10"/>
      <c r="B3254" s="13"/>
      <c r="D3254" s="5"/>
      <c r="G3254"/>
      <c r="H3254" s="5"/>
      <c r="I3254" s="5"/>
      <c r="J3254" s="5"/>
      <c r="K3254" s="5"/>
    </row>
    <row r="3255" spans="1:11" x14ac:dyDescent="0.25">
      <c r="A3255" s="10"/>
      <c r="B3255" s="13"/>
      <c r="D3255" s="5"/>
      <c r="G3255"/>
      <c r="H3255" s="5"/>
      <c r="I3255" s="5"/>
      <c r="J3255" s="5"/>
      <c r="K3255" s="5"/>
    </row>
    <row r="3256" spans="1:11" x14ac:dyDescent="0.25">
      <c r="A3256" s="10"/>
      <c r="B3256" s="13"/>
      <c r="D3256" s="5"/>
      <c r="G3256"/>
      <c r="H3256" s="5"/>
      <c r="I3256" s="5"/>
      <c r="J3256" s="5"/>
      <c r="K3256" s="5"/>
    </row>
    <row r="3257" spans="1:11" x14ac:dyDescent="0.25">
      <c r="A3257" s="10"/>
      <c r="B3257" s="13"/>
      <c r="D3257" s="5"/>
      <c r="G3257"/>
      <c r="H3257" s="5"/>
      <c r="I3257" s="5"/>
      <c r="J3257" s="5"/>
      <c r="K3257" s="5"/>
    </row>
    <row r="3258" spans="1:11" x14ac:dyDescent="0.25">
      <c r="A3258" s="10"/>
      <c r="B3258" s="13"/>
      <c r="D3258" s="5"/>
      <c r="G3258"/>
      <c r="H3258" s="5"/>
      <c r="I3258" s="5"/>
      <c r="J3258" s="5"/>
      <c r="K3258" s="5"/>
    </row>
    <row r="3259" spans="1:11" x14ac:dyDescent="0.25">
      <c r="A3259" s="10"/>
      <c r="B3259" s="13"/>
      <c r="D3259" s="5"/>
      <c r="G3259"/>
      <c r="H3259" s="5"/>
      <c r="I3259" s="5"/>
      <c r="J3259" s="5"/>
      <c r="K3259" s="5"/>
    </row>
    <row r="3260" spans="1:11" x14ac:dyDescent="0.25">
      <c r="A3260" s="10"/>
      <c r="B3260" s="13"/>
      <c r="D3260" s="5"/>
      <c r="G3260"/>
      <c r="H3260" s="5"/>
      <c r="I3260" s="5"/>
      <c r="J3260" s="5"/>
      <c r="K3260" s="5"/>
    </row>
    <row r="3261" spans="1:11" x14ac:dyDescent="0.25">
      <c r="A3261" s="10"/>
      <c r="B3261" s="13"/>
      <c r="D3261" s="5"/>
      <c r="G3261"/>
      <c r="H3261" s="5"/>
      <c r="I3261" s="5"/>
      <c r="J3261" s="5"/>
      <c r="K3261" s="5"/>
    </row>
    <row r="3262" spans="1:11" x14ac:dyDescent="0.25">
      <c r="A3262" s="10"/>
      <c r="B3262" s="13"/>
      <c r="D3262" s="5"/>
      <c r="G3262"/>
      <c r="H3262" s="5"/>
      <c r="I3262" s="5"/>
      <c r="J3262" s="5"/>
      <c r="K3262" s="5"/>
    </row>
    <row r="3263" spans="1:11" x14ac:dyDescent="0.25">
      <c r="A3263" s="10"/>
      <c r="B3263" s="13"/>
      <c r="D3263" s="5"/>
      <c r="G3263"/>
      <c r="H3263" s="5"/>
      <c r="I3263" s="5"/>
      <c r="J3263" s="5"/>
      <c r="K3263" s="5"/>
    </row>
    <row r="3264" spans="1:11" x14ac:dyDescent="0.25">
      <c r="A3264" s="10"/>
      <c r="B3264" s="13"/>
      <c r="D3264" s="5"/>
      <c r="G3264"/>
      <c r="H3264" s="5"/>
      <c r="I3264" s="5"/>
      <c r="J3264" s="5"/>
      <c r="K3264" s="5"/>
    </row>
    <row r="3265" spans="1:11" x14ac:dyDescent="0.25">
      <c r="A3265" s="10"/>
      <c r="B3265" s="13"/>
      <c r="D3265" s="5"/>
      <c r="G3265"/>
      <c r="H3265" s="5"/>
      <c r="I3265" s="5"/>
      <c r="J3265" s="5"/>
      <c r="K3265" s="5"/>
    </row>
    <row r="3266" spans="1:11" x14ac:dyDescent="0.25">
      <c r="A3266" s="10"/>
      <c r="B3266" s="13"/>
      <c r="D3266" s="5"/>
      <c r="G3266"/>
      <c r="H3266" s="5"/>
      <c r="I3266" s="5"/>
      <c r="J3266" s="5"/>
      <c r="K3266" s="5"/>
    </row>
    <row r="3267" spans="1:11" x14ac:dyDescent="0.25">
      <c r="A3267" s="10"/>
      <c r="B3267" s="13"/>
      <c r="D3267" s="5"/>
      <c r="G3267"/>
      <c r="H3267" s="5"/>
      <c r="I3267" s="5"/>
      <c r="J3267" s="5"/>
      <c r="K3267" s="5"/>
    </row>
    <row r="3268" spans="1:11" x14ac:dyDescent="0.25">
      <c r="A3268" s="10"/>
      <c r="B3268" s="13"/>
      <c r="D3268" s="5"/>
      <c r="G3268"/>
      <c r="H3268" s="5"/>
      <c r="I3268" s="5"/>
      <c r="J3268" s="5"/>
      <c r="K3268" s="5"/>
    </row>
    <row r="3269" spans="1:11" x14ac:dyDescent="0.25">
      <c r="A3269" s="10"/>
      <c r="B3269" s="13"/>
      <c r="D3269" s="5"/>
      <c r="G3269"/>
      <c r="H3269" s="5"/>
      <c r="I3269" s="5"/>
      <c r="J3269" s="5"/>
      <c r="K3269" s="5"/>
    </row>
    <row r="3270" spans="1:11" x14ac:dyDescent="0.25">
      <c r="A3270" s="10"/>
      <c r="B3270" s="13"/>
      <c r="D3270" s="5"/>
      <c r="G3270"/>
      <c r="H3270" s="5"/>
      <c r="I3270" s="5"/>
      <c r="J3270" s="5"/>
      <c r="K3270" s="5"/>
    </row>
    <row r="3271" spans="1:11" x14ac:dyDescent="0.25">
      <c r="A3271" s="10"/>
      <c r="B3271" s="13"/>
      <c r="D3271" s="5"/>
      <c r="G3271"/>
      <c r="H3271" s="5"/>
      <c r="I3271" s="5"/>
      <c r="J3271" s="5"/>
      <c r="K3271" s="5"/>
    </row>
    <row r="3272" spans="1:11" x14ac:dyDescent="0.25">
      <c r="A3272" s="10"/>
      <c r="B3272" s="13"/>
      <c r="D3272" s="5"/>
      <c r="G3272"/>
      <c r="H3272" s="5"/>
      <c r="I3272" s="5"/>
      <c r="J3272" s="5"/>
      <c r="K3272" s="5"/>
    </row>
    <row r="3273" spans="1:11" x14ac:dyDescent="0.25">
      <c r="A3273" s="10"/>
      <c r="B3273" s="13"/>
      <c r="D3273" s="5"/>
      <c r="G3273"/>
      <c r="H3273" s="5"/>
      <c r="I3273" s="5"/>
      <c r="J3273" s="5"/>
      <c r="K3273" s="5"/>
    </row>
    <row r="3274" spans="1:11" x14ac:dyDescent="0.25">
      <c r="A3274" s="10"/>
      <c r="B3274" s="13"/>
      <c r="D3274" s="5"/>
      <c r="G3274"/>
      <c r="H3274" s="5"/>
      <c r="I3274" s="5"/>
      <c r="J3274" s="5"/>
      <c r="K3274" s="5"/>
    </row>
    <row r="3275" spans="1:11" x14ac:dyDescent="0.25">
      <c r="A3275" s="10"/>
      <c r="B3275" s="13"/>
      <c r="D3275" s="5"/>
      <c r="G3275"/>
      <c r="H3275" s="5"/>
      <c r="I3275" s="5"/>
      <c r="J3275" s="5"/>
      <c r="K3275" s="5"/>
    </row>
    <row r="3276" spans="1:11" x14ac:dyDescent="0.25">
      <c r="A3276" s="10"/>
      <c r="B3276" s="13"/>
      <c r="D3276" s="5"/>
      <c r="G3276"/>
      <c r="H3276" s="5"/>
      <c r="I3276" s="5"/>
      <c r="J3276" s="5"/>
      <c r="K3276" s="5"/>
    </row>
    <row r="3277" spans="1:11" x14ac:dyDescent="0.25">
      <c r="A3277" s="10"/>
      <c r="B3277" s="13"/>
      <c r="D3277" s="5"/>
      <c r="G3277"/>
      <c r="H3277" s="5"/>
      <c r="I3277" s="5"/>
      <c r="J3277" s="5"/>
      <c r="K3277" s="5"/>
    </row>
    <row r="3278" spans="1:11" x14ac:dyDescent="0.25">
      <c r="A3278" s="10"/>
      <c r="B3278" s="13"/>
      <c r="D3278" s="5"/>
      <c r="G3278"/>
      <c r="H3278" s="5"/>
      <c r="I3278" s="5"/>
      <c r="J3278" s="5"/>
      <c r="K3278" s="5"/>
    </row>
    <row r="3279" spans="1:11" x14ac:dyDescent="0.25">
      <c r="A3279" s="10"/>
      <c r="B3279" s="13"/>
      <c r="D3279" s="5"/>
      <c r="G3279"/>
      <c r="H3279" s="5"/>
      <c r="I3279" s="5"/>
      <c r="J3279" s="5"/>
      <c r="K3279" s="5"/>
    </row>
    <row r="3280" spans="1:11" x14ac:dyDescent="0.25">
      <c r="A3280" s="10"/>
      <c r="B3280" s="13"/>
      <c r="D3280" s="5"/>
      <c r="G3280"/>
      <c r="H3280" s="5"/>
      <c r="I3280" s="5"/>
      <c r="J3280" s="5"/>
      <c r="K3280" s="5"/>
    </row>
    <row r="3281" spans="1:11" x14ac:dyDescent="0.25">
      <c r="A3281" s="10"/>
      <c r="B3281" s="13"/>
      <c r="D3281" s="5"/>
      <c r="G3281"/>
      <c r="H3281" s="5"/>
      <c r="I3281" s="5"/>
      <c r="J3281" s="5"/>
      <c r="K3281" s="5"/>
    </row>
    <row r="3282" spans="1:11" x14ac:dyDescent="0.25">
      <c r="A3282" s="10"/>
      <c r="B3282" s="13"/>
      <c r="D3282" s="5"/>
      <c r="G3282"/>
      <c r="H3282" s="5"/>
      <c r="I3282" s="5"/>
      <c r="J3282" s="5"/>
      <c r="K3282" s="5"/>
    </row>
    <row r="3283" spans="1:11" x14ac:dyDescent="0.25">
      <c r="A3283" s="10"/>
      <c r="B3283" s="13"/>
      <c r="D3283" s="5"/>
      <c r="G3283"/>
      <c r="H3283" s="5"/>
      <c r="I3283" s="5"/>
      <c r="J3283" s="5"/>
      <c r="K3283" s="5"/>
    </row>
    <row r="3284" spans="1:11" x14ac:dyDescent="0.25">
      <c r="A3284" s="10"/>
      <c r="B3284" s="13"/>
      <c r="D3284" s="5"/>
      <c r="G3284"/>
      <c r="H3284" s="5"/>
      <c r="I3284" s="5"/>
      <c r="J3284" s="5"/>
      <c r="K3284" s="5"/>
    </row>
    <row r="3285" spans="1:11" x14ac:dyDescent="0.25">
      <c r="A3285" s="10"/>
      <c r="B3285" s="13"/>
      <c r="D3285" s="5"/>
      <c r="G3285"/>
      <c r="H3285" s="5"/>
      <c r="I3285" s="5"/>
      <c r="J3285" s="5"/>
      <c r="K3285" s="5"/>
    </row>
    <row r="3286" spans="1:11" x14ac:dyDescent="0.25">
      <c r="A3286" s="10"/>
      <c r="B3286" s="13"/>
      <c r="D3286" s="5"/>
      <c r="G3286"/>
      <c r="H3286" s="5"/>
      <c r="I3286" s="5"/>
      <c r="J3286" s="5"/>
      <c r="K3286" s="5"/>
    </row>
    <row r="3287" spans="1:11" x14ac:dyDescent="0.25">
      <c r="A3287" s="10"/>
      <c r="B3287" s="13"/>
      <c r="D3287" s="5"/>
      <c r="G3287"/>
      <c r="H3287" s="5"/>
      <c r="I3287" s="5"/>
      <c r="J3287" s="5"/>
      <c r="K3287" s="5"/>
    </row>
    <row r="3288" spans="1:11" x14ac:dyDescent="0.25">
      <c r="A3288" s="10"/>
      <c r="B3288" s="13"/>
      <c r="D3288" s="5"/>
      <c r="G3288"/>
      <c r="H3288" s="5"/>
      <c r="I3288" s="5"/>
      <c r="J3288" s="5"/>
      <c r="K3288" s="5"/>
    </row>
    <row r="3289" spans="1:11" x14ac:dyDescent="0.25">
      <c r="A3289" s="10"/>
      <c r="B3289" s="13"/>
      <c r="D3289" s="5"/>
      <c r="G3289"/>
      <c r="H3289" s="5"/>
      <c r="I3289" s="5"/>
      <c r="J3289" s="5"/>
      <c r="K3289" s="5"/>
    </row>
    <row r="3290" spans="1:11" x14ac:dyDescent="0.25">
      <c r="A3290" s="10"/>
      <c r="B3290" s="13"/>
      <c r="D3290" s="5"/>
      <c r="G3290"/>
      <c r="H3290" s="5"/>
      <c r="I3290" s="5"/>
      <c r="J3290" s="5"/>
      <c r="K3290" s="5"/>
    </row>
    <row r="3291" spans="1:11" x14ac:dyDescent="0.25">
      <c r="A3291" s="10"/>
      <c r="B3291" s="13"/>
      <c r="D3291" s="5"/>
      <c r="G3291"/>
      <c r="H3291" s="5"/>
      <c r="I3291" s="5"/>
      <c r="J3291" s="5"/>
      <c r="K3291" s="5"/>
    </row>
    <row r="3292" spans="1:11" x14ac:dyDescent="0.25">
      <c r="A3292" s="10"/>
      <c r="B3292" s="13"/>
      <c r="D3292" s="5"/>
      <c r="G3292"/>
      <c r="H3292" s="5"/>
      <c r="I3292" s="5"/>
      <c r="J3292" s="5"/>
      <c r="K3292" s="5"/>
    </row>
    <row r="3293" spans="1:11" x14ac:dyDescent="0.25">
      <c r="A3293" s="10"/>
      <c r="B3293" s="13"/>
      <c r="D3293" s="5"/>
      <c r="G3293"/>
      <c r="H3293" s="5"/>
      <c r="I3293" s="5"/>
      <c r="J3293" s="5"/>
      <c r="K3293" s="5"/>
    </row>
    <row r="3294" spans="1:11" x14ac:dyDescent="0.25">
      <c r="A3294" s="10"/>
      <c r="B3294" s="13"/>
      <c r="D3294" s="5"/>
      <c r="G3294"/>
      <c r="H3294" s="5"/>
      <c r="I3294" s="5"/>
      <c r="J3294" s="5"/>
      <c r="K3294" s="5"/>
    </row>
    <row r="3295" spans="1:11" x14ac:dyDescent="0.25">
      <c r="A3295" s="10"/>
      <c r="B3295" s="13"/>
      <c r="D3295" s="5"/>
      <c r="G3295"/>
      <c r="H3295" s="5"/>
      <c r="I3295" s="5"/>
      <c r="J3295" s="5"/>
      <c r="K3295" s="5"/>
    </row>
    <row r="3296" spans="1:11" x14ac:dyDescent="0.25">
      <c r="A3296" s="10"/>
      <c r="B3296" s="13"/>
      <c r="D3296" s="5"/>
      <c r="G3296"/>
      <c r="H3296" s="5"/>
      <c r="I3296" s="5"/>
      <c r="J3296" s="5"/>
      <c r="K3296" s="5"/>
    </row>
    <row r="3297" spans="1:11" x14ac:dyDescent="0.25">
      <c r="A3297" s="10"/>
      <c r="B3297" s="13"/>
      <c r="D3297" s="5"/>
      <c r="G3297"/>
      <c r="H3297" s="5"/>
      <c r="I3297" s="5"/>
      <c r="J3297" s="5"/>
      <c r="K3297" s="5"/>
    </row>
    <row r="3298" spans="1:11" x14ac:dyDescent="0.25">
      <c r="A3298" s="10"/>
      <c r="B3298" s="13"/>
      <c r="D3298" s="5"/>
      <c r="G3298"/>
      <c r="H3298" s="5"/>
      <c r="I3298" s="5"/>
      <c r="J3298" s="5"/>
      <c r="K3298" s="5"/>
    </row>
    <row r="3299" spans="1:11" x14ac:dyDescent="0.25">
      <c r="A3299" s="10"/>
      <c r="B3299" s="13"/>
      <c r="D3299" s="5"/>
      <c r="G3299"/>
      <c r="H3299" s="5"/>
      <c r="I3299" s="5"/>
      <c r="J3299" s="5"/>
      <c r="K3299" s="5"/>
    </row>
    <row r="3300" spans="1:11" x14ac:dyDescent="0.25">
      <c r="A3300" s="10"/>
      <c r="B3300" s="13"/>
      <c r="D3300" s="5"/>
      <c r="G3300"/>
      <c r="H3300" s="5"/>
      <c r="I3300" s="5"/>
      <c r="J3300" s="5"/>
      <c r="K3300" s="5"/>
    </row>
    <row r="3301" spans="1:11" x14ac:dyDescent="0.25">
      <c r="A3301" s="10"/>
      <c r="B3301" s="13"/>
      <c r="D3301" s="5"/>
      <c r="G3301"/>
      <c r="H3301" s="5"/>
      <c r="I3301" s="5"/>
      <c r="J3301" s="5"/>
      <c r="K3301" s="5"/>
    </row>
    <row r="3302" spans="1:11" x14ac:dyDescent="0.25">
      <c r="A3302" s="10"/>
      <c r="B3302" s="13"/>
      <c r="D3302" s="5"/>
      <c r="G3302"/>
      <c r="H3302" s="5"/>
      <c r="I3302" s="5"/>
      <c r="J3302" s="5"/>
      <c r="K3302" s="5"/>
    </row>
    <row r="3303" spans="1:11" x14ac:dyDescent="0.25">
      <c r="A3303" s="10"/>
      <c r="B3303" s="13"/>
      <c r="D3303" s="5"/>
      <c r="G3303"/>
      <c r="H3303" s="5"/>
      <c r="I3303" s="5"/>
      <c r="J3303" s="5"/>
      <c r="K3303" s="5"/>
    </row>
    <row r="3304" spans="1:11" x14ac:dyDescent="0.25">
      <c r="A3304" s="10"/>
      <c r="B3304" s="13"/>
      <c r="D3304" s="5"/>
      <c r="G3304"/>
      <c r="H3304" s="5"/>
      <c r="I3304" s="5"/>
      <c r="J3304" s="5"/>
      <c r="K3304" s="5"/>
    </row>
    <row r="3305" spans="1:11" x14ac:dyDescent="0.25">
      <c r="A3305" s="10"/>
      <c r="B3305" s="13"/>
      <c r="D3305" s="5"/>
      <c r="G3305"/>
      <c r="H3305" s="5"/>
      <c r="I3305" s="5"/>
      <c r="J3305" s="5"/>
      <c r="K3305" s="5"/>
    </row>
    <row r="3306" spans="1:11" x14ac:dyDescent="0.25">
      <c r="A3306" s="10"/>
      <c r="B3306" s="13"/>
      <c r="D3306" s="5"/>
      <c r="G3306"/>
      <c r="H3306" s="5"/>
      <c r="I3306" s="5"/>
      <c r="J3306" s="5"/>
      <c r="K3306" s="5"/>
    </row>
    <row r="3307" spans="1:11" x14ac:dyDescent="0.25">
      <c r="A3307" s="10"/>
      <c r="B3307" s="13"/>
      <c r="D3307" s="5"/>
      <c r="G3307"/>
      <c r="H3307" s="5"/>
      <c r="I3307" s="5"/>
      <c r="J3307" s="5"/>
      <c r="K3307" s="5"/>
    </row>
    <row r="3308" spans="1:11" x14ac:dyDescent="0.25">
      <c r="A3308" s="10"/>
      <c r="B3308" s="13"/>
      <c r="D3308" s="5"/>
      <c r="G3308"/>
      <c r="H3308" s="5"/>
      <c r="I3308" s="5"/>
      <c r="J3308" s="5"/>
      <c r="K3308" s="5"/>
    </row>
    <row r="3309" spans="1:11" x14ac:dyDescent="0.25">
      <c r="A3309" s="10"/>
      <c r="B3309" s="13"/>
      <c r="D3309" s="5"/>
      <c r="G3309"/>
      <c r="H3309" s="5"/>
      <c r="I3309" s="5"/>
      <c r="J3309" s="5"/>
      <c r="K3309" s="5"/>
    </row>
    <row r="3310" spans="1:11" x14ac:dyDescent="0.25">
      <c r="A3310" s="10"/>
      <c r="B3310" s="13"/>
      <c r="D3310" s="5"/>
      <c r="G3310"/>
      <c r="H3310" s="5"/>
      <c r="I3310" s="5"/>
      <c r="J3310" s="5"/>
      <c r="K3310" s="5"/>
    </row>
    <row r="3311" spans="1:11" x14ac:dyDescent="0.25">
      <c r="A3311" s="10"/>
      <c r="B3311" s="13"/>
      <c r="D3311" s="5"/>
      <c r="G3311"/>
      <c r="H3311" s="5"/>
      <c r="I3311" s="5"/>
      <c r="J3311" s="5"/>
      <c r="K3311" s="5"/>
    </row>
    <row r="3312" spans="1:11" x14ac:dyDescent="0.25">
      <c r="A3312" s="10"/>
      <c r="B3312" s="13"/>
      <c r="D3312" s="5"/>
      <c r="G3312"/>
      <c r="H3312" s="5"/>
      <c r="I3312" s="5"/>
      <c r="J3312" s="5"/>
      <c r="K3312" s="5"/>
    </row>
    <row r="3313" spans="1:11" x14ac:dyDescent="0.25">
      <c r="A3313" s="10"/>
      <c r="B3313" s="13"/>
      <c r="D3313" s="5"/>
      <c r="G3313"/>
      <c r="H3313" s="5"/>
      <c r="I3313" s="5"/>
      <c r="J3313" s="5"/>
      <c r="K3313" s="5"/>
    </row>
    <row r="3314" spans="1:11" x14ac:dyDescent="0.25">
      <c r="A3314" s="10"/>
      <c r="B3314" s="13"/>
      <c r="D3314" s="5"/>
      <c r="G3314"/>
      <c r="H3314" s="5"/>
      <c r="I3314" s="5"/>
      <c r="J3314" s="5"/>
      <c r="K3314" s="5"/>
    </row>
    <row r="3315" spans="1:11" x14ac:dyDescent="0.25">
      <c r="A3315" s="10"/>
      <c r="B3315" s="13"/>
      <c r="D3315" s="5"/>
      <c r="G3315"/>
      <c r="H3315" s="5"/>
      <c r="I3315" s="5"/>
      <c r="J3315" s="5"/>
      <c r="K3315" s="5"/>
    </row>
    <row r="3316" spans="1:11" x14ac:dyDescent="0.25">
      <c r="A3316" s="10"/>
      <c r="B3316" s="13"/>
      <c r="D3316" s="5"/>
      <c r="G3316"/>
      <c r="H3316" s="5"/>
      <c r="I3316" s="5"/>
      <c r="J3316" s="5"/>
      <c r="K3316" s="5"/>
    </row>
    <row r="3317" spans="1:11" x14ac:dyDescent="0.25">
      <c r="A3317" s="10"/>
      <c r="B3317" s="13"/>
      <c r="D3317" s="5"/>
      <c r="G3317"/>
      <c r="H3317" s="5"/>
      <c r="I3317" s="5"/>
      <c r="J3317" s="5"/>
      <c r="K3317" s="5"/>
    </row>
    <row r="3318" spans="1:11" x14ac:dyDescent="0.25">
      <c r="A3318" s="10"/>
      <c r="B3318" s="13"/>
      <c r="D3318" s="5"/>
      <c r="G3318"/>
      <c r="H3318" s="5"/>
      <c r="I3318" s="5"/>
      <c r="J3318" s="5"/>
      <c r="K3318" s="5"/>
    </row>
    <row r="3319" spans="1:11" x14ac:dyDescent="0.25">
      <c r="A3319" s="10"/>
      <c r="B3319" s="13"/>
      <c r="D3319" s="5"/>
      <c r="G3319"/>
      <c r="H3319" s="5"/>
      <c r="I3319" s="5"/>
      <c r="J3319" s="5"/>
      <c r="K3319" s="5"/>
    </row>
    <row r="3320" spans="1:11" x14ac:dyDescent="0.25">
      <c r="A3320" s="10"/>
      <c r="B3320" s="13"/>
      <c r="D3320" s="5"/>
      <c r="G3320"/>
      <c r="H3320" s="5"/>
      <c r="I3320" s="5"/>
      <c r="J3320" s="5"/>
      <c r="K3320" s="5"/>
    </row>
    <row r="3321" spans="1:11" x14ac:dyDescent="0.25">
      <c r="A3321" s="10"/>
      <c r="B3321" s="13"/>
      <c r="D3321" s="5"/>
      <c r="G3321"/>
      <c r="H3321" s="5"/>
      <c r="I3321" s="5"/>
      <c r="J3321" s="5"/>
      <c r="K3321" s="5"/>
    </row>
    <row r="3322" spans="1:11" x14ac:dyDescent="0.25">
      <c r="A3322" s="10"/>
      <c r="B3322" s="13"/>
      <c r="D3322" s="5"/>
      <c r="G3322"/>
      <c r="H3322" s="5"/>
      <c r="I3322" s="5"/>
      <c r="J3322" s="5"/>
      <c r="K3322" s="5"/>
    </row>
    <row r="3323" spans="1:11" x14ac:dyDescent="0.25">
      <c r="A3323" s="10"/>
      <c r="B3323" s="13"/>
      <c r="D3323" s="5"/>
      <c r="G3323"/>
      <c r="H3323" s="5"/>
      <c r="I3323" s="5"/>
      <c r="J3323" s="5"/>
      <c r="K3323" s="5"/>
    </row>
    <row r="3324" spans="1:11" x14ac:dyDescent="0.25">
      <c r="A3324" s="10"/>
      <c r="B3324" s="13"/>
      <c r="D3324" s="5"/>
      <c r="G3324"/>
      <c r="H3324" s="5"/>
      <c r="I3324" s="5"/>
      <c r="J3324" s="5"/>
      <c r="K3324" s="5"/>
    </row>
    <row r="3325" spans="1:11" x14ac:dyDescent="0.25">
      <c r="A3325" s="10"/>
      <c r="B3325" s="13"/>
      <c r="D3325" s="5"/>
      <c r="G3325"/>
      <c r="H3325" s="5"/>
      <c r="I3325" s="5"/>
      <c r="J3325" s="5"/>
      <c r="K3325" s="5"/>
    </row>
    <row r="3326" spans="1:11" x14ac:dyDescent="0.25">
      <c r="A3326" s="10"/>
      <c r="B3326" s="13"/>
      <c r="D3326" s="5"/>
      <c r="G3326"/>
      <c r="H3326" s="5"/>
      <c r="I3326" s="5"/>
      <c r="J3326" s="5"/>
      <c r="K3326" s="5"/>
    </row>
    <row r="3327" spans="1:11" x14ac:dyDescent="0.25">
      <c r="A3327" s="10"/>
      <c r="B3327" s="13"/>
      <c r="D3327" s="5"/>
      <c r="G3327"/>
      <c r="H3327" s="5"/>
      <c r="I3327" s="5"/>
      <c r="J3327" s="5"/>
      <c r="K3327" s="5"/>
    </row>
    <row r="3328" spans="1:11" x14ac:dyDescent="0.25">
      <c r="A3328" s="10"/>
      <c r="B3328" s="13"/>
      <c r="D3328" s="5"/>
      <c r="G3328"/>
      <c r="H3328" s="5"/>
      <c r="I3328" s="5"/>
      <c r="J3328" s="5"/>
      <c r="K3328" s="5"/>
    </row>
    <row r="3329" spans="1:11" x14ac:dyDescent="0.25">
      <c r="A3329" s="10"/>
      <c r="B3329" s="13"/>
      <c r="D3329" s="5"/>
      <c r="G3329"/>
      <c r="H3329" s="5"/>
      <c r="I3329" s="5"/>
      <c r="J3329" s="5"/>
      <c r="K3329" s="5"/>
    </row>
    <row r="3330" spans="1:11" x14ac:dyDescent="0.25">
      <c r="A3330" s="10"/>
      <c r="B3330" s="13"/>
      <c r="D3330" s="5"/>
      <c r="G3330"/>
      <c r="H3330" s="5"/>
      <c r="I3330" s="5"/>
      <c r="J3330" s="5"/>
      <c r="K3330" s="5"/>
    </row>
    <row r="3331" spans="1:11" x14ac:dyDescent="0.25">
      <c r="A3331" s="10"/>
      <c r="B3331" s="13"/>
      <c r="D3331" s="5"/>
      <c r="G3331"/>
      <c r="H3331" s="5"/>
      <c r="I3331" s="5"/>
      <c r="J3331" s="5"/>
      <c r="K3331" s="5"/>
    </row>
    <row r="3332" spans="1:11" x14ac:dyDescent="0.25">
      <c r="A3332" s="10"/>
      <c r="B3332" s="13"/>
      <c r="D3332" s="5"/>
      <c r="G3332"/>
      <c r="H3332" s="5"/>
      <c r="I3332" s="5"/>
      <c r="J3332" s="5"/>
      <c r="K3332" s="5"/>
    </row>
    <row r="3333" spans="1:11" x14ac:dyDescent="0.25">
      <c r="A3333" s="10"/>
      <c r="B3333" s="13"/>
      <c r="D3333" s="5"/>
      <c r="G3333"/>
      <c r="H3333" s="5"/>
      <c r="I3333" s="5"/>
      <c r="J3333" s="5"/>
      <c r="K3333" s="5"/>
    </row>
    <row r="3334" spans="1:11" x14ac:dyDescent="0.25">
      <c r="A3334" s="10"/>
      <c r="B3334" s="13"/>
      <c r="D3334" s="5"/>
      <c r="G3334"/>
      <c r="H3334" s="5"/>
      <c r="I3334" s="5"/>
      <c r="J3334" s="5"/>
      <c r="K3334" s="5"/>
    </row>
    <row r="3335" spans="1:11" x14ac:dyDescent="0.25">
      <c r="A3335" s="10"/>
      <c r="B3335" s="13"/>
      <c r="D3335" s="5"/>
      <c r="G3335"/>
      <c r="H3335" s="5"/>
      <c r="I3335" s="5"/>
      <c r="J3335" s="5"/>
      <c r="K3335" s="5"/>
    </row>
    <row r="3336" spans="1:11" x14ac:dyDescent="0.25">
      <c r="A3336" s="10"/>
      <c r="B3336" s="13"/>
      <c r="D3336" s="5"/>
      <c r="G3336"/>
      <c r="H3336" s="5"/>
      <c r="I3336" s="5"/>
      <c r="J3336" s="5"/>
      <c r="K3336" s="5"/>
    </row>
    <row r="3337" spans="1:11" x14ac:dyDescent="0.25">
      <c r="A3337" s="10"/>
      <c r="B3337" s="13"/>
      <c r="D3337" s="5"/>
      <c r="G3337"/>
      <c r="H3337" s="5"/>
      <c r="I3337" s="5"/>
      <c r="J3337" s="5"/>
      <c r="K3337" s="5"/>
    </row>
    <row r="3338" spans="1:11" x14ac:dyDescent="0.25">
      <c r="A3338" s="10"/>
      <c r="B3338" s="13"/>
      <c r="D3338" s="5"/>
      <c r="G3338"/>
      <c r="H3338" s="5"/>
      <c r="I3338" s="5"/>
      <c r="J3338" s="5"/>
      <c r="K3338" s="5"/>
    </row>
    <row r="3339" spans="1:11" x14ac:dyDescent="0.25">
      <c r="A3339" s="10"/>
      <c r="B3339" s="13"/>
      <c r="D3339" s="5"/>
      <c r="G3339"/>
      <c r="H3339" s="5"/>
      <c r="I3339" s="5"/>
      <c r="J3339" s="5"/>
      <c r="K3339" s="5"/>
    </row>
    <row r="3340" spans="1:11" x14ac:dyDescent="0.25">
      <c r="A3340" s="10"/>
      <c r="B3340" s="13"/>
      <c r="D3340" s="5"/>
      <c r="G3340"/>
      <c r="H3340" s="5"/>
      <c r="I3340" s="5"/>
      <c r="J3340" s="5"/>
      <c r="K3340" s="5"/>
    </row>
    <row r="3341" spans="1:11" x14ac:dyDescent="0.25">
      <c r="A3341" s="10"/>
      <c r="B3341" s="13"/>
      <c r="D3341" s="5"/>
      <c r="G3341"/>
      <c r="H3341" s="5"/>
      <c r="I3341" s="5"/>
      <c r="J3341" s="5"/>
      <c r="K3341" s="5"/>
    </row>
    <row r="3342" spans="1:11" x14ac:dyDescent="0.25">
      <c r="A3342" s="10"/>
      <c r="B3342" s="13"/>
      <c r="D3342" s="5"/>
      <c r="G3342"/>
      <c r="H3342" s="5"/>
      <c r="I3342" s="5"/>
      <c r="J3342" s="5"/>
      <c r="K3342" s="5"/>
    </row>
    <row r="3343" spans="1:11" x14ac:dyDescent="0.25">
      <c r="A3343" s="10"/>
      <c r="B3343" s="13"/>
      <c r="D3343" s="5"/>
      <c r="G3343"/>
      <c r="H3343" s="5"/>
      <c r="I3343" s="5"/>
      <c r="J3343" s="5"/>
      <c r="K3343" s="5"/>
    </row>
    <row r="3344" spans="1:11" x14ac:dyDescent="0.25">
      <c r="A3344" s="10"/>
      <c r="B3344" s="13"/>
      <c r="D3344" s="5"/>
      <c r="G3344"/>
      <c r="H3344" s="5"/>
      <c r="I3344" s="5"/>
      <c r="J3344" s="5"/>
      <c r="K3344" s="5"/>
    </row>
    <row r="3345" spans="1:11" x14ac:dyDescent="0.25">
      <c r="A3345" s="10"/>
      <c r="B3345" s="13"/>
      <c r="D3345" s="5"/>
      <c r="G3345"/>
      <c r="H3345" s="5"/>
      <c r="I3345" s="5"/>
      <c r="J3345" s="5"/>
      <c r="K3345" s="5"/>
    </row>
    <row r="3346" spans="1:11" x14ac:dyDescent="0.25">
      <c r="A3346" s="10"/>
      <c r="B3346" s="13"/>
      <c r="D3346" s="5"/>
      <c r="G3346"/>
      <c r="H3346" s="5"/>
      <c r="I3346" s="5"/>
      <c r="J3346" s="5"/>
      <c r="K3346" s="5"/>
    </row>
    <row r="3347" spans="1:11" x14ac:dyDescent="0.25">
      <c r="A3347" s="10"/>
      <c r="B3347" s="13"/>
      <c r="D3347" s="5"/>
      <c r="G3347"/>
      <c r="H3347" s="5"/>
      <c r="I3347" s="5"/>
      <c r="J3347" s="5"/>
      <c r="K3347" s="5"/>
    </row>
    <row r="3348" spans="1:11" x14ac:dyDescent="0.25">
      <c r="A3348" s="10"/>
      <c r="B3348" s="13"/>
      <c r="D3348" s="5"/>
      <c r="G3348"/>
      <c r="H3348" s="5"/>
      <c r="I3348" s="5"/>
      <c r="J3348" s="5"/>
      <c r="K3348" s="5"/>
    </row>
    <row r="3349" spans="1:11" x14ac:dyDescent="0.25">
      <c r="A3349" s="10"/>
      <c r="B3349" s="13"/>
      <c r="D3349" s="5"/>
      <c r="G3349"/>
      <c r="H3349" s="5"/>
      <c r="I3349" s="5"/>
      <c r="J3349" s="5"/>
      <c r="K3349" s="5"/>
    </row>
    <row r="3350" spans="1:11" x14ac:dyDescent="0.25">
      <c r="A3350" s="10"/>
      <c r="B3350" s="13"/>
      <c r="D3350" s="5"/>
      <c r="G3350"/>
      <c r="H3350" s="5"/>
      <c r="I3350" s="5"/>
      <c r="J3350" s="5"/>
      <c r="K3350" s="5"/>
    </row>
    <row r="3351" spans="1:11" x14ac:dyDescent="0.25">
      <c r="A3351" s="10"/>
      <c r="B3351" s="13"/>
      <c r="D3351" s="5"/>
      <c r="G3351"/>
      <c r="H3351" s="5"/>
      <c r="I3351" s="5"/>
      <c r="J3351" s="5"/>
      <c r="K3351" s="5"/>
    </row>
    <row r="3352" spans="1:11" x14ac:dyDescent="0.25">
      <c r="A3352" s="10"/>
      <c r="B3352" s="13"/>
      <c r="D3352" s="5"/>
      <c r="G3352"/>
      <c r="H3352" s="5"/>
      <c r="I3352" s="5"/>
      <c r="J3352" s="5"/>
      <c r="K3352" s="5"/>
    </row>
    <row r="3353" spans="1:11" x14ac:dyDescent="0.25">
      <c r="A3353" s="10"/>
      <c r="B3353" s="13"/>
      <c r="D3353" s="5"/>
      <c r="G3353"/>
      <c r="H3353" s="5"/>
      <c r="I3353" s="5"/>
      <c r="J3353" s="5"/>
      <c r="K3353" s="5"/>
    </row>
    <row r="3354" spans="1:11" x14ac:dyDescent="0.25">
      <c r="A3354" s="10"/>
      <c r="B3354" s="13"/>
      <c r="D3354" s="5"/>
      <c r="G3354"/>
      <c r="H3354" s="5"/>
      <c r="I3354" s="5"/>
      <c r="J3354" s="5"/>
      <c r="K3354" s="5"/>
    </row>
    <row r="3355" spans="1:11" x14ac:dyDescent="0.25">
      <c r="A3355" s="10"/>
      <c r="B3355" s="13"/>
      <c r="D3355" s="5"/>
      <c r="G3355"/>
      <c r="H3355" s="5"/>
      <c r="I3355" s="5"/>
      <c r="J3355" s="5"/>
      <c r="K3355" s="5"/>
    </row>
    <row r="3356" spans="1:11" x14ac:dyDescent="0.25">
      <c r="A3356" s="10"/>
      <c r="B3356" s="13"/>
      <c r="D3356" s="5"/>
      <c r="G3356"/>
      <c r="H3356" s="5"/>
      <c r="I3356" s="5"/>
      <c r="J3356" s="5"/>
      <c r="K3356" s="5"/>
    </row>
    <row r="3357" spans="1:11" x14ac:dyDescent="0.25">
      <c r="A3357" s="10"/>
      <c r="B3357" s="13"/>
      <c r="D3357" s="5"/>
      <c r="G3357"/>
      <c r="H3357" s="5"/>
      <c r="I3357" s="5"/>
      <c r="J3357" s="5"/>
      <c r="K3357" s="5"/>
    </row>
    <row r="3358" spans="1:11" x14ac:dyDescent="0.25">
      <c r="A3358" s="10"/>
      <c r="B3358" s="13"/>
      <c r="D3358" s="5"/>
      <c r="G3358"/>
      <c r="H3358" s="5"/>
      <c r="I3358" s="5"/>
      <c r="J3358" s="5"/>
      <c r="K3358" s="5"/>
    </row>
    <row r="3359" spans="1:11" x14ac:dyDescent="0.25">
      <c r="A3359" s="10"/>
      <c r="B3359" s="13"/>
      <c r="D3359" s="5"/>
      <c r="G3359"/>
      <c r="H3359" s="5"/>
      <c r="I3359" s="5"/>
      <c r="J3359" s="5"/>
      <c r="K3359" s="5"/>
    </row>
    <row r="3360" spans="1:11" x14ac:dyDescent="0.25">
      <c r="A3360" s="10"/>
      <c r="B3360" s="13"/>
      <c r="D3360" s="5"/>
      <c r="G3360"/>
      <c r="H3360" s="5"/>
      <c r="I3360" s="5"/>
      <c r="J3360" s="5"/>
      <c r="K3360" s="5"/>
    </row>
    <row r="3361" spans="1:11" x14ac:dyDescent="0.25">
      <c r="A3361" s="10"/>
      <c r="B3361" s="13"/>
      <c r="D3361" s="5"/>
      <c r="G3361"/>
      <c r="H3361" s="5"/>
      <c r="I3361" s="5"/>
      <c r="J3361" s="5"/>
      <c r="K3361" s="5"/>
    </row>
    <row r="3362" spans="1:11" x14ac:dyDescent="0.25">
      <c r="A3362" s="10"/>
      <c r="B3362" s="13"/>
      <c r="D3362" s="5"/>
      <c r="G3362"/>
      <c r="H3362" s="5"/>
      <c r="I3362" s="5"/>
      <c r="J3362" s="5"/>
      <c r="K3362" s="5"/>
    </row>
    <row r="3363" spans="1:11" x14ac:dyDescent="0.25">
      <c r="A3363" s="10"/>
      <c r="B3363" s="13"/>
      <c r="D3363" s="5"/>
      <c r="G3363"/>
      <c r="H3363" s="5"/>
      <c r="I3363" s="5"/>
      <c r="J3363" s="5"/>
      <c r="K3363" s="5"/>
    </row>
    <row r="3364" spans="1:11" x14ac:dyDescent="0.25">
      <c r="A3364" s="10"/>
      <c r="B3364" s="13"/>
      <c r="D3364" s="5"/>
      <c r="G3364"/>
      <c r="H3364" s="5"/>
      <c r="I3364" s="5"/>
      <c r="J3364" s="5"/>
      <c r="K3364" s="5"/>
    </row>
    <row r="3365" spans="1:11" x14ac:dyDescent="0.25">
      <c r="A3365" s="10"/>
      <c r="B3365" s="13"/>
      <c r="D3365" s="5"/>
      <c r="G3365"/>
      <c r="H3365" s="5"/>
      <c r="I3365" s="5"/>
      <c r="J3365" s="5"/>
      <c r="K3365" s="5"/>
    </row>
    <row r="3366" spans="1:11" x14ac:dyDescent="0.25">
      <c r="A3366" s="10"/>
      <c r="B3366" s="13"/>
      <c r="D3366" s="5"/>
      <c r="G3366"/>
      <c r="H3366" s="5"/>
      <c r="I3366" s="5"/>
      <c r="J3366" s="5"/>
      <c r="K3366" s="5"/>
    </row>
    <row r="3367" spans="1:11" x14ac:dyDescent="0.25">
      <c r="A3367" s="10"/>
      <c r="B3367" s="13"/>
      <c r="D3367" s="5"/>
      <c r="G3367"/>
      <c r="H3367" s="5"/>
      <c r="I3367" s="5"/>
      <c r="J3367" s="5"/>
      <c r="K3367" s="5"/>
    </row>
    <row r="3368" spans="1:11" x14ac:dyDescent="0.25">
      <c r="A3368" s="10"/>
      <c r="B3368" s="13"/>
      <c r="D3368" s="5"/>
      <c r="G3368"/>
      <c r="H3368" s="5"/>
      <c r="I3368" s="5"/>
      <c r="J3368" s="5"/>
      <c r="K3368" s="5"/>
    </row>
    <row r="3369" spans="1:11" x14ac:dyDescent="0.25">
      <c r="A3369" s="10"/>
      <c r="B3369" s="13"/>
      <c r="D3369" s="5"/>
      <c r="G3369"/>
      <c r="H3369" s="5"/>
      <c r="I3369" s="5"/>
      <c r="J3369" s="5"/>
      <c r="K3369" s="5"/>
    </row>
    <row r="3370" spans="1:11" x14ac:dyDescent="0.25">
      <c r="A3370" s="10"/>
      <c r="B3370" s="13"/>
      <c r="D3370" s="5"/>
      <c r="G3370"/>
      <c r="H3370" s="5"/>
      <c r="I3370" s="5"/>
      <c r="J3370" s="5"/>
      <c r="K3370" s="5"/>
    </row>
    <row r="3371" spans="1:11" x14ac:dyDescent="0.25">
      <c r="A3371" s="10"/>
      <c r="B3371" s="13"/>
      <c r="D3371" s="5"/>
      <c r="G3371"/>
      <c r="H3371" s="5"/>
      <c r="I3371" s="5"/>
      <c r="J3371" s="5"/>
      <c r="K3371" s="5"/>
    </row>
    <row r="3372" spans="1:11" x14ac:dyDescent="0.25">
      <c r="A3372" s="10"/>
      <c r="B3372" s="13"/>
      <c r="D3372" s="5"/>
      <c r="G3372"/>
      <c r="H3372" s="5"/>
      <c r="I3372" s="5"/>
      <c r="J3372" s="5"/>
      <c r="K3372" s="5"/>
    </row>
    <row r="3373" spans="1:11" x14ac:dyDescent="0.25">
      <c r="A3373" s="10"/>
      <c r="B3373" s="13"/>
      <c r="D3373" s="5"/>
      <c r="G3373"/>
      <c r="H3373" s="5"/>
      <c r="I3373" s="5"/>
      <c r="J3373" s="5"/>
      <c r="K3373" s="5"/>
    </row>
    <row r="3374" spans="1:11" x14ac:dyDescent="0.25">
      <c r="A3374" s="10"/>
      <c r="B3374" s="13"/>
      <c r="D3374" s="5"/>
      <c r="G3374"/>
      <c r="H3374" s="5"/>
      <c r="I3374" s="5"/>
      <c r="J3374" s="5"/>
      <c r="K3374" s="5"/>
    </row>
    <row r="3375" spans="1:11" x14ac:dyDescent="0.25">
      <c r="A3375" s="10"/>
      <c r="B3375" s="13"/>
      <c r="D3375" s="5"/>
      <c r="G3375"/>
      <c r="H3375" s="5"/>
      <c r="I3375" s="5"/>
      <c r="J3375" s="5"/>
      <c r="K3375" s="5"/>
    </row>
    <row r="3376" spans="1:11" x14ac:dyDescent="0.25">
      <c r="A3376" s="10"/>
      <c r="B3376" s="13"/>
      <c r="D3376" s="5"/>
      <c r="G3376"/>
      <c r="H3376" s="5"/>
      <c r="I3376" s="5"/>
      <c r="J3376" s="5"/>
      <c r="K3376" s="5"/>
    </row>
    <row r="3377" spans="1:11" x14ac:dyDescent="0.25">
      <c r="A3377" s="10"/>
      <c r="B3377" s="13"/>
      <c r="D3377" s="5"/>
      <c r="G3377"/>
      <c r="H3377" s="5"/>
      <c r="I3377" s="5"/>
      <c r="J3377" s="5"/>
      <c r="K3377" s="5"/>
    </row>
    <row r="3378" spans="1:11" x14ac:dyDescent="0.25">
      <c r="A3378" s="10"/>
      <c r="B3378" s="13"/>
      <c r="D3378" s="5"/>
      <c r="G3378"/>
      <c r="H3378" s="5"/>
      <c r="I3378" s="5"/>
      <c r="J3378" s="5"/>
      <c r="K3378" s="5"/>
    </row>
    <row r="3379" spans="1:11" x14ac:dyDescent="0.25">
      <c r="A3379" s="10"/>
      <c r="B3379" s="13"/>
      <c r="D3379" s="5"/>
      <c r="G3379"/>
      <c r="H3379" s="5"/>
      <c r="I3379" s="5"/>
      <c r="J3379" s="5"/>
      <c r="K3379" s="5"/>
    </row>
    <row r="3380" spans="1:11" x14ac:dyDescent="0.25">
      <c r="A3380" s="10"/>
      <c r="B3380" s="13"/>
      <c r="D3380" s="5"/>
      <c r="G3380"/>
      <c r="H3380" s="5"/>
      <c r="I3380" s="5"/>
      <c r="J3380" s="5"/>
      <c r="K3380" s="5"/>
    </row>
    <row r="3381" spans="1:11" x14ac:dyDescent="0.25">
      <c r="A3381" s="10"/>
      <c r="B3381" s="13"/>
      <c r="D3381" s="5"/>
      <c r="G3381"/>
      <c r="H3381" s="5"/>
      <c r="I3381" s="5"/>
      <c r="J3381" s="5"/>
      <c r="K3381" s="5"/>
    </row>
    <row r="3382" spans="1:11" x14ac:dyDescent="0.25">
      <c r="A3382" s="10"/>
      <c r="B3382" s="13"/>
      <c r="D3382" s="5"/>
      <c r="G3382"/>
      <c r="H3382" s="5"/>
      <c r="I3382" s="5"/>
      <c r="J3382" s="5"/>
      <c r="K3382" s="5"/>
    </row>
    <row r="3383" spans="1:11" x14ac:dyDescent="0.25">
      <c r="A3383" s="10"/>
      <c r="B3383" s="13"/>
      <c r="D3383" s="5"/>
      <c r="G3383"/>
      <c r="H3383" s="5"/>
      <c r="I3383" s="5"/>
      <c r="J3383" s="5"/>
      <c r="K3383" s="5"/>
    </row>
    <row r="3384" spans="1:11" x14ac:dyDescent="0.25">
      <c r="A3384" s="10"/>
      <c r="B3384" s="13"/>
      <c r="D3384" s="5"/>
      <c r="G3384"/>
      <c r="H3384" s="5"/>
      <c r="I3384" s="5"/>
      <c r="J3384" s="5"/>
      <c r="K3384" s="5"/>
    </row>
    <row r="3385" spans="1:11" x14ac:dyDescent="0.25">
      <c r="A3385" s="10"/>
      <c r="B3385" s="13"/>
      <c r="D3385" s="5"/>
      <c r="G3385"/>
      <c r="H3385" s="5"/>
      <c r="I3385" s="5"/>
      <c r="J3385" s="5"/>
      <c r="K3385" s="5"/>
    </row>
    <row r="3386" spans="1:11" x14ac:dyDescent="0.25">
      <c r="A3386" s="10"/>
      <c r="B3386" s="13"/>
      <c r="D3386" s="5"/>
      <c r="G3386"/>
      <c r="H3386" s="5"/>
      <c r="I3386" s="5"/>
      <c r="J3386" s="5"/>
      <c r="K3386" s="5"/>
    </row>
    <row r="3387" spans="1:11" x14ac:dyDescent="0.25">
      <c r="A3387" s="10"/>
      <c r="B3387" s="13"/>
      <c r="D3387" s="5"/>
      <c r="G3387"/>
      <c r="H3387" s="5"/>
      <c r="I3387" s="5"/>
      <c r="J3387" s="5"/>
      <c r="K3387" s="5"/>
    </row>
    <row r="3388" spans="1:11" x14ac:dyDescent="0.25">
      <c r="A3388" s="10"/>
      <c r="B3388" s="13"/>
      <c r="D3388" s="5"/>
      <c r="G3388"/>
      <c r="H3388" s="5"/>
      <c r="I3388" s="5"/>
      <c r="J3388" s="5"/>
      <c r="K3388" s="5"/>
    </row>
    <row r="3389" spans="1:11" x14ac:dyDescent="0.25">
      <c r="A3389" s="10"/>
      <c r="B3389" s="13"/>
      <c r="D3389" s="5"/>
      <c r="G3389"/>
      <c r="H3389" s="5"/>
      <c r="I3389" s="5"/>
      <c r="J3389" s="5"/>
      <c r="K3389" s="5"/>
    </row>
    <row r="3390" spans="1:11" x14ac:dyDescent="0.25">
      <c r="A3390" s="10"/>
      <c r="B3390" s="13"/>
      <c r="D3390" s="5"/>
      <c r="G3390"/>
      <c r="H3390" s="5"/>
      <c r="I3390" s="5"/>
      <c r="J3390" s="5"/>
      <c r="K3390" s="5"/>
    </row>
    <row r="3391" spans="1:11" x14ac:dyDescent="0.25">
      <c r="A3391" s="10"/>
      <c r="B3391" s="13"/>
      <c r="D3391" s="5"/>
      <c r="G3391"/>
      <c r="H3391" s="5"/>
      <c r="I3391" s="5"/>
      <c r="J3391" s="5"/>
      <c r="K3391" s="5"/>
    </row>
    <row r="3392" spans="1:11" x14ac:dyDescent="0.25">
      <c r="A3392" s="10"/>
      <c r="B3392" s="13"/>
      <c r="D3392" s="5"/>
      <c r="G3392"/>
      <c r="H3392" s="5"/>
      <c r="I3392" s="5"/>
      <c r="J3392" s="5"/>
      <c r="K3392" s="5"/>
    </row>
    <row r="3393" spans="1:11" x14ac:dyDescent="0.25">
      <c r="A3393" s="10"/>
      <c r="B3393" s="13"/>
      <c r="D3393" s="5"/>
      <c r="G3393"/>
      <c r="H3393" s="5"/>
      <c r="I3393" s="5"/>
      <c r="J3393" s="5"/>
      <c r="K3393" s="5"/>
    </row>
    <row r="3394" spans="1:11" x14ac:dyDescent="0.25">
      <c r="A3394" s="10"/>
      <c r="B3394" s="13"/>
      <c r="D3394" s="5"/>
      <c r="G3394"/>
      <c r="H3394" s="5"/>
      <c r="I3394" s="5"/>
      <c r="J3394" s="5"/>
      <c r="K3394" s="5"/>
    </row>
    <row r="3395" spans="1:11" x14ac:dyDescent="0.25">
      <c r="A3395" s="10"/>
      <c r="B3395" s="13"/>
      <c r="D3395" s="5"/>
      <c r="G3395"/>
      <c r="H3395" s="5"/>
      <c r="I3395" s="5"/>
      <c r="J3395" s="5"/>
      <c r="K3395" s="5"/>
    </row>
    <row r="3396" spans="1:11" x14ac:dyDescent="0.25">
      <c r="A3396" s="10"/>
      <c r="B3396" s="13"/>
      <c r="D3396" s="5"/>
      <c r="G3396"/>
      <c r="H3396" s="5"/>
      <c r="I3396" s="5"/>
      <c r="J3396" s="5"/>
      <c r="K3396" s="5"/>
    </row>
    <row r="3397" spans="1:11" x14ac:dyDescent="0.25">
      <c r="A3397" s="10"/>
      <c r="B3397" s="13"/>
      <c r="D3397" s="5"/>
      <c r="G3397"/>
      <c r="H3397" s="5"/>
      <c r="I3397" s="5"/>
      <c r="J3397" s="5"/>
      <c r="K3397" s="5"/>
    </row>
    <row r="3398" spans="1:11" x14ac:dyDescent="0.25">
      <c r="A3398" s="10"/>
      <c r="B3398" s="13"/>
      <c r="D3398" s="5"/>
      <c r="G3398"/>
      <c r="H3398" s="5"/>
      <c r="I3398" s="5"/>
      <c r="J3398" s="5"/>
      <c r="K3398" s="5"/>
    </row>
    <row r="3399" spans="1:11" x14ac:dyDescent="0.25">
      <c r="A3399" s="10"/>
      <c r="B3399" s="13"/>
      <c r="D3399" s="5"/>
      <c r="G3399"/>
      <c r="H3399" s="5"/>
      <c r="I3399" s="5"/>
      <c r="J3399" s="5"/>
      <c r="K3399" s="5"/>
    </row>
    <row r="3400" spans="1:11" x14ac:dyDescent="0.25">
      <c r="A3400" s="10"/>
      <c r="B3400" s="13"/>
      <c r="D3400" s="5"/>
      <c r="G3400"/>
      <c r="H3400" s="5"/>
      <c r="I3400" s="5"/>
      <c r="J3400" s="5"/>
      <c r="K3400" s="5"/>
    </row>
    <row r="3401" spans="1:11" x14ac:dyDescent="0.25">
      <c r="A3401" s="10"/>
      <c r="B3401" s="13"/>
      <c r="D3401" s="5"/>
      <c r="G3401"/>
      <c r="H3401" s="5"/>
      <c r="I3401" s="5"/>
      <c r="J3401" s="5"/>
      <c r="K3401" s="5"/>
    </row>
    <row r="3402" spans="1:11" x14ac:dyDescent="0.25">
      <c r="A3402" s="10"/>
      <c r="B3402" s="13"/>
      <c r="D3402" s="5"/>
      <c r="G3402"/>
      <c r="H3402" s="5"/>
      <c r="I3402" s="5"/>
      <c r="J3402" s="5"/>
      <c r="K3402" s="5"/>
    </row>
    <row r="3403" spans="1:11" x14ac:dyDescent="0.25">
      <c r="A3403" s="10"/>
      <c r="B3403" s="13"/>
      <c r="D3403" s="5"/>
      <c r="G3403"/>
      <c r="H3403" s="5"/>
      <c r="I3403" s="5"/>
      <c r="J3403" s="5"/>
      <c r="K3403" s="5"/>
    </row>
    <row r="3404" spans="1:11" x14ac:dyDescent="0.25">
      <c r="A3404" s="10"/>
      <c r="B3404" s="13"/>
      <c r="D3404" s="5"/>
      <c r="G3404"/>
      <c r="H3404" s="5"/>
      <c r="I3404" s="5"/>
      <c r="J3404" s="5"/>
      <c r="K3404" s="5"/>
    </row>
    <row r="3405" spans="1:11" x14ac:dyDescent="0.25">
      <c r="A3405" s="10"/>
      <c r="B3405" s="13"/>
      <c r="D3405" s="5"/>
      <c r="G3405"/>
      <c r="H3405" s="5"/>
      <c r="I3405" s="5"/>
      <c r="J3405" s="5"/>
      <c r="K3405" s="5"/>
    </row>
    <row r="3406" spans="1:11" x14ac:dyDescent="0.25">
      <c r="A3406" s="10"/>
      <c r="B3406" s="13"/>
      <c r="D3406" s="5"/>
      <c r="G3406"/>
      <c r="H3406" s="5"/>
      <c r="I3406" s="5"/>
      <c r="J3406" s="5"/>
      <c r="K3406" s="5"/>
    </row>
    <row r="3407" spans="1:11" x14ac:dyDescent="0.25">
      <c r="A3407" s="10"/>
      <c r="B3407" s="13"/>
      <c r="D3407" s="5"/>
      <c r="G3407"/>
      <c r="H3407" s="5"/>
      <c r="I3407" s="5"/>
      <c r="J3407" s="5"/>
      <c r="K3407" s="5"/>
    </row>
    <row r="3408" spans="1:11" x14ac:dyDescent="0.25">
      <c r="A3408" s="10"/>
      <c r="B3408" s="13"/>
      <c r="D3408" s="5"/>
      <c r="G3408"/>
      <c r="H3408" s="5"/>
      <c r="I3408" s="5"/>
      <c r="J3408" s="5"/>
      <c r="K3408" s="5"/>
    </row>
    <row r="3409" spans="1:11" x14ac:dyDescent="0.25">
      <c r="A3409" s="10"/>
      <c r="B3409" s="13"/>
      <c r="D3409" s="5"/>
      <c r="G3409"/>
      <c r="H3409" s="5"/>
      <c r="I3409" s="5"/>
      <c r="J3409" s="5"/>
      <c r="K3409" s="5"/>
    </row>
    <row r="3410" spans="1:11" x14ac:dyDescent="0.25">
      <c r="A3410" s="10"/>
      <c r="B3410" s="13"/>
      <c r="D3410" s="5"/>
      <c r="G3410"/>
      <c r="H3410" s="5"/>
      <c r="I3410" s="5"/>
      <c r="J3410" s="5"/>
      <c r="K3410" s="5"/>
    </row>
    <row r="3411" spans="1:11" x14ac:dyDescent="0.25">
      <c r="A3411" s="10"/>
      <c r="B3411" s="13"/>
      <c r="D3411" s="5"/>
      <c r="G3411"/>
      <c r="H3411" s="5"/>
      <c r="I3411" s="5"/>
      <c r="J3411" s="5"/>
      <c r="K3411" s="5"/>
    </row>
    <row r="3412" spans="1:11" x14ac:dyDescent="0.25">
      <c r="A3412" s="10"/>
      <c r="B3412" s="13"/>
      <c r="D3412" s="5"/>
      <c r="G3412"/>
      <c r="H3412" s="5"/>
      <c r="I3412" s="5"/>
      <c r="J3412" s="5"/>
      <c r="K3412" s="5"/>
    </row>
    <row r="3413" spans="1:11" x14ac:dyDescent="0.25">
      <c r="A3413" s="10"/>
      <c r="B3413" s="13"/>
      <c r="D3413" s="5"/>
      <c r="G3413"/>
      <c r="H3413" s="5"/>
      <c r="I3413" s="5"/>
      <c r="J3413" s="5"/>
      <c r="K3413" s="5"/>
    </row>
    <row r="3414" spans="1:11" x14ac:dyDescent="0.25">
      <c r="A3414" s="10"/>
      <c r="B3414" s="13"/>
      <c r="D3414" s="5"/>
      <c r="G3414"/>
      <c r="H3414" s="5"/>
      <c r="I3414" s="5"/>
      <c r="J3414" s="5"/>
      <c r="K3414" s="5"/>
    </row>
    <row r="3415" spans="1:11" x14ac:dyDescent="0.25">
      <c r="A3415" s="10"/>
      <c r="B3415" s="13"/>
      <c r="D3415" s="5"/>
      <c r="G3415"/>
      <c r="H3415" s="5"/>
      <c r="I3415" s="5"/>
      <c r="J3415" s="5"/>
      <c r="K3415" s="5"/>
    </row>
    <row r="3416" spans="1:11" x14ac:dyDescent="0.25">
      <c r="A3416" s="10"/>
      <c r="B3416" s="13"/>
      <c r="D3416" s="5"/>
      <c r="G3416"/>
      <c r="H3416" s="5"/>
      <c r="I3416" s="5"/>
      <c r="J3416" s="5"/>
      <c r="K3416" s="5"/>
    </row>
    <row r="3417" spans="1:11" x14ac:dyDescent="0.25">
      <c r="A3417" s="10"/>
      <c r="B3417" s="13"/>
      <c r="D3417" s="5"/>
      <c r="G3417"/>
      <c r="H3417" s="5"/>
      <c r="I3417" s="5"/>
      <c r="J3417" s="5"/>
      <c r="K3417" s="5"/>
    </row>
    <row r="3418" spans="1:11" x14ac:dyDescent="0.25">
      <c r="A3418" s="10"/>
      <c r="B3418" s="13"/>
      <c r="D3418" s="5"/>
      <c r="G3418"/>
      <c r="H3418" s="5"/>
      <c r="I3418" s="5"/>
      <c r="J3418" s="5"/>
      <c r="K3418" s="5"/>
    </row>
    <row r="3419" spans="1:11" x14ac:dyDescent="0.25">
      <c r="A3419" s="10"/>
      <c r="B3419" s="13"/>
      <c r="D3419" s="5"/>
      <c r="G3419"/>
      <c r="H3419" s="5"/>
      <c r="I3419" s="5"/>
      <c r="J3419" s="5"/>
      <c r="K3419" s="5"/>
    </row>
    <row r="3420" spans="1:11" x14ac:dyDescent="0.25">
      <c r="A3420" s="10"/>
      <c r="B3420" s="13"/>
      <c r="D3420" s="5"/>
      <c r="G3420"/>
      <c r="H3420" s="5"/>
      <c r="I3420" s="5"/>
      <c r="J3420" s="5"/>
      <c r="K3420" s="5"/>
    </row>
    <row r="3421" spans="1:11" x14ac:dyDescent="0.25">
      <c r="A3421" s="10"/>
      <c r="B3421" s="13"/>
      <c r="D3421" s="5"/>
      <c r="G3421"/>
      <c r="H3421" s="5"/>
      <c r="I3421" s="5"/>
      <c r="J3421" s="5"/>
      <c r="K3421" s="5"/>
    </row>
    <row r="3422" spans="1:11" x14ac:dyDescent="0.25">
      <c r="A3422" s="10"/>
      <c r="B3422" s="13"/>
      <c r="D3422" s="5"/>
      <c r="G3422"/>
      <c r="H3422" s="5"/>
      <c r="I3422" s="5"/>
      <c r="J3422" s="5"/>
      <c r="K3422" s="5"/>
    </row>
    <row r="3423" spans="1:11" x14ac:dyDescent="0.25">
      <c r="A3423" s="10"/>
      <c r="B3423" s="13"/>
      <c r="D3423" s="5"/>
      <c r="G3423"/>
      <c r="H3423" s="5"/>
      <c r="I3423" s="5"/>
      <c r="J3423" s="5"/>
      <c r="K3423" s="5"/>
    </row>
    <row r="3424" spans="1:11" x14ac:dyDescent="0.25">
      <c r="A3424" s="10"/>
      <c r="B3424" s="13"/>
      <c r="D3424" s="5"/>
      <c r="G3424"/>
      <c r="H3424" s="5"/>
      <c r="I3424" s="5"/>
      <c r="J3424" s="5"/>
      <c r="K3424" s="5"/>
    </row>
    <row r="3425" spans="1:11" x14ac:dyDescent="0.25">
      <c r="A3425" s="10"/>
      <c r="B3425" s="13"/>
      <c r="D3425" s="5"/>
      <c r="G3425"/>
      <c r="H3425" s="5"/>
      <c r="I3425" s="5"/>
      <c r="J3425" s="5"/>
      <c r="K3425" s="5"/>
    </row>
    <row r="3426" spans="1:11" x14ac:dyDescent="0.25">
      <c r="A3426" s="10"/>
      <c r="B3426" s="13"/>
      <c r="D3426" s="5"/>
      <c r="G3426"/>
      <c r="H3426" s="5"/>
      <c r="I3426" s="5"/>
      <c r="J3426" s="5"/>
      <c r="K3426" s="5"/>
    </row>
    <row r="3427" spans="1:11" x14ac:dyDescent="0.25">
      <c r="A3427" s="10"/>
      <c r="B3427" s="13"/>
      <c r="D3427" s="5"/>
      <c r="G3427"/>
      <c r="H3427" s="5"/>
      <c r="I3427" s="5"/>
      <c r="J3427" s="5"/>
      <c r="K3427" s="5"/>
    </row>
    <row r="3428" spans="1:11" x14ac:dyDescent="0.25">
      <c r="A3428" s="10"/>
      <c r="B3428" s="13"/>
      <c r="D3428" s="5"/>
      <c r="G3428"/>
      <c r="H3428" s="5"/>
      <c r="I3428" s="5"/>
      <c r="J3428" s="5"/>
      <c r="K3428" s="5"/>
    </row>
    <row r="3429" spans="1:11" x14ac:dyDescent="0.25">
      <c r="A3429" s="10"/>
      <c r="B3429" s="13"/>
      <c r="D3429" s="5"/>
      <c r="G3429"/>
      <c r="H3429" s="5"/>
      <c r="I3429" s="5"/>
      <c r="J3429" s="5"/>
      <c r="K3429" s="5"/>
    </row>
    <row r="3430" spans="1:11" x14ac:dyDescent="0.25">
      <c r="A3430" s="10"/>
      <c r="B3430" s="13"/>
      <c r="D3430" s="5"/>
      <c r="G3430"/>
      <c r="H3430" s="5"/>
      <c r="I3430" s="5"/>
      <c r="J3430" s="5"/>
      <c r="K3430" s="5"/>
    </row>
    <row r="3431" spans="1:11" x14ac:dyDescent="0.25">
      <c r="A3431" s="10"/>
      <c r="B3431" s="13"/>
      <c r="D3431" s="5"/>
      <c r="G3431"/>
      <c r="H3431" s="5"/>
      <c r="I3431" s="5"/>
      <c r="J3431" s="5"/>
      <c r="K3431" s="5"/>
    </row>
    <row r="3432" spans="1:11" x14ac:dyDescent="0.25">
      <c r="A3432" s="10"/>
      <c r="B3432" s="13"/>
      <c r="D3432" s="5"/>
      <c r="G3432"/>
      <c r="H3432" s="5"/>
      <c r="I3432" s="5"/>
      <c r="J3432" s="5"/>
      <c r="K3432" s="5"/>
    </row>
    <row r="3433" spans="1:11" x14ac:dyDescent="0.25">
      <c r="A3433" s="10"/>
      <c r="B3433" s="13"/>
      <c r="D3433" s="5"/>
      <c r="G3433"/>
      <c r="H3433" s="5"/>
      <c r="I3433" s="5"/>
      <c r="J3433" s="5"/>
      <c r="K3433" s="5"/>
    </row>
    <row r="3434" spans="1:11" x14ac:dyDescent="0.25">
      <c r="A3434" s="10"/>
      <c r="B3434" s="13"/>
      <c r="D3434" s="5"/>
      <c r="G3434"/>
      <c r="H3434" s="5"/>
      <c r="I3434" s="5"/>
      <c r="J3434" s="5"/>
      <c r="K3434" s="5"/>
    </row>
    <row r="3435" spans="1:11" x14ac:dyDescent="0.25">
      <c r="A3435" s="10"/>
      <c r="B3435" s="13"/>
      <c r="D3435" s="5"/>
      <c r="G3435"/>
      <c r="H3435" s="5"/>
      <c r="I3435" s="5"/>
      <c r="J3435" s="5"/>
      <c r="K3435" s="5"/>
    </row>
    <row r="3436" spans="1:11" x14ac:dyDescent="0.25">
      <c r="A3436" s="10"/>
      <c r="B3436" s="13"/>
      <c r="D3436" s="5"/>
      <c r="G3436"/>
      <c r="H3436" s="5"/>
      <c r="I3436" s="5"/>
      <c r="J3436" s="5"/>
      <c r="K3436" s="5"/>
    </row>
    <row r="3437" spans="1:11" x14ac:dyDescent="0.25">
      <c r="A3437" s="10"/>
      <c r="B3437" s="13"/>
      <c r="D3437" s="5"/>
      <c r="G3437"/>
      <c r="H3437" s="5"/>
      <c r="I3437" s="5"/>
      <c r="J3437" s="5"/>
      <c r="K3437" s="5"/>
    </row>
    <row r="3438" spans="1:11" x14ac:dyDescent="0.25">
      <c r="A3438" s="10"/>
      <c r="B3438" s="13"/>
      <c r="D3438" s="5"/>
      <c r="G3438"/>
      <c r="H3438" s="5"/>
      <c r="I3438" s="5"/>
      <c r="J3438" s="5"/>
      <c r="K3438" s="5"/>
    </row>
    <row r="3439" spans="1:11" x14ac:dyDescent="0.25">
      <c r="A3439" s="10"/>
      <c r="B3439" s="13"/>
      <c r="D3439" s="5"/>
      <c r="G3439"/>
      <c r="H3439" s="5"/>
      <c r="I3439" s="5"/>
      <c r="J3439" s="5"/>
      <c r="K3439" s="5"/>
    </row>
    <row r="3440" spans="1:11" x14ac:dyDescent="0.25">
      <c r="A3440" s="10"/>
      <c r="B3440" s="13"/>
      <c r="D3440" s="5"/>
      <c r="G3440"/>
      <c r="H3440" s="5"/>
      <c r="I3440" s="5"/>
      <c r="J3440" s="5"/>
      <c r="K3440" s="5"/>
    </row>
    <row r="3441" spans="1:11" x14ac:dyDescent="0.25">
      <c r="A3441" s="10"/>
      <c r="B3441" s="13"/>
      <c r="D3441" s="5"/>
      <c r="G3441"/>
      <c r="H3441" s="5"/>
      <c r="I3441" s="5"/>
      <c r="J3441" s="5"/>
      <c r="K3441" s="5"/>
    </row>
    <row r="3442" spans="1:11" x14ac:dyDescent="0.25">
      <c r="A3442" s="10"/>
      <c r="B3442" s="13"/>
      <c r="D3442" s="5"/>
      <c r="G3442"/>
      <c r="H3442" s="5"/>
      <c r="I3442" s="5"/>
      <c r="J3442" s="5"/>
      <c r="K3442" s="5"/>
    </row>
    <row r="3443" spans="1:11" x14ac:dyDescent="0.25">
      <c r="A3443" s="10"/>
      <c r="B3443" s="13"/>
      <c r="D3443" s="5"/>
      <c r="G3443"/>
      <c r="H3443" s="5"/>
      <c r="I3443" s="5"/>
      <c r="J3443" s="5"/>
      <c r="K3443" s="5"/>
    </row>
    <row r="3444" spans="1:11" x14ac:dyDescent="0.25">
      <c r="A3444" s="10"/>
      <c r="B3444" s="13"/>
      <c r="D3444" s="5"/>
      <c r="G3444"/>
      <c r="H3444" s="5"/>
      <c r="I3444" s="5"/>
      <c r="J3444" s="5"/>
      <c r="K3444" s="5"/>
    </row>
    <row r="3445" spans="1:11" x14ac:dyDescent="0.25">
      <c r="A3445" s="10"/>
      <c r="B3445" s="13"/>
      <c r="D3445" s="5"/>
      <c r="G3445"/>
      <c r="H3445" s="5"/>
      <c r="I3445" s="5"/>
      <c r="J3445" s="5"/>
      <c r="K3445" s="5"/>
    </row>
    <row r="3446" spans="1:11" x14ac:dyDescent="0.25">
      <c r="A3446" s="10"/>
      <c r="B3446" s="13"/>
      <c r="D3446" s="5"/>
      <c r="G3446"/>
      <c r="H3446" s="5"/>
      <c r="I3446" s="5"/>
      <c r="J3446" s="5"/>
      <c r="K3446" s="5"/>
    </row>
    <row r="3447" spans="1:11" x14ac:dyDescent="0.25">
      <c r="A3447" s="10"/>
      <c r="B3447" s="13"/>
      <c r="D3447" s="5"/>
      <c r="G3447"/>
      <c r="H3447" s="5"/>
      <c r="I3447" s="5"/>
      <c r="J3447" s="5"/>
      <c r="K3447" s="5"/>
    </row>
    <row r="3448" spans="1:11" x14ac:dyDescent="0.25">
      <c r="A3448" s="10"/>
      <c r="B3448" s="13"/>
      <c r="D3448" s="5"/>
      <c r="G3448"/>
      <c r="H3448" s="5"/>
      <c r="I3448" s="5"/>
      <c r="J3448" s="5"/>
      <c r="K3448" s="5"/>
    </row>
    <row r="3449" spans="1:11" x14ac:dyDescent="0.25">
      <c r="A3449" s="10"/>
      <c r="B3449" s="13"/>
      <c r="D3449" s="5"/>
      <c r="G3449"/>
      <c r="H3449" s="5"/>
      <c r="I3449" s="5"/>
      <c r="J3449" s="5"/>
      <c r="K3449" s="5"/>
    </row>
    <row r="3450" spans="1:11" x14ac:dyDescent="0.25">
      <c r="A3450" s="10"/>
      <c r="B3450" s="13"/>
      <c r="D3450" s="5"/>
      <c r="G3450"/>
      <c r="H3450" s="5"/>
      <c r="I3450" s="5"/>
      <c r="J3450" s="5"/>
      <c r="K3450" s="5"/>
    </row>
    <row r="3451" spans="1:11" x14ac:dyDescent="0.25">
      <c r="A3451" s="10"/>
      <c r="B3451" s="13"/>
      <c r="D3451" s="5"/>
      <c r="G3451"/>
      <c r="H3451" s="5"/>
      <c r="I3451" s="5"/>
      <c r="J3451" s="5"/>
      <c r="K3451" s="5"/>
    </row>
    <row r="3452" spans="1:11" x14ac:dyDescent="0.25">
      <c r="A3452" s="10"/>
      <c r="B3452" s="13"/>
      <c r="D3452" s="5"/>
      <c r="G3452"/>
      <c r="H3452" s="5"/>
      <c r="I3452" s="5"/>
      <c r="J3452" s="5"/>
      <c r="K3452" s="5"/>
    </row>
    <row r="3453" spans="1:11" x14ac:dyDescent="0.25">
      <c r="A3453" s="10"/>
      <c r="B3453" s="13"/>
      <c r="D3453" s="5"/>
      <c r="G3453"/>
      <c r="H3453" s="5"/>
      <c r="I3453" s="5"/>
      <c r="J3453" s="5"/>
      <c r="K3453" s="5"/>
    </row>
    <row r="3454" spans="1:11" x14ac:dyDescent="0.25">
      <c r="A3454" s="10"/>
      <c r="B3454" s="13"/>
      <c r="D3454" s="5"/>
      <c r="G3454"/>
      <c r="H3454" s="5"/>
      <c r="I3454" s="5"/>
      <c r="J3454" s="5"/>
      <c r="K3454" s="5"/>
    </row>
    <row r="3455" spans="1:11" x14ac:dyDescent="0.25">
      <c r="A3455" s="10"/>
      <c r="B3455" s="13"/>
      <c r="D3455" s="5"/>
      <c r="G3455"/>
      <c r="H3455" s="5"/>
      <c r="I3455" s="5"/>
      <c r="J3455" s="5"/>
      <c r="K3455" s="5"/>
    </row>
    <row r="3456" spans="1:11" x14ac:dyDescent="0.25">
      <c r="A3456" s="10"/>
      <c r="B3456" s="13"/>
      <c r="D3456" s="5"/>
      <c r="G3456"/>
      <c r="H3456" s="5"/>
      <c r="I3456" s="5"/>
      <c r="J3456" s="5"/>
      <c r="K3456" s="5"/>
    </row>
    <row r="3457" spans="1:11" x14ac:dyDescent="0.25">
      <c r="A3457" s="10"/>
      <c r="B3457" s="13"/>
      <c r="D3457" s="5"/>
      <c r="G3457"/>
      <c r="H3457" s="5"/>
      <c r="I3457" s="5"/>
      <c r="J3457" s="5"/>
      <c r="K3457" s="5"/>
    </row>
    <row r="3458" spans="1:11" x14ac:dyDescent="0.25">
      <c r="A3458" s="10"/>
      <c r="B3458" s="13"/>
      <c r="D3458" s="5"/>
      <c r="G3458"/>
      <c r="H3458" s="5"/>
      <c r="I3458" s="5"/>
      <c r="J3458" s="5"/>
      <c r="K3458" s="5"/>
    </row>
    <row r="3459" spans="1:11" x14ac:dyDescent="0.25">
      <c r="A3459" s="10"/>
      <c r="B3459" s="13"/>
      <c r="D3459" s="5"/>
      <c r="G3459"/>
      <c r="H3459" s="5"/>
      <c r="I3459" s="5"/>
      <c r="J3459" s="5"/>
      <c r="K3459" s="5"/>
    </row>
    <row r="3460" spans="1:11" x14ac:dyDescent="0.25">
      <c r="A3460" s="10"/>
      <c r="B3460" s="13"/>
      <c r="D3460" s="5"/>
      <c r="G3460"/>
      <c r="H3460" s="5"/>
      <c r="I3460" s="5"/>
      <c r="J3460" s="5"/>
      <c r="K3460" s="5"/>
    </row>
    <row r="3461" spans="1:11" x14ac:dyDescent="0.25">
      <c r="A3461" s="10"/>
      <c r="B3461" s="13"/>
      <c r="D3461" s="5"/>
      <c r="G3461"/>
      <c r="H3461" s="5"/>
      <c r="I3461" s="5"/>
      <c r="J3461" s="5"/>
      <c r="K3461" s="5"/>
    </row>
    <row r="3462" spans="1:11" x14ac:dyDescent="0.25">
      <c r="A3462" s="10"/>
      <c r="B3462" s="13"/>
      <c r="D3462" s="5"/>
      <c r="G3462"/>
      <c r="H3462" s="5"/>
      <c r="I3462" s="5"/>
      <c r="J3462" s="5"/>
      <c r="K3462" s="5"/>
    </row>
    <row r="3463" spans="1:11" x14ac:dyDescent="0.25">
      <c r="A3463" s="10"/>
      <c r="B3463" s="13"/>
      <c r="D3463" s="5"/>
      <c r="G3463"/>
      <c r="H3463" s="5"/>
      <c r="I3463" s="5"/>
      <c r="J3463" s="5"/>
      <c r="K3463" s="5"/>
    </row>
    <row r="3464" spans="1:11" x14ac:dyDescent="0.25">
      <c r="A3464" s="10"/>
      <c r="B3464" s="13"/>
      <c r="D3464" s="5"/>
      <c r="G3464"/>
      <c r="H3464" s="5"/>
      <c r="I3464" s="5"/>
      <c r="J3464" s="5"/>
      <c r="K3464" s="5"/>
    </row>
    <row r="3465" spans="1:11" x14ac:dyDescent="0.25">
      <c r="A3465" s="10"/>
      <c r="B3465" s="13"/>
      <c r="D3465" s="5"/>
      <c r="G3465"/>
      <c r="H3465" s="5"/>
      <c r="I3465" s="5"/>
      <c r="J3465" s="5"/>
      <c r="K3465" s="5"/>
    </row>
    <row r="3466" spans="1:11" x14ac:dyDescent="0.25">
      <c r="A3466" s="10"/>
      <c r="B3466" s="13"/>
      <c r="D3466" s="5"/>
      <c r="G3466"/>
      <c r="H3466" s="5"/>
      <c r="I3466" s="5"/>
      <c r="J3466" s="5"/>
      <c r="K3466" s="5"/>
    </row>
    <row r="3467" spans="1:11" x14ac:dyDescent="0.25">
      <c r="A3467" s="10"/>
      <c r="B3467" s="13"/>
      <c r="D3467" s="5"/>
      <c r="G3467"/>
      <c r="H3467" s="5"/>
      <c r="I3467" s="5"/>
      <c r="J3467" s="5"/>
      <c r="K3467" s="5"/>
    </row>
    <row r="3468" spans="1:11" x14ac:dyDescent="0.25">
      <c r="A3468" s="10"/>
      <c r="B3468" s="13"/>
      <c r="D3468" s="5"/>
      <c r="G3468"/>
      <c r="H3468" s="5"/>
      <c r="I3468" s="5"/>
      <c r="J3468" s="5"/>
      <c r="K3468" s="5"/>
    </row>
    <row r="3469" spans="1:11" x14ac:dyDescent="0.25">
      <c r="A3469" s="10"/>
      <c r="B3469" s="13"/>
      <c r="D3469" s="5"/>
      <c r="G3469"/>
      <c r="H3469" s="5"/>
      <c r="I3469" s="5"/>
      <c r="J3469" s="5"/>
      <c r="K3469" s="5"/>
    </row>
    <row r="3470" spans="1:11" x14ac:dyDescent="0.25">
      <c r="A3470" s="10"/>
      <c r="B3470" s="13"/>
      <c r="D3470" s="5"/>
      <c r="G3470"/>
      <c r="H3470" s="5"/>
      <c r="I3470" s="5"/>
      <c r="J3470" s="5"/>
      <c r="K3470" s="5"/>
    </row>
    <row r="3471" spans="1:11" x14ac:dyDescent="0.25">
      <c r="A3471" s="10"/>
      <c r="B3471" s="13"/>
      <c r="D3471" s="5"/>
      <c r="G3471"/>
      <c r="H3471" s="5"/>
      <c r="I3471" s="5"/>
      <c r="J3471" s="5"/>
      <c r="K3471" s="5"/>
    </row>
    <row r="3472" spans="1:11" x14ac:dyDescent="0.25">
      <c r="A3472" s="10"/>
      <c r="B3472" s="13"/>
      <c r="D3472" s="5"/>
      <c r="G3472"/>
      <c r="H3472" s="5"/>
      <c r="I3472" s="5"/>
      <c r="J3472" s="5"/>
      <c r="K3472" s="5"/>
    </row>
    <row r="3473" spans="1:11" x14ac:dyDescent="0.25">
      <c r="A3473" s="10"/>
      <c r="B3473" s="13"/>
      <c r="D3473" s="5"/>
      <c r="G3473"/>
      <c r="H3473" s="5"/>
      <c r="I3473" s="5"/>
      <c r="J3473" s="5"/>
      <c r="K3473" s="5"/>
    </row>
    <row r="3474" spans="1:11" x14ac:dyDescent="0.25">
      <c r="A3474" s="10"/>
      <c r="B3474" s="13"/>
      <c r="D3474" s="5"/>
      <c r="G3474"/>
      <c r="H3474" s="5"/>
      <c r="I3474" s="5"/>
      <c r="J3474" s="5"/>
      <c r="K3474" s="5"/>
    </row>
    <row r="3475" spans="1:11" x14ac:dyDescent="0.25">
      <c r="A3475" s="10"/>
      <c r="B3475" s="13"/>
      <c r="D3475" s="5"/>
      <c r="G3475"/>
      <c r="H3475" s="5"/>
      <c r="I3475" s="5"/>
      <c r="J3475" s="5"/>
      <c r="K3475" s="5"/>
    </row>
    <row r="3476" spans="1:11" x14ac:dyDescent="0.25">
      <c r="A3476" s="10"/>
      <c r="B3476" s="13"/>
      <c r="D3476" s="5"/>
      <c r="G3476"/>
      <c r="H3476" s="5"/>
      <c r="I3476" s="5"/>
      <c r="J3476" s="5"/>
      <c r="K3476" s="5"/>
    </row>
    <row r="3477" spans="1:11" x14ac:dyDescent="0.25">
      <c r="A3477" s="10"/>
      <c r="B3477" s="13"/>
      <c r="D3477" s="5"/>
      <c r="G3477"/>
      <c r="H3477" s="5"/>
      <c r="I3477" s="5"/>
      <c r="J3477" s="5"/>
      <c r="K3477" s="5"/>
    </row>
    <row r="3478" spans="1:11" x14ac:dyDescent="0.25">
      <c r="A3478" s="10"/>
      <c r="B3478" s="13"/>
      <c r="D3478" s="5"/>
      <c r="G3478"/>
      <c r="H3478" s="5"/>
      <c r="I3478" s="5"/>
      <c r="J3478" s="5"/>
      <c r="K3478" s="5"/>
    </row>
    <row r="3479" spans="1:11" x14ac:dyDescent="0.25">
      <c r="A3479" s="10"/>
      <c r="B3479" s="13"/>
      <c r="D3479" s="5"/>
      <c r="G3479"/>
      <c r="H3479" s="5"/>
      <c r="I3479" s="5"/>
      <c r="J3479" s="5"/>
      <c r="K3479" s="5"/>
    </row>
    <row r="3480" spans="1:11" x14ac:dyDescent="0.25">
      <c r="A3480" s="10"/>
      <c r="B3480" s="13"/>
      <c r="D3480" s="5"/>
      <c r="G3480"/>
      <c r="H3480" s="5"/>
      <c r="I3480" s="5"/>
      <c r="J3480" s="5"/>
      <c r="K3480" s="5"/>
    </row>
    <row r="3481" spans="1:11" x14ac:dyDescent="0.25">
      <c r="A3481" s="10"/>
      <c r="B3481" s="13"/>
      <c r="D3481" s="5"/>
      <c r="G3481"/>
      <c r="H3481" s="5"/>
      <c r="I3481" s="5"/>
      <c r="J3481" s="5"/>
      <c r="K3481" s="5"/>
    </row>
    <row r="3482" spans="1:11" x14ac:dyDescent="0.25">
      <c r="A3482" s="10"/>
      <c r="B3482" s="13"/>
      <c r="D3482" s="5"/>
      <c r="G3482"/>
      <c r="H3482" s="5"/>
      <c r="I3482" s="5"/>
      <c r="J3482" s="5"/>
      <c r="K3482" s="5"/>
    </row>
    <row r="3483" spans="1:11" x14ac:dyDescent="0.25">
      <c r="A3483" s="10"/>
      <c r="B3483" s="13"/>
      <c r="D3483" s="5"/>
      <c r="G3483"/>
      <c r="H3483" s="5"/>
      <c r="I3483" s="5"/>
      <c r="J3483" s="5"/>
      <c r="K3483" s="5"/>
    </row>
    <row r="3484" spans="1:11" x14ac:dyDescent="0.25">
      <c r="A3484" s="10"/>
      <c r="B3484" s="13"/>
      <c r="D3484" s="5"/>
      <c r="G3484"/>
      <c r="H3484" s="5"/>
      <c r="I3484" s="5"/>
      <c r="J3484" s="5"/>
      <c r="K3484" s="5"/>
    </row>
    <row r="3485" spans="1:11" x14ac:dyDescent="0.25">
      <c r="A3485" s="10"/>
      <c r="B3485" s="13"/>
      <c r="D3485" s="5"/>
      <c r="G3485"/>
      <c r="H3485" s="5"/>
      <c r="I3485" s="5"/>
      <c r="J3485" s="5"/>
      <c r="K3485" s="5"/>
    </row>
    <row r="3486" spans="1:11" x14ac:dyDescent="0.25">
      <c r="A3486" s="10"/>
      <c r="B3486" s="13"/>
      <c r="D3486" s="5"/>
      <c r="G3486"/>
      <c r="H3486" s="5"/>
      <c r="I3486" s="5"/>
      <c r="J3486" s="5"/>
      <c r="K3486" s="5"/>
    </row>
    <row r="3487" spans="1:11" x14ac:dyDescent="0.25">
      <c r="A3487" s="10"/>
      <c r="B3487" s="13"/>
      <c r="D3487" s="5"/>
      <c r="G3487"/>
      <c r="H3487" s="5"/>
      <c r="I3487" s="5"/>
      <c r="J3487" s="5"/>
      <c r="K3487" s="5"/>
    </row>
    <row r="3488" spans="1:11" x14ac:dyDescent="0.25">
      <c r="A3488" s="10"/>
      <c r="B3488" s="13"/>
      <c r="D3488" s="5"/>
      <c r="G3488"/>
      <c r="H3488" s="5"/>
      <c r="I3488" s="5"/>
      <c r="J3488" s="5"/>
      <c r="K3488" s="5"/>
    </row>
    <row r="3489" spans="1:11" x14ac:dyDescent="0.25">
      <c r="A3489" s="10"/>
      <c r="B3489" s="13"/>
      <c r="D3489" s="5"/>
      <c r="G3489"/>
      <c r="H3489" s="5"/>
      <c r="I3489" s="5"/>
      <c r="J3489" s="5"/>
      <c r="K3489" s="5"/>
    </row>
    <row r="3490" spans="1:11" x14ac:dyDescent="0.25">
      <c r="A3490" s="10"/>
      <c r="B3490" s="13"/>
      <c r="D3490" s="5"/>
      <c r="G3490"/>
      <c r="H3490" s="5"/>
      <c r="I3490" s="5"/>
      <c r="J3490" s="5"/>
      <c r="K3490" s="5"/>
    </row>
    <row r="3491" spans="1:11" x14ac:dyDescent="0.25">
      <c r="A3491" s="10"/>
      <c r="B3491" s="13"/>
      <c r="D3491" s="5"/>
      <c r="G3491"/>
      <c r="H3491" s="5"/>
      <c r="I3491" s="5"/>
      <c r="J3491" s="5"/>
      <c r="K3491" s="5"/>
    </row>
    <row r="3492" spans="1:11" x14ac:dyDescent="0.25">
      <c r="A3492" s="10"/>
      <c r="B3492" s="13"/>
      <c r="D3492" s="5"/>
      <c r="G3492"/>
      <c r="H3492" s="5"/>
      <c r="I3492" s="5"/>
      <c r="J3492" s="5"/>
      <c r="K3492" s="5"/>
    </row>
    <row r="3493" spans="1:11" x14ac:dyDescent="0.25">
      <c r="A3493" s="10"/>
      <c r="B3493" s="13"/>
      <c r="D3493" s="5"/>
      <c r="G3493"/>
      <c r="H3493" s="5"/>
      <c r="I3493" s="5"/>
      <c r="J3493" s="5"/>
      <c r="K3493" s="5"/>
    </row>
    <row r="3494" spans="1:11" x14ac:dyDescent="0.25">
      <c r="A3494" s="10"/>
      <c r="B3494" s="13"/>
      <c r="D3494" s="5"/>
      <c r="G3494"/>
      <c r="H3494" s="5"/>
      <c r="I3494" s="5"/>
      <c r="J3494" s="5"/>
      <c r="K3494" s="5"/>
    </row>
    <row r="3495" spans="1:11" x14ac:dyDescent="0.25">
      <c r="A3495" s="10"/>
      <c r="B3495" s="13"/>
      <c r="D3495" s="5"/>
      <c r="G3495"/>
      <c r="H3495" s="5"/>
      <c r="I3495" s="5"/>
      <c r="J3495" s="5"/>
      <c r="K3495" s="5"/>
    </row>
    <row r="3496" spans="1:11" x14ac:dyDescent="0.25">
      <c r="A3496" s="10"/>
      <c r="B3496" s="13"/>
      <c r="D3496" s="5"/>
      <c r="G3496"/>
      <c r="H3496" s="5"/>
      <c r="I3496" s="5"/>
      <c r="J3496" s="5"/>
      <c r="K3496" s="5"/>
    </row>
    <row r="3497" spans="1:11" x14ac:dyDescent="0.25">
      <c r="A3497" s="10"/>
      <c r="B3497" s="13"/>
      <c r="D3497" s="5"/>
      <c r="G3497"/>
      <c r="H3497" s="5"/>
      <c r="I3497" s="5"/>
      <c r="J3497" s="5"/>
      <c r="K3497" s="5"/>
    </row>
    <row r="3498" spans="1:11" x14ac:dyDescent="0.25">
      <c r="A3498" s="10"/>
      <c r="B3498" s="13"/>
      <c r="D3498" s="5"/>
      <c r="G3498"/>
      <c r="H3498" s="5"/>
      <c r="I3498" s="5"/>
      <c r="J3498" s="5"/>
      <c r="K3498" s="5"/>
    </row>
    <row r="3499" spans="1:11" x14ac:dyDescent="0.25">
      <c r="A3499" s="10"/>
      <c r="B3499" s="13"/>
      <c r="D3499" s="5"/>
      <c r="G3499"/>
      <c r="H3499" s="5"/>
      <c r="I3499" s="5"/>
      <c r="J3499" s="5"/>
      <c r="K3499" s="5"/>
    </row>
    <row r="3500" spans="1:11" x14ac:dyDescent="0.25">
      <c r="A3500" s="10"/>
      <c r="B3500" s="13"/>
      <c r="D3500" s="5"/>
      <c r="G3500"/>
      <c r="H3500" s="5"/>
      <c r="I3500" s="5"/>
      <c r="J3500" s="5"/>
      <c r="K3500" s="5"/>
    </row>
    <row r="3501" spans="1:11" x14ac:dyDescent="0.25">
      <c r="A3501" s="10"/>
      <c r="B3501" s="13"/>
      <c r="D3501" s="5"/>
      <c r="G3501"/>
      <c r="H3501" s="5"/>
      <c r="I3501" s="5"/>
      <c r="J3501" s="5"/>
      <c r="K3501" s="5"/>
    </row>
    <row r="3502" spans="1:11" x14ac:dyDescent="0.25">
      <c r="A3502" s="10"/>
      <c r="B3502" s="13"/>
      <c r="D3502" s="5"/>
      <c r="G3502"/>
      <c r="H3502" s="5"/>
      <c r="I3502" s="5"/>
      <c r="J3502" s="5"/>
      <c r="K3502" s="5"/>
    </row>
    <row r="3503" spans="1:11" x14ac:dyDescent="0.25">
      <c r="A3503" s="10"/>
      <c r="B3503" s="13"/>
      <c r="D3503" s="5"/>
      <c r="G3503"/>
      <c r="H3503" s="5"/>
      <c r="I3503" s="5"/>
      <c r="J3503" s="5"/>
      <c r="K3503" s="5"/>
    </row>
    <row r="3504" spans="1:11" x14ac:dyDescent="0.25">
      <c r="A3504" s="10"/>
      <c r="B3504" s="13"/>
      <c r="D3504" s="5"/>
      <c r="G3504"/>
      <c r="H3504" s="5"/>
      <c r="I3504" s="5"/>
      <c r="J3504" s="5"/>
      <c r="K3504" s="5"/>
    </row>
    <row r="3505" spans="1:11" x14ac:dyDescent="0.25">
      <c r="A3505" s="10"/>
      <c r="B3505" s="13"/>
      <c r="D3505" s="5"/>
      <c r="G3505"/>
      <c r="H3505" s="5"/>
      <c r="I3505" s="5"/>
      <c r="J3505" s="5"/>
      <c r="K3505" s="5"/>
    </row>
    <row r="3506" spans="1:11" x14ac:dyDescent="0.25">
      <c r="A3506" s="10"/>
      <c r="B3506" s="13"/>
      <c r="D3506" s="5"/>
      <c r="G3506"/>
      <c r="H3506" s="5"/>
      <c r="I3506" s="5"/>
      <c r="J3506" s="5"/>
      <c r="K3506" s="5"/>
    </row>
    <row r="3507" spans="1:11" x14ac:dyDescent="0.25">
      <c r="A3507" s="10"/>
      <c r="B3507" s="13"/>
      <c r="D3507" s="5"/>
      <c r="G3507"/>
      <c r="H3507" s="5"/>
      <c r="I3507" s="5"/>
      <c r="J3507" s="5"/>
      <c r="K3507" s="5"/>
    </row>
    <row r="3508" spans="1:11" x14ac:dyDescent="0.25">
      <c r="A3508" s="10"/>
      <c r="B3508" s="13"/>
      <c r="D3508" s="5"/>
      <c r="G3508"/>
      <c r="H3508" s="5"/>
      <c r="I3508" s="5"/>
      <c r="J3508" s="5"/>
      <c r="K3508" s="5"/>
    </row>
    <row r="3509" spans="1:11" x14ac:dyDescent="0.25">
      <c r="A3509" s="10"/>
      <c r="B3509" s="13"/>
      <c r="D3509" s="5"/>
      <c r="G3509"/>
      <c r="H3509" s="5"/>
      <c r="I3509" s="5"/>
      <c r="J3509" s="5"/>
      <c r="K3509" s="5"/>
    </row>
    <row r="3510" spans="1:11" x14ac:dyDescent="0.25">
      <c r="A3510" s="10"/>
      <c r="B3510" s="13"/>
      <c r="D3510" s="5"/>
      <c r="G3510"/>
      <c r="H3510" s="5"/>
      <c r="I3510" s="5"/>
      <c r="J3510" s="5"/>
      <c r="K3510" s="5"/>
    </row>
    <row r="3511" spans="1:11" x14ac:dyDescent="0.25">
      <c r="A3511" s="10"/>
      <c r="B3511" s="13"/>
      <c r="D3511" s="5"/>
      <c r="G3511"/>
      <c r="H3511" s="5"/>
      <c r="I3511" s="5"/>
      <c r="J3511" s="5"/>
      <c r="K3511" s="5"/>
    </row>
    <row r="3512" spans="1:11" x14ac:dyDescent="0.25">
      <c r="A3512" s="10"/>
      <c r="B3512" s="13"/>
      <c r="D3512" s="5"/>
      <c r="G3512"/>
      <c r="H3512" s="5"/>
      <c r="I3512" s="5"/>
      <c r="J3512" s="5"/>
      <c r="K3512" s="5"/>
    </row>
    <row r="3513" spans="1:11" x14ac:dyDescent="0.25">
      <c r="A3513" s="10"/>
      <c r="B3513" s="13"/>
      <c r="D3513" s="5"/>
      <c r="G3513"/>
      <c r="H3513" s="5"/>
      <c r="I3513" s="5"/>
      <c r="J3513" s="5"/>
      <c r="K3513" s="5"/>
    </row>
    <row r="3514" spans="1:11" x14ac:dyDescent="0.25">
      <c r="A3514" s="10"/>
      <c r="B3514" s="13"/>
      <c r="D3514" s="5"/>
      <c r="G3514"/>
      <c r="H3514" s="5"/>
      <c r="I3514" s="5"/>
      <c r="J3514" s="5"/>
      <c r="K3514" s="5"/>
    </row>
    <row r="3515" spans="1:11" x14ac:dyDescent="0.25">
      <c r="A3515" s="10"/>
      <c r="B3515" s="13"/>
      <c r="D3515" s="5"/>
      <c r="G3515"/>
      <c r="H3515" s="5"/>
      <c r="I3515" s="5"/>
      <c r="J3515" s="5"/>
      <c r="K3515" s="5"/>
    </row>
    <row r="3516" spans="1:11" x14ac:dyDescent="0.25">
      <c r="A3516" s="10"/>
      <c r="B3516" s="13"/>
      <c r="D3516" s="5"/>
      <c r="G3516"/>
      <c r="H3516" s="5"/>
      <c r="I3516" s="5"/>
      <c r="J3516" s="5"/>
      <c r="K3516" s="5"/>
    </row>
    <row r="3517" spans="1:11" x14ac:dyDescent="0.25">
      <c r="A3517" s="10"/>
      <c r="B3517" s="13"/>
      <c r="D3517" s="5"/>
      <c r="G3517"/>
      <c r="H3517" s="5"/>
      <c r="I3517" s="5"/>
      <c r="J3517" s="5"/>
      <c r="K3517" s="5"/>
    </row>
    <row r="3518" spans="1:11" x14ac:dyDescent="0.25">
      <c r="A3518" s="10"/>
      <c r="B3518" s="13"/>
      <c r="D3518" s="5"/>
      <c r="G3518"/>
      <c r="H3518" s="5"/>
      <c r="I3518" s="5"/>
      <c r="J3518" s="5"/>
      <c r="K3518" s="5"/>
    </row>
    <row r="3519" spans="1:11" x14ac:dyDescent="0.25">
      <c r="A3519" s="10"/>
      <c r="B3519" s="13"/>
      <c r="D3519" s="5"/>
      <c r="G3519"/>
      <c r="H3519" s="5"/>
      <c r="I3519" s="5"/>
      <c r="J3519" s="5"/>
      <c r="K3519" s="5"/>
    </row>
    <row r="3520" spans="1:11" x14ac:dyDescent="0.25">
      <c r="A3520" s="10"/>
      <c r="B3520" s="13"/>
      <c r="D3520" s="5"/>
      <c r="G3520"/>
      <c r="H3520" s="5"/>
      <c r="I3520" s="5"/>
      <c r="J3520" s="5"/>
      <c r="K3520" s="5"/>
    </row>
    <row r="3521" spans="1:11" x14ac:dyDescent="0.25">
      <c r="A3521" s="10"/>
      <c r="B3521" s="13"/>
      <c r="D3521" s="5"/>
      <c r="G3521"/>
      <c r="H3521" s="5"/>
      <c r="I3521" s="5"/>
      <c r="J3521" s="5"/>
      <c r="K3521" s="5"/>
    </row>
    <row r="3522" spans="1:11" x14ac:dyDescent="0.25">
      <c r="A3522" s="10"/>
      <c r="B3522" s="13"/>
      <c r="D3522" s="5"/>
      <c r="G3522"/>
      <c r="H3522" s="5"/>
      <c r="I3522" s="5"/>
      <c r="J3522" s="5"/>
      <c r="K3522" s="5"/>
    </row>
    <row r="3523" spans="1:11" x14ac:dyDescent="0.25">
      <c r="A3523" s="10"/>
      <c r="B3523" s="13"/>
      <c r="D3523" s="5"/>
      <c r="G3523"/>
      <c r="H3523" s="5"/>
      <c r="I3523" s="5"/>
      <c r="J3523" s="5"/>
      <c r="K3523" s="5"/>
    </row>
    <row r="3524" spans="1:11" x14ac:dyDescent="0.25">
      <c r="A3524" s="10"/>
      <c r="B3524" s="13"/>
      <c r="D3524" s="5"/>
      <c r="G3524"/>
      <c r="H3524" s="5"/>
      <c r="I3524" s="5"/>
      <c r="J3524" s="5"/>
      <c r="K3524" s="5"/>
    </row>
    <row r="3525" spans="1:11" x14ac:dyDescent="0.25">
      <c r="A3525" s="10"/>
      <c r="B3525" s="13"/>
      <c r="D3525" s="5"/>
      <c r="G3525"/>
      <c r="H3525" s="5"/>
      <c r="I3525" s="5"/>
      <c r="J3525" s="5"/>
      <c r="K3525" s="5"/>
    </row>
    <row r="3526" spans="1:11" x14ac:dyDescent="0.25">
      <c r="A3526" s="10"/>
      <c r="B3526" s="13"/>
      <c r="D3526" s="5"/>
      <c r="G3526"/>
      <c r="H3526" s="5"/>
      <c r="I3526" s="5"/>
      <c r="J3526" s="5"/>
      <c r="K3526" s="5"/>
    </row>
    <row r="3527" spans="1:11" x14ac:dyDescent="0.25">
      <c r="A3527" s="10"/>
      <c r="B3527" s="13"/>
      <c r="D3527" s="5"/>
      <c r="G3527"/>
      <c r="H3527" s="5"/>
      <c r="I3527" s="5"/>
      <c r="J3527" s="5"/>
      <c r="K3527" s="5"/>
    </row>
    <row r="3528" spans="1:11" x14ac:dyDescent="0.25">
      <c r="A3528" s="10"/>
      <c r="B3528" s="13"/>
      <c r="D3528" s="5"/>
      <c r="G3528"/>
      <c r="H3528" s="5"/>
      <c r="I3528" s="5"/>
      <c r="J3528" s="5"/>
      <c r="K3528" s="5"/>
    </row>
    <row r="3529" spans="1:11" x14ac:dyDescent="0.25">
      <c r="A3529" s="10"/>
      <c r="B3529" s="13"/>
      <c r="D3529" s="5"/>
      <c r="G3529"/>
      <c r="H3529" s="5"/>
      <c r="I3529" s="5"/>
      <c r="J3529" s="5"/>
      <c r="K3529" s="5"/>
    </row>
    <row r="3530" spans="1:11" x14ac:dyDescent="0.25">
      <c r="A3530" s="10"/>
      <c r="B3530" s="13"/>
      <c r="D3530" s="5"/>
      <c r="G3530"/>
      <c r="H3530" s="5"/>
      <c r="I3530" s="5"/>
      <c r="J3530" s="5"/>
      <c r="K3530" s="5"/>
    </row>
    <row r="3531" spans="1:11" x14ac:dyDescent="0.25">
      <c r="A3531" s="10"/>
      <c r="B3531" s="13"/>
      <c r="D3531" s="5"/>
      <c r="G3531"/>
      <c r="H3531" s="5"/>
      <c r="I3531" s="5"/>
      <c r="J3531" s="5"/>
      <c r="K3531" s="5"/>
    </row>
    <row r="3532" spans="1:11" x14ac:dyDescent="0.25">
      <c r="A3532" s="10"/>
      <c r="B3532" s="13"/>
      <c r="D3532" s="5"/>
      <c r="G3532"/>
      <c r="H3532" s="5"/>
      <c r="I3532" s="5"/>
      <c r="J3532" s="5"/>
      <c r="K3532" s="5"/>
    </row>
    <row r="3533" spans="1:11" x14ac:dyDescent="0.25">
      <c r="A3533" s="10"/>
      <c r="B3533" s="13"/>
      <c r="D3533" s="5"/>
      <c r="G3533"/>
      <c r="H3533" s="5"/>
      <c r="I3533" s="5"/>
      <c r="J3533" s="5"/>
      <c r="K3533" s="5"/>
    </row>
    <row r="3534" spans="1:11" x14ac:dyDescent="0.25">
      <c r="A3534" s="10"/>
      <c r="B3534" s="13"/>
      <c r="D3534" s="5"/>
      <c r="G3534"/>
      <c r="H3534" s="5"/>
      <c r="I3534" s="5"/>
      <c r="J3534" s="5"/>
      <c r="K3534" s="5"/>
    </row>
    <row r="3535" spans="1:11" x14ac:dyDescent="0.25">
      <c r="A3535" s="10"/>
      <c r="B3535" s="13"/>
      <c r="D3535" s="5"/>
      <c r="G3535"/>
      <c r="H3535" s="5"/>
      <c r="I3535" s="5"/>
      <c r="J3535" s="5"/>
      <c r="K3535" s="5"/>
    </row>
    <row r="3536" spans="1:11" x14ac:dyDescent="0.25">
      <c r="A3536" s="10"/>
      <c r="B3536" s="13"/>
      <c r="D3536" s="5"/>
      <c r="G3536"/>
      <c r="H3536" s="5"/>
      <c r="I3536" s="5"/>
      <c r="J3536" s="5"/>
      <c r="K3536" s="5"/>
    </row>
    <row r="3537" spans="1:11" x14ac:dyDescent="0.25">
      <c r="A3537" s="10"/>
      <c r="B3537" s="13"/>
      <c r="D3537" s="5"/>
      <c r="G3537"/>
      <c r="H3537" s="5"/>
      <c r="I3537" s="5"/>
      <c r="J3537" s="5"/>
      <c r="K3537" s="5"/>
    </row>
    <row r="3538" spans="1:11" x14ac:dyDescent="0.25">
      <c r="A3538" s="10"/>
      <c r="B3538" s="13"/>
      <c r="D3538" s="5"/>
      <c r="G3538"/>
      <c r="H3538" s="5"/>
      <c r="I3538" s="5"/>
      <c r="J3538" s="5"/>
      <c r="K3538" s="5"/>
    </row>
    <row r="3539" spans="1:11" x14ac:dyDescent="0.25">
      <c r="A3539" s="10"/>
      <c r="B3539" s="13"/>
      <c r="D3539" s="5"/>
      <c r="G3539"/>
      <c r="H3539" s="5"/>
      <c r="I3539" s="5"/>
      <c r="J3539" s="5"/>
      <c r="K3539" s="5"/>
    </row>
    <row r="3540" spans="1:11" x14ac:dyDescent="0.25">
      <c r="A3540" s="10"/>
      <c r="B3540" s="13"/>
      <c r="D3540" s="5"/>
      <c r="G3540"/>
      <c r="H3540" s="5"/>
      <c r="I3540" s="5"/>
      <c r="J3540" s="5"/>
      <c r="K3540" s="5"/>
    </row>
    <row r="3541" spans="1:11" x14ac:dyDescent="0.25">
      <c r="A3541" s="10"/>
      <c r="B3541" s="13"/>
      <c r="D3541" s="5"/>
      <c r="G3541"/>
      <c r="H3541" s="5"/>
      <c r="I3541" s="5"/>
      <c r="J3541" s="5"/>
      <c r="K3541" s="5"/>
    </row>
    <row r="3542" spans="1:11" x14ac:dyDescent="0.25">
      <c r="A3542" s="10"/>
      <c r="B3542" s="13"/>
      <c r="D3542" s="5"/>
      <c r="G3542"/>
      <c r="H3542" s="5"/>
      <c r="I3542" s="5"/>
      <c r="J3542" s="5"/>
      <c r="K3542" s="5"/>
    </row>
    <row r="3543" spans="1:11" x14ac:dyDescent="0.25">
      <c r="A3543" s="10"/>
      <c r="B3543" s="13"/>
      <c r="D3543" s="5"/>
      <c r="G3543"/>
      <c r="H3543" s="5"/>
      <c r="I3543" s="5"/>
      <c r="J3543" s="5"/>
      <c r="K3543" s="5"/>
    </row>
    <row r="3544" spans="1:11" x14ac:dyDescent="0.25">
      <c r="A3544" s="10"/>
      <c r="B3544" s="13"/>
      <c r="D3544" s="5"/>
      <c r="G3544"/>
      <c r="H3544" s="5"/>
      <c r="I3544" s="5"/>
      <c r="J3544" s="5"/>
      <c r="K3544" s="5"/>
    </row>
    <row r="3545" spans="1:11" x14ac:dyDescent="0.25">
      <c r="A3545" s="10"/>
      <c r="B3545" s="13"/>
      <c r="D3545" s="5"/>
      <c r="G3545"/>
      <c r="H3545" s="5"/>
      <c r="I3545" s="5"/>
      <c r="J3545" s="5"/>
      <c r="K3545" s="5"/>
    </row>
    <row r="3546" spans="1:11" x14ac:dyDescent="0.25">
      <c r="A3546" s="10"/>
      <c r="B3546" s="13"/>
      <c r="D3546" s="5"/>
      <c r="G3546"/>
      <c r="H3546" s="5"/>
      <c r="I3546" s="5"/>
      <c r="J3546" s="5"/>
      <c r="K3546" s="5"/>
    </row>
    <row r="3547" spans="1:11" x14ac:dyDescent="0.25">
      <c r="A3547" s="10"/>
      <c r="B3547" s="13"/>
      <c r="D3547" s="5"/>
      <c r="G3547"/>
      <c r="H3547" s="5"/>
      <c r="I3547" s="5"/>
      <c r="J3547" s="5"/>
      <c r="K3547" s="5"/>
    </row>
    <row r="3548" spans="1:11" x14ac:dyDescent="0.25">
      <c r="A3548" s="10"/>
      <c r="B3548" s="13"/>
      <c r="D3548" s="5"/>
      <c r="G3548"/>
      <c r="H3548" s="5"/>
      <c r="I3548" s="5"/>
      <c r="J3548" s="5"/>
      <c r="K3548" s="5"/>
    </row>
    <row r="3549" spans="1:11" x14ac:dyDescent="0.25">
      <c r="A3549" s="10"/>
      <c r="B3549" s="13"/>
      <c r="D3549" s="5"/>
      <c r="G3549"/>
      <c r="H3549" s="5"/>
      <c r="I3549" s="5"/>
      <c r="J3549" s="5"/>
      <c r="K3549" s="5"/>
    </row>
    <row r="3550" spans="1:11" x14ac:dyDescent="0.25">
      <c r="A3550" s="10"/>
      <c r="B3550" s="13"/>
      <c r="D3550" s="5"/>
      <c r="G3550"/>
      <c r="H3550" s="5"/>
      <c r="I3550" s="5"/>
      <c r="J3550" s="5"/>
      <c r="K3550" s="5"/>
    </row>
    <row r="3551" spans="1:11" x14ac:dyDescent="0.25">
      <c r="A3551" s="10"/>
      <c r="B3551" s="13"/>
      <c r="D3551" s="5"/>
      <c r="G3551"/>
      <c r="H3551" s="5"/>
      <c r="I3551" s="5"/>
      <c r="J3551" s="5"/>
      <c r="K3551" s="5"/>
    </row>
    <row r="3552" spans="1:11" x14ac:dyDescent="0.25">
      <c r="A3552" s="10"/>
      <c r="B3552" s="13"/>
      <c r="D3552" s="5"/>
      <c r="G3552"/>
      <c r="H3552" s="5"/>
      <c r="I3552" s="5"/>
      <c r="J3552" s="5"/>
      <c r="K3552" s="5"/>
    </row>
    <row r="3553" spans="1:11" x14ac:dyDescent="0.25">
      <c r="A3553" s="10"/>
      <c r="B3553" s="13"/>
      <c r="D3553" s="5"/>
      <c r="G3553"/>
      <c r="H3553" s="5"/>
      <c r="I3553" s="5"/>
      <c r="J3553" s="5"/>
      <c r="K3553" s="5"/>
    </row>
    <row r="3554" spans="1:11" x14ac:dyDescent="0.25">
      <c r="A3554" s="10"/>
      <c r="B3554" s="13"/>
      <c r="D3554" s="5"/>
      <c r="G3554"/>
      <c r="H3554" s="5"/>
      <c r="I3554" s="5"/>
      <c r="J3554" s="5"/>
      <c r="K3554" s="5"/>
    </row>
    <row r="3555" spans="1:11" x14ac:dyDescent="0.25">
      <c r="A3555" s="10"/>
      <c r="B3555" s="13"/>
      <c r="D3555" s="5"/>
      <c r="G3555"/>
      <c r="H3555" s="5"/>
      <c r="I3555" s="5"/>
      <c r="J3555" s="5"/>
      <c r="K3555" s="5"/>
    </row>
    <row r="3556" spans="1:11" x14ac:dyDescent="0.25">
      <c r="A3556" s="10"/>
      <c r="B3556" s="13"/>
      <c r="D3556" s="5"/>
      <c r="G3556"/>
      <c r="H3556" s="5"/>
      <c r="I3556" s="5"/>
      <c r="J3556" s="5"/>
      <c r="K3556" s="5"/>
    </row>
    <row r="3557" spans="1:11" x14ac:dyDescent="0.25">
      <c r="A3557" s="10"/>
      <c r="B3557" s="13"/>
      <c r="D3557" s="5"/>
      <c r="G3557"/>
      <c r="H3557" s="5"/>
      <c r="I3557" s="5"/>
      <c r="J3557" s="5"/>
      <c r="K3557" s="5"/>
    </row>
    <row r="3558" spans="1:11" x14ac:dyDescent="0.25">
      <c r="A3558" s="10"/>
      <c r="B3558" s="13"/>
      <c r="D3558" s="5"/>
      <c r="G3558"/>
      <c r="H3558" s="5"/>
      <c r="I3558" s="5"/>
      <c r="J3558" s="5"/>
      <c r="K3558" s="5"/>
    </row>
    <row r="3559" spans="1:11" x14ac:dyDescent="0.25">
      <c r="A3559" s="10"/>
      <c r="B3559" s="13"/>
      <c r="D3559" s="5"/>
      <c r="G3559"/>
      <c r="H3559" s="5"/>
      <c r="I3559" s="5"/>
      <c r="J3559" s="5"/>
      <c r="K3559" s="5"/>
    </row>
    <row r="3560" spans="1:11" x14ac:dyDescent="0.25">
      <c r="A3560" s="10"/>
      <c r="B3560" s="13"/>
      <c r="D3560" s="5"/>
      <c r="G3560"/>
      <c r="H3560" s="5"/>
      <c r="I3560" s="5"/>
      <c r="J3560" s="5"/>
      <c r="K3560" s="5"/>
    </row>
    <row r="3561" spans="1:11" x14ac:dyDescent="0.25">
      <c r="A3561" s="10"/>
      <c r="B3561" s="13"/>
      <c r="D3561" s="5"/>
      <c r="G3561"/>
      <c r="H3561" s="5"/>
      <c r="I3561" s="5"/>
      <c r="J3561" s="5"/>
      <c r="K3561" s="5"/>
    </row>
    <row r="3562" spans="1:11" x14ac:dyDescent="0.25">
      <c r="A3562" s="10"/>
      <c r="B3562" s="13"/>
      <c r="D3562" s="5"/>
      <c r="G3562"/>
      <c r="H3562" s="5"/>
      <c r="I3562" s="5"/>
      <c r="J3562" s="5"/>
      <c r="K3562" s="5"/>
    </row>
    <row r="3563" spans="1:11" x14ac:dyDescent="0.25">
      <c r="A3563" s="10"/>
      <c r="B3563" s="13"/>
      <c r="D3563" s="5"/>
      <c r="G3563"/>
      <c r="H3563" s="5"/>
      <c r="I3563" s="5"/>
      <c r="J3563" s="5"/>
      <c r="K3563" s="5"/>
    </row>
    <row r="3564" spans="1:11" x14ac:dyDescent="0.25">
      <c r="A3564" s="10"/>
      <c r="B3564" s="13"/>
      <c r="D3564" s="5"/>
      <c r="G3564"/>
      <c r="H3564" s="5"/>
      <c r="I3564" s="5"/>
      <c r="J3564" s="5"/>
      <c r="K3564" s="5"/>
    </row>
    <row r="3565" spans="1:11" x14ac:dyDescent="0.25">
      <c r="A3565" s="10"/>
      <c r="B3565" s="13"/>
      <c r="D3565" s="5"/>
      <c r="G3565"/>
      <c r="H3565" s="5"/>
      <c r="I3565" s="5"/>
      <c r="J3565" s="5"/>
      <c r="K3565" s="5"/>
    </row>
    <row r="3566" spans="1:11" x14ac:dyDescent="0.25">
      <c r="A3566" s="10"/>
      <c r="B3566" s="13"/>
      <c r="D3566" s="5"/>
      <c r="G3566"/>
      <c r="H3566" s="5"/>
      <c r="I3566" s="5"/>
      <c r="J3566" s="5"/>
      <c r="K3566" s="5"/>
    </row>
    <row r="3567" spans="1:11" x14ac:dyDescent="0.25">
      <c r="A3567" s="10"/>
      <c r="B3567" s="13"/>
      <c r="D3567" s="5"/>
      <c r="G3567"/>
      <c r="H3567" s="5"/>
      <c r="I3567" s="5"/>
      <c r="J3567" s="5"/>
      <c r="K3567" s="5"/>
    </row>
    <row r="3568" spans="1:11" x14ac:dyDescent="0.25">
      <c r="A3568" s="10"/>
      <c r="B3568" s="13"/>
      <c r="D3568" s="5"/>
      <c r="G3568"/>
      <c r="H3568" s="5"/>
      <c r="I3568" s="5"/>
      <c r="J3568" s="5"/>
      <c r="K3568" s="5"/>
    </row>
    <row r="3569" spans="1:11" x14ac:dyDescent="0.25">
      <c r="A3569" s="10"/>
      <c r="B3569" s="13"/>
      <c r="D3569" s="5"/>
      <c r="G3569"/>
      <c r="H3569" s="5"/>
      <c r="I3569" s="5"/>
      <c r="J3569" s="5"/>
      <c r="K3569" s="5"/>
    </row>
    <row r="3570" spans="1:11" x14ac:dyDescent="0.25">
      <c r="A3570" s="10"/>
      <c r="B3570" s="13"/>
      <c r="D3570" s="5"/>
      <c r="G3570"/>
      <c r="H3570" s="5"/>
      <c r="I3570" s="5"/>
      <c r="J3570" s="5"/>
      <c r="K3570" s="5"/>
    </row>
    <row r="3571" spans="1:11" x14ac:dyDescent="0.25">
      <c r="A3571" s="10"/>
      <c r="B3571" s="13"/>
      <c r="D3571" s="5"/>
      <c r="G3571"/>
      <c r="H3571" s="5"/>
      <c r="I3571" s="5"/>
      <c r="J3571" s="5"/>
      <c r="K3571" s="5"/>
    </row>
    <row r="3572" spans="1:11" x14ac:dyDescent="0.25">
      <c r="A3572" s="10"/>
      <c r="B3572" s="13"/>
      <c r="D3572" s="5"/>
      <c r="G3572"/>
      <c r="H3572" s="5"/>
      <c r="I3572" s="5"/>
      <c r="J3572" s="5"/>
      <c r="K3572" s="5"/>
    </row>
    <row r="3573" spans="1:11" x14ac:dyDescent="0.25">
      <c r="A3573" s="10"/>
      <c r="B3573" s="13"/>
      <c r="D3573" s="5"/>
      <c r="G3573"/>
      <c r="H3573" s="5"/>
      <c r="I3573" s="5"/>
      <c r="J3573" s="5"/>
      <c r="K3573" s="5"/>
    </row>
    <row r="3574" spans="1:11" x14ac:dyDescent="0.25">
      <c r="A3574" s="10"/>
      <c r="B3574" s="13"/>
      <c r="D3574" s="5"/>
      <c r="G3574"/>
      <c r="H3574" s="5"/>
      <c r="I3574" s="5"/>
      <c r="J3574" s="5"/>
      <c r="K3574" s="5"/>
    </row>
    <row r="3575" spans="1:11" x14ac:dyDescent="0.25">
      <c r="A3575" s="10"/>
      <c r="B3575" s="13"/>
      <c r="D3575" s="5"/>
      <c r="G3575"/>
      <c r="H3575" s="5"/>
      <c r="I3575" s="5"/>
      <c r="J3575" s="5"/>
      <c r="K3575" s="5"/>
    </row>
    <row r="3576" spans="1:11" x14ac:dyDescent="0.25">
      <c r="A3576" s="10"/>
      <c r="B3576" s="13"/>
      <c r="D3576" s="5"/>
      <c r="G3576"/>
      <c r="H3576" s="5"/>
      <c r="I3576" s="5"/>
      <c r="J3576" s="5"/>
      <c r="K3576" s="5"/>
    </row>
    <row r="3577" spans="1:11" x14ac:dyDescent="0.25">
      <c r="A3577" s="10"/>
      <c r="B3577" s="13"/>
      <c r="D3577" s="5"/>
      <c r="G3577"/>
      <c r="H3577" s="5"/>
      <c r="I3577" s="5"/>
      <c r="J3577" s="5"/>
      <c r="K3577" s="5"/>
    </row>
    <row r="3578" spans="1:11" x14ac:dyDescent="0.25">
      <c r="A3578" s="10"/>
      <c r="B3578" s="13"/>
      <c r="D3578" s="5"/>
      <c r="G3578"/>
      <c r="H3578" s="5"/>
      <c r="I3578" s="5"/>
      <c r="J3578" s="5"/>
      <c r="K3578" s="5"/>
    </row>
    <row r="3579" spans="1:11" x14ac:dyDescent="0.25">
      <c r="A3579" s="10"/>
      <c r="B3579" s="13"/>
      <c r="D3579" s="5"/>
      <c r="G3579"/>
      <c r="H3579" s="5"/>
      <c r="I3579" s="5"/>
      <c r="J3579" s="5"/>
      <c r="K3579" s="5"/>
    </row>
    <row r="3580" spans="1:11" x14ac:dyDescent="0.25">
      <c r="A3580" s="10"/>
      <c r="B3580" s="13"/>
      <c r="D3580" s="5"/>
      <c r="G3580"/>
      <c r="H3580" s="5"/>
      <c r="I3580" s="5"/>
      <c r="J3580" s="5"/>
      <c r="K3580" s="5"/>
    </row>
    <row r="3581" spans="1:11" x14ac:dyDescent="0.25">
      <c r="A3581" s="10"/>
      <c r="B3581" s="13"/>
      <c r="D3581" s="5"/>
      <c r="G3581"/>
      <c r="H3581" s="5"/>
      <c r="I3581" s="5"/>
      <c r="J3581" s="5"/>
      <c r="K3581" s="5"/>
    </row>
    <row r="3582" spans="1:11" x14ac:dyDescent="0.25">
      <c r="A3582" s="10"/>
      <c r="B3582" s="13"/>
      <c r="D3582" s="5"/>
      <c r="G3582"/>
      <c r="H3582" s="5"/>
      <c r="I3582" s="5"/>
      <c r="J3582" s="5"/>
      <c r="K3582" s="5"/>
    </row>
    <row r="3583" spans="1:11" x14ac:dyDescent="0.25">
      <c r="A3583" s="10"/>
      <c r="B3583" s="13"/>
      <c r="D3583" s="5"/>
      <c r="G3583"/>
      <c r="H3583" s="5"/>
      <c r="I3583" s="5"/>
      <c r="J3583" s="5"/>
      <c r="K3583" s="5"/>
    </row>
    <row r="3584" spans="1:11" x14ac:dyDescent="0.25">
      <c r="A3584" s="10"/>
      <c r="B3584" s="13"/>
      <c r="D3584" s="5"/>
      <c r="G3584"/>
      <c r="H3584" s="5"/>
      <c r="I3584" s="5"/>
      <c r="J3584" s="5"/>
      <c r="K3584" s="5"/>
    </row>
    <row r="3585" spans="1:11" x14ac:dyDescent="0.25">
      <c r="A3585" s="10"/>
      <c r="B3585" s="13"/>
      <c r="D3585" s="5"/>
      <c r="G3585"/>
      <c r="H3585" s="5"/>
      <c r="I3585" s="5"/>
      <c r="J3585" s="5"/>
      <c r="K3585" s="5"/>
    </row>
    <row r="3586" spans="1:11" x14ac:dyDescent="0.25">
      <c r="A3586" s="10"/>
      <c r="B3586" s="13"/>
      <c r="D3586" s="5"/>
      <c r="G3586"/>
      <c r="H3586" s="5"/>
      <c r="I3586" s="5"/>
      <c r="J3586" s="5"/>
      <c r="K3586" s="5"/>
    </row>
    <row r="3587" spans="1:11" x14ac:dyDescent="0.25">
      <c r="A3587" s="10"/>
      <c r="B3587" s="13"/>
      <c r="D3587" s="5"/>
      <c r="G3587"/>
      <c r="H3587" s="5"/>
      <c r="I3587" s="5"/>
      <c r="J3587" s="5"/>
      <c r="K3587" s="5"/>
    </row>
    <row r="3588" spans="1:11" x14ac:dyDescent="0.25">
      <c r="A3588" s="10"/>
      <c r="B3588" s="13"/>
      <c r="D3588" s="5"/>
      <c r="G3588"/>
      <c r="H3588" s="5"/>
      <c r="I3588" s="5"/>
      <c r="J3588" s="5"/>
      <c r="K3588" s="5"/>
    </row>
    <row r="3589" spans="1:11" x14ac:dyDescent="0.25">
      <c r="A3589" s="10"/>
      <c r="B3589" s="13"/>
      <c r="D3589" s="5"/>
      <c r="G3589"/>
      <c r="H3589" s="5"/>
      <c r="I3589" s="5"/>
      <c r="J3589" s="5"/>
      <c r="K3589" s="5"/>
    </row>
    <row r="3590" spans="1:11" x14ac:dyDescent="0.25">
      <c r="A3590" s="10"/>
      <c r="B3590" s="13"/>
      <c r="D3590" s="5"/>
      <c r="G3590"/>
      <c r="H3590" s="5"/>
      <c r="I3590" s="5"/>
      <c r="J3590" s="5"/>
      <c r="K3590" s="5"/>
    </row>
    <row r="3591" spans="1:11" x14ac:dyDescent="0.25">
      <c r="A3591" s="10"/>
      <c r="B3591" s="13"/>
      <c r="D3591" s="5"/>
      <c r="G3591"/>
      <c r="H3591" s="5"/>
      <c r="I3591" s="5"/>
      <c r="J3591" s="5"/>
      <c r="K3591" s="5"/>
    </row>
    <row r="3592" spans="1:11" x14ac:dyDescent="0.25">
      <c r="A3592" s="10"/>
      <c r="B3592" s="13"/>
      <c r="D3592" s="5"/>
      <c r="G3592"/>
      <c r="H3592" s="5"/>
      <c r="I3592" s="5"/>
      <c r="J3592" s="5"/>
      <c r="K3592" s="5"/>
    </row>
    <row r="3593" spans="1:11" x14ac:dyDescent="0.25">
      <c r="A3593" s="10"/>
      <c r="B3593" s="13"/>
      <c r="D3593" s="5"/>
      <c r="G3593"/>
      <c r="H3593" s="5"/>
      <c r="I3593" s="5"/>
      <c r="J3593" s="5"/>
      <c r="K3593" s="5"/>
    </row>
    <row r="3594" spans="1:11" x14ac:dyDescent="0.25">
      <c r="A3594" s="10"/>
      <c r="B3594" s="13"/>
      <c r="D3594" s="5"/>
      <c r="G3594"/>
      <c r="H3594" s="5"/>
      <c r="I3594" s="5"/>
      <c r="J3594" s="5"/>
      <c r="K3594" s="5"/>
    </row>
    <row r="3595" spans="1:11" x14ac:dyDescent="0.25">
      <c r="A3595" s="10"/>
      <c r="B3595" s="13"/>
      <c r="D3595" s="5"/>
      <c r="G3595"/>
      <c r="H3595" s="5"/>
      <c r="I3595" s="5"/>
      <c r="J3595" s="5"/>
      <c r="K3595" s="5"/>
    </row>
    <row r="3596" spans="1:11" x14ac:dyDescent="0.25">
      <c r="A3596" s="10"/>
      <c r="B3596" s="13"/>
      <c r="D3596" s="5"/>
      <c r="G3596"/>
      <c r="H3596" s="5"/>
      <c r="I3596" s="5"/>
      <c r="J3596" s="5"/>
      <c r="K3596" s="5"/>
    </row>
    <row r="3597" spans="1:11" x14ac:dyDescent="0.25">
      <c r="A3597" s="10"/>
      <c r="B3597" s="13"/>
      <c r="D3597" s="5"/>
      <c r="G3597"/>
      <c r="H3597" s="5"/>
      <c r="I3597" s="5"/>
      <c r="J3597" s="5"/>
      <c r="K3597" s="5"/>
    </row>
    <row r="3598" spans="1:11" x14ac:dyDescent="0.25">
      <c r="A3598" s="10"/>
      <c r="B3598" s="13"/>
      <c r="D3598" s="5"/>
      <c r="G3598"/>
      <c r="H3598" s="5"/>
      <c r="I3598" s="5"/>
      <c r="J3598" s="5"/>
      <c r="K3598" s="5"/>
    </row>
    <row r="3599" spans="1:11" x14ac:dyDescent="0.25">
      <c r="A3599" s="10"/>
      <c r="B3599" s="13"/>
      <c r="D3599" s="5"/>
      <c r="G3599"/>
      <c r="H3599" s="5"/>
      <c r="I3599" s="5"/>
      <c r="J3599" s="5"/>
      <c r="K3599" s="5"/>
    </row>
    <row r="3600" spans="1:11" x14ac:dyDescent="0.25">
      <c r="A3600" s="10"/>
      <c r="B3600" s="13"/>
      <c r="D3600" s="5"/>
      <c r="G3600"/>
      <c r="H3600" s="5"/>
      <c r="I3600" s="5"/>
      <c r="J3600" s="5"/>
      <c r="K3600" s="5"/>
    </row>
    <row r="3601" spans="1:11" x14ac:dyDescent="0.25">
      <c r="A3601" s="10"/>
      <c r="B3601" s="13"/>
      <c r="D3601" s="5"/>
      <c r="G3601"/>
      <c r="H3601" s="5"/>
      <c r="I3601" s="5"/>
      <c r="J3601" s="5"/>
      <c r="K3601" s="5"/>
    </row>
    <row r="3602" spans="1:11" x14ac:dyDescent="0.25">
      <c r="A3602" s="10"/>
      <c r="B3602" s="13"/>
      <c r="D3602" s="5"/>
      <c r="G3602"/>
      <c r="H3602" s="5"/>
      <c r="I3602" s="5"/>
      <c r="J3602" s="5"/>
      <c r="K3602" s="5"/>
    </row>
    <row r="3603" spans="1:11" x14ac:dyDescent="0.25">
      <c r="A3603" s="10"/>
      <c r="B3603" s="13"/>
      <c r="D3603" s="5"/>
      <c r="G3603"/>
      <c r="H3603" s="5"/>
      <c r="I3603" s="5"/>
      <c r="J3603" s="5"/>
      <c r="K3603" s="5"/>
    </row>
    <row r="3604" spans="1:11" x14ac:dyDescent="0.25">
      <c r="A3604" s="10"/>
      <c r="B3604" s="13"/>
      <c r="D3604" s="5"/>
      <c r="G3604"/>
      <c r="H3604" s="5"/>
      <c r="I3604" s="5"/>
      <c r="J3604" s="5"/>
      <c r="K3604" s="5"/>
    </row>
    <row r="3605" spans="1:11" x14ac:dyDescent="0.25">
      <c r="A3605" s="10"/>
      <c r="B3605" s="13"/>
      <c r="D3605" s="5"/>
      <c r="G3605"/>
      <c r="H3605" s="5"/>
      <c r="I3605" s="5"/>
      <c r="J3605" s="5"/>
      <c r="K3605" s="5"/>
    </row>
    <row r="3606" spans="1:11" x14ac:dyDescent="0.25">
      <c r="A3606" s="10"/>
      <c r="B3606" s="13"/>
      <c r="D3606" s="5"/>
      <c r="G3606"/>
      <c r="H3606" s="5"/>
      <c r="I3606" s="5"/>
      <c r="J3606" s="5"/>
      <c r="K3606" s="5"/>
    </row>
    <row r="3607" spans="1:11" x14ac:dyDescent="0.25">
      <c r="A3607" s="10"/>
      <c r="B3607" s="13"/>
      <c r="D3607" s="5"/>
      <c r="G3607"/>
      <c r="H3607" s="5"/>
      <c r="I3607" s="5"/>
      <c r="J3607" s="5"/>
      <c r="K3607" s="5"/>
    </row>
    <row r="3608" spans="1:11" x14ac:dyDescent="0.25">
      <c r="A3608" s="10"/>
      <c r="B3608" s="13"/>
      <c r="D3608" s="5"/>
      <c r="G3608"/>
      <c r="H3608" s="5"/>
      <c r="I3608" s="5"/>
      <c r="J3608" s="5"/>
      <c r="K3608" s="5"/>
    </row>
    <row r="3609" spans="1:11" x14ac:dyDescent="0.25">
      <c r="A3609" s="10"/>
      <c r="B3609" s="13"/>
      <c r="D3609" s="5"/>
      <c r="G3609"/>
      <c r="H3609" s="5"/>
      <c r="I3609" s="5"/>
      <c r="J3609" s="5"/>
      <c r="K3609" s="5"/>
    </row>
    <row r="3610" spans="1:11" x14ac:dyDescent="0.25">
      <c r="A3610" s="10"/>
      <c r="B3610" s="13"/>
      <c r="D3610" s="5"/>
      <c r="G3610"/>
      <c r="H3610" s="5"/>
      <c r="I3610" s="5"/>
      <c r="J3610" s="5"/>
      <c r="K3610" s="5"/>
    </row>
    <row r="3611" spans="1:11" x14ac:dyDescent="0.25">
      <c r="A3611" s="10"/>
      <c r="B3611" s="13"/>
      <c r="D3611" s="5"/>
      <c r="G3611"/>
      <c r="H3611" s="5"/>
      <c r="I3611" s="5"/>
      <c r="J3611" s="5"/>
      <c r="K3611" s="5"/>
    </row>
    <row r="3612" spans="1:11" x14ac:dyDescent="0.25">
      <c r="A3612" s="10"/>
      <c r="B3612" s="13"/>
      <c r="D3612" s="5"/>
      <c r="G3612"/>
      <c r="H3612" s="5"/>
      <c r="I3612" s="5"/>
      <c r="J3612" s="5"/>
      <c r="K3612" s="5"/>
    </row>
    <row r="3613" spans="1:11" x14ac:dyDescent="0.25">
      <c r="A3613" s="10"/>
      <c r="B3613" s="13"/>
      <c r="D3613" s="5"/>
      <c r="G3613"/>
      <c r="H3613" s="5"/>
      <c r="I3613" s="5"/>
      <c r="J3613" s="5"/>
      <c r="K3613" s="5"/>
    </row>
    <row r="3614" spans="1:11" x14ac:dyDescent="0.25">
      <c r="A3614" s="10"/>
      <c r="B3614" s="13"/>
      <c r="D3614" s="5"/>
      <c r="G3614"/>
      <c r="H3614" s="5"/>
      <c r="I3614" s="5"/>
      <c r="J3614" s="5"/>
      <c r="K3614" s="5"/>
    </row>
    <row r="3615" spans="1:11" x14ac:dyDescent="0.25">
      <c r="A3615" s="10"/>
      <c r="B3615" s="13"/>
      <c r="D3615" s="5"/>
      <c r="G3615"/>
      <c r="H3615" s="5"/>
      <c r="I3615" s="5"/>
      <c r="J3615" s="5"/>
      <c r="K3615" s="5"/>
    </row>
    <row r="3616" spans="1:11" x14ac:dyDescent="0.25">
      <c r="A3616" s="10"/>
      <c r="B3616" s="13"/>
      <c r="D3616" s="5"/>
      <c r="G3616"/>
      <c r="H3616" s="5"/>
      <c r="I3616" s="5"/>
      <c r="J3616" s="5"/>
      <c r="K3616" s="5"/>
    </row>
    <row r="3617" spans="1:11" x14ac:dyDescent="0.25">
      <c r="A3617" s="10"/>
      <c r="B3617" s="13"/>
      <c r="D3617" s="5"/>
      <c r="G3617"/>
      <c r="H3617" s="5"/>
      <c r="I3617" s="5"/>
      <c r="J3617" s="5"/>
      <c r="K3617" s="5"/>
    </row>
    <row r="3618" spans="1:11" x14ac:dyDescent="0.25">
      <c r="A3618" s="10"/>
      <c r="B3618" s="13"/>
      <c r="D3618" s="5"/>
      <c r="G3618"/>
      <c r="H3618" s="5"/>
      <c r="I3618" s="5"/>
      <c r="J3618" s="5"/>
      <c r="K3618" s="5"/>
    </row>
    <row r="3619" spans="1:11" x14ac:dyDescent="0.25">
      <c r="A3619" s="10"/>
      <c r="B3619" s="13"/>
      <c r="D3619" s="5"/>
      <c r="G3619"/>
      <c r="H3619" s="5"/>
      <c r="I3619" s="5"/>
      <c r="J3619" s="5"/>
      <c r="K3619" s="5"/>
    </row>
    <row r="3620" spans="1:11" x14ac:dyDescent="0.25">
      <c r="A3620" s="10"/>
      <c r="B3620" s="13"/>
      <c r="D3620" s="5"/>
      <c r="G3620"/>
      <c r="H3620" s="5"/>
      <c r="I3620" s="5"/>
      <c r="J3620" s="5"/>
      <c r="K3620" s="5"/>
    </row>
    <row r="3621" spans="1:11" x14ac:dyDescent="0.25">
      <c r="A3621" s="10"/>
      <c r="B3621" s="13"/>
      <c r="D3621" s="5"/>
      <c r="G3621"/>
      <c r="H3621" s="5"/>
      <c r="I3621" s="5"/>
      <c r="J3621" s="5"/>
      <c r="K3621" s="5"/>
    </row>
    <row r="3622" spans="1:11" x14ac:dyDescent="0.25">
      <c r="A3622" s="10"/>
      <c r="B3622" s="13"/>
      <c r="D3622" s="5"/>
      <c r="G3622"/>
      <c r="H3622" s="5"/>
      <c r="I3622" s="5"/>
      <c r="J3622" s="5"/>
      <c r="K3622" s="5"/>
    </row>
    <row r="3623" spans="1:11" x14ac:dyDescent="0.25">
      <c r="A3623" s="10"/>
      <c r="B3623" s="13"/>
      <c r="D3623" s="5"/>
      <c r="G3623"/>
      <c r="H3623" s="5"/>
      <c r="I3623" s="5"/>
      <c r="J3623" s="5"/>
      <c r="K3623" s="5"/>
    </row>
    <row r="3624" spans="1:11" x14ac:dyDescent="0.25">
      <c r="A3624" s="10"/>
      <c r="B3624" s="13"/>
      <c r="D3624" s="5"/>
      <c r="G3624"/>
      <c r="H3624" s="5"/>
      <c r="I3624" s="5"/>
      <c r="J3624" s="5"/>
      <c r="K3624" s="5"/>
    </row>
    <row r="3625" spans="1:11" x14ac:dyDescent="0.25">
      <c r="A3625" s="10"/>
      <c r="B3625" s="13"/>
      <c r="D3625" s="5"/>
      <c r="G3625"/>
      <c r="H3625" s="5"/>
      <c r="I3625" s="5"/>
      <c r="J3625" s="5"/>
      <c r="K3625" s="5"/>
    </row>
    <row r="3626" spans="1:11" x14ac:dyDescent="0.25">
      <c r="A3626" s="10"/>
      <c r="B3626" s="13"/>
      <c r="D3626" s="5"/>
      <c r="G3626"/>
      <c r="H3626" s="5"/>
      <c r="I3626" s="5"/>
      <c r="J3626" s="5"/>
      <c r="K3626" s="5"/>
    </row>
    <row r="3627" spans="1:11" x14ac:dyDescent="0.25">
      <c r="A3627" s="10"/>
      <c r="B3627" s="13"/>
      <c r="D3627" s="5"/>
      <c r="G3627"/>
      <c r="H3627" s="5"/>
      <c r="I3627" s="5"/>
      <c r="J3627" s="5"/>
      <c r="K3627" s="5"/>
    </row>
    <row r="3628" spans="1:11" x14ac:dyDescent="0.25">
      <c r="A3628" s="10"/>
      <c r="B3628" s="13"/>
      <c r="D3628" s="5"/>
      <c r="G3628"/>
      <c r="H3628" s="5"/>
      <c r="I3628" s="5"/>
      <c r="J3628" s="5"/>
      <c r="K3628" s="5"/>
    </row>
    <row r="3629" spans="1:11" x14ac:dyDescent="0.25">
      <c r="A3629" s="10"/>
      <c r="B3629" s="13"/>
      <c r="D3629" s="5"/>
      <c r="G3629"/>
      <c r="H3629" s="5"/>
      <c r="I3629" s="5"/>
      <c r="J3629" s="5"/>
      <c r="K3629" s="5"/>
    </row>
    <row r="3630" spans="1:11" x14ac:dyDescent="0.25">
      <c r="A3630" s="10"/>
      <c r="B3630" s="13"/>
      <c r="D3630" s="5"/>
      <c r="G3630"/>
      <c r="H3630" s="5"/>
      <c r="I3630" s="5"/>
      <c r="J3630" s="5"/>
      <c r="K3630" s="5"/>
    </row>
    <row r="3631" spans="1:11" x14ac:dyDescent="0.25">
      <c r="A3631" s="10"/>
      <c r="B3631" s="13"/>
      <c r="D3631" s="5"/>
      <c r="G3631"/>
      <c r="H3631" s="5"/>
      <c r="I3631" s="5"/>
      <c r="J3631" s="5"/>
      <c r="K3631" s="5"/>
    </row>
    <row r="3632" spans="1:11" x14ac:dyDescent="0.25">
      <c r="A3632" s="10"/>
      <c r="B3632" s="13"/>
      <c r="D3632" s="5"/>
      <c r="G3632"/>
      <c r="H3632" s="5"/>
      <c r="I3632" s="5"/>
      <c r="J3632" s="5"/>
      <c r="K3632" s="5"/>
    </row>
    <row r="3633" spans="1:11" x14ac:dyDescent="0.25">
      <c r="A3633" s="10"/>
      <c r="B3633" s="13"/>
      <c r="D3633" s="5"/>
      <c r="G3633"/>
      <c r="H3633" s="5"/>
      <c r="I3633" s="5"/>
      <c r="J3633" s="5"/>
      <c r="K3633" s="5"/>
    </row>
    <row r="3634" spans="1:11" x14ac:dyDescent="0.25">
      <c r="A3634" s="10"/>
      <c r="B3634" s="13"/>
      <c r="D3634" s="5"/>
      <c r="G3634"/>
      <c r="H3634" s="5"/>
      <c r="I3634" s="5"/>
      <c r="J3634" s="5"/>
      <c r="K3634" s="5"/>
    </row>
    <row r="3635" spans="1:11" x14ac:dyDescent="0.25">
      <c r="A3635" s="10"/>
      <c r="B3635" s="13"/>
      <c r="D3635" s="5"/>
      <c r="G3635"/>
      <c r="H3635" s="5"/>
      <c r="I3635" s="5"/>
      <c r="J3635" s="5"/>
      <c r="K3635" s="5"/>
    </row>
    <row r="3636" spans="1:11" x14ac:dyDescent="0.25">
      <c r="A3636" s="10"/>
      <c r="B3636" s="13"/>
      <c r="D3636" s="5"/>
      <c r="G3636"/>
      <c r="H3636" s="5"/>
      <c r="I3636" s="5"/>
      <c r="J3636" s="5"/>
      <c r="K3636" s="5"/>
    </row>
    <row r="3637" spans="1:11" x14ac:dyDescent="0.25">
      <c r="A3637" s="10"/>
      <c r="B3637" s="13"/>
      <c r="D3637" s="5"/>
      <c r="G3637"/>
      <c r="H3637" s="5"/>
      <c r="I3637" s="5"/>
      <c r="J3637" s="5"/>
      <c r="K3637" s="5"/>
    </row>
    <row r="3638" spans="1:11" x14ac:dyDescent="0.25">
      <c r="A3638" s="10"/>
      <c r="B3638" s="13"/>
      <c r="D3638" s="5"/>
      <c r="G3638"/>
      <c r="H3638" s="5"/>
      <c r="I3638" s="5"/>
      <c r="J3638" s="5"/>
      <c r="K3638" s="5"/>
    </row>
    <row r="3639" spans="1:11" x14ac:dyDescent="0.25">
      <c r="A3639" s="10"/>
      <c r="B3639" s="13"/>
      <c r="D3639" s="5"/>
      <c r="G3639"/>
      <c r="H3639" s="5"/>
      <c r="I3639" s="5"/>
      <c r="J3639" s="5"/>
      <c r="K3639" s="5"/>
    </row>
    <row r="3640" spans="1:11" x14ac:dyDescent="0.25">
      <c r="A3640" s="10"/>
      <c r="B3640" s="13"/>
      <c r="D3640" s="5"/>
      <c r="G3640"/>
      <c r="H3640" s="5"/>
      <c r="I3640" s="5"/>
      <c r="J3640" s="5"/>
      <c r="K3640" s="5"/>
    </row>
    <row r="3641" spans="1:11" x14ac:dyDescent="0.25">
      <c r="A3641" s="10"/>
      <c r="B3641" s="13"/>
      <c r="D3641" s="5"/>
      <c r="G3641"/>
      <c r="H3641" s="5"/>
      <c r="I3641" s="5"/>
      <c r="J3641" s="5"/>
      <c r="K3641" s="5"/>
    </row>
    <row r="3642" spans="1:11" x14ac:dyDescent="0.25">
      <c r="A3642" s="10"/>
      <c r="B3642" s="13"/>
      <c r="D3642" s="5"/>
      <c r="G3642"/>
      <c r="H3642" s="5"/>
      <c r="I3642" s="5"/>
      <c r="J3642" s="5"/>
      <c r="K3642" s="5"/>
    </row>
    <row r="3643" spans="1:11" x14ac:dyDescent="0.25">
      <c r="A3643" s="10"/>
      <c r="B3643" s="13"/>
      <c r="D3643" s="5"/>
      <c r="G3643"/>
      <c r="H3643" s="5"/>
      <c r="I3643" s="5"/>
      <c r="J3643" s="5"/>
      <c r="K3643" s="5"/>
    </row>
    <row r="3644" spans="1:11" x14ac:dyDescent="0.25">
      <c r="A3644" s="10"/>
      <c r="B3644" s="13"/>
      <c r="D3644" s="5"/>
      <c r="G3644"/>
      <c r="H3644" s="5"/>
      <c r="I3644" s="5"/>
      <c r="J3644" s="5"/>
      <c r="K3644" s="5"/>
    </row>
    <row r="3645" spans="1:11" x14ac:dyDescent="0.25">
      <c r="A3645" s="10"/>
      <c r="B3645" s="13"/>
      <c r="D3645" s="5"/>
      <c r="G3645"/>
      <c r="H3645" s="5"/>
      <c r="I3645" s="5"/>
      <c r="J3645" s="5"/>
      <c r="K3645" s="5"/>
    </row>
    <row r="3646" spans="1:11" x14ac:dyDescent="0.25">
      <c r="A3646" s="10"/>
      <c r="B3646" s="13"/>
      <c r="D3646" s="5"/>
      <c r="G3646"/>
      <c r="H3646" s="5"/>
      <c r="I3646" s="5"/>
      <c r="J3646" s="5"/>
      <c r="K3646" s="5"/>
    </row>
    <row r="3647" spans="1:11" x14ac:dyDescent="0.25">
      <c r="A3647" s="10"/>
      <c r="B3647" s="13"/>
      <c r="D3647" s="5"/>
      <c r="G3647"/>
      <c r="H3647" s="5"/>
      <c r="I3647" s="5"/>
      <c r="J3647" s="5"/>
      <c r="K3647" s="5"/>
    </row>
    <row r="3648" spans="1:11" x14ac:dyDescent="0.25">
      <c r="A3648" s="10"/>
      <c r="B3648" s="13"/>
      <c r="D3648" s="5"/>
      <c r="G3648"/>
      <c r="H3648" s="5"/>
      <c r="I3648" s="5"/>
      <c r="J3648" s="5"/>
      <c r="K3648" s="5"/>
    </row>
    <row r="3649" spans="1:11" x14ac:dyDescent="0.25">
      <c r="A3649" s="10"/>
      <c r="B3649" s="13"/>
      <c r="D3649" s="5"/>
      <c r="G3649"/>
      <c r="H3649" s="5"/>
      <c r="I3649" s="5"/>
      <c r="J3649" s="5"/>
      <c r="K3649" s="5"/>
    </row>
    <row r="3650" spans="1:11" x14ac:dyDescent="0.25">
      <c r="A3650" s="10"/>
      <c r="B3650" s="13"/>
      <c r="D3650" s="5"/>
      <c r="G3650"/>
      <c r="H3650" s="5"/>
      <c r="I3650" s="5"/>
      <c r="J3650" s="5"/>
      <c r="K3650" s="5"/>
    </row>
    <row r="3651" spans="1:11" x14ac:dyDescent="0.25">
      <c r="A3651" s="10"/>
      <c r="B3651" s="13"/>
      <c r="D3651" s="5"/>
      <c r="G3651"/>
      <c r="H3651" s="5"/>
      <c r="I3651" s="5"/>
      <c r="J3651" s="5"/>
      <c r="K3651" s="5"/>
    </row>
    <row r="3652" spans="1:11" x14ac:dyDescent="0.25">
      <c r="A3652" s="10"/>
      <c r="B3652" s="13"/>
      <c r="D3652" s="5"/>
      <c r="G3652"/>
      <c r="H3652" s="5"/>
      <c r="I3652" s="5"/>
      <c r="J3652" s="5"/>
      <c r="K3652" s="5"/>
    </row>
    <row r="3653" spans="1:11" x14ac:dyDescent="0.25">
      <c r="A3653" s="10"/>
      <c r="B3653" s="13"/>
      <c r="D3653" s="5"/>
      <c r="G3653"/>
      <c r="H3653" s="5"/>
      <c r="I3653" s="5"/>
      <c r="J3653" s="5"/>
      <c r="K3653" s="5"/>
    </row>
    <row r="3654" spans="1:11" x14ac:dyDescent="0.25">
      <c r="A3654" s="10"/>
      <c r="B3654" s="13"/>
      <c r="D3654" s="5"/>
      <c r="G3654"/>
      <c r="H3654" s="5"/>
      <c r="I3654" s="5"/>
      <c r="J3654" s="5"/>
      <c r="K3654" s="5"/>
    </row>
    <row r="3655" spans="1:11" x14ac:dyDescent="0.25">
      <c r="A3655" s="10"/>
      <c r="B3655" s="13"/>
      <c r="D3655" s="5"/>
      <c r="G3655"/>
      <c r="H3655" s="5"/>
      <c r="I3655" s="5"/>
      <c r="J3655" s="5"/>
      <c r="K3655" s="5"/>
    </row>
    <row r="3656" spans="1:11" x14ac:dyDescent="0.25">
      <c r="A3656" s="10"/>
      <c r="B3656" s="13"/>
      <c r="D3656" s="5"/>
      <c r="G3656"/>
      <c r="H3656" s="5"/>
      <c r="I3656" s="5"/>
      <c r="J3656" s="5"/>
      <c r="K3656" s="5"/>
    </row>
    <row r="3657" spans="1:11" x14ac:dyDescent="0.25">
      <c r="A3657" s="10"/>
      <c r="B3657" s="13"/>
      <c r="D3657" s="5"/>
      <c r="G3657"/>
      <c r="H3657" s="5"/>
      <c r="I3657" s="5"/>
      <c r="J3657" s="5"/>
      <c r="K3657" s="5"/>
    </row>
    <row r="3658" spans="1:11" x14ac:dyDescent="0.25">
      <c r="A3658" s="10"/>
      <c r="B3658" s="13"/>
      <c r="D3658" s="5"/>
      <c r="G3658"/>
      <c r="H3658" s="5"/>
      <c r="I3658" s="5"/>
      <c r="J3658" s="5"/>
      <c r="K3658" s="5"/>
    </row>
    <row r="3659" spans="1:11" x14ac:dyDescent="0.25">
      <c r="A3659" s="10"/>
      <c r="B3659" s="13"/>
      <c r="D3659" s="5"/>
      <c r="G3659"/>
      <c r="H3659" s="5"/>
      <c r="I3659" s="5"/>
      <c r="J3659" s="5"/>
      <c r="K3659" s="5"/>
    </row>
    <row r="3660" spans="1:11" x14ac:dyDescent="0.25">
      <c r="A3660" s="10"/>
      <c r="B3660" s="13"/>
      <c r="D3660" s="5"/>
      <c r="G3660"/>
      <c r="H3660" s="5"/>
      <c r="I3660" s="5"/>
      <c r="J3660" s="5"/>
      <c r="K3660" s="5"/>
    </row>
    <row r="3661" spans="1:11" x14ac:dyDescent="0.25">
      <c r="A3661" s="10"/>
      <c r="B3661" s="13"/>
      <c r="D3661" s="5"/>
      <c r="G3661"/>
      <c r="H3661" s="5"/>
      <c r="I3661" s="5"/>
      <c r="J3661" s="5"/>
      <c r="K3661" s="5"/>
    </row>
    <row r="3662" spans="1:11" x14ac:dyDescent="0.25">
      <c r="A3662" s="10"/>
      <c r="B3662" s="13"/>
      <c r="D3662" s="5"/>
      <c r="G3662"/>
      <c r="H3662" s="5"/>
      <c r="I3662" s="5"/>
      <c r="J3662" s="5"/>
      <c r="K3662" s="5"/>
    </row>
    <row r="3663" spans="1:11" x14ac:dyDescent="0.25">
      <c r="A3663" s="10"/>
      <c r="B3663" s="13"/>
      <c r="D3663" s="5"/>
      <c r="G3663"/>
      <c r="H3663" s="5"/>
      <c r="I3663" s="5"/>
      <c r="J3663" s="5"/>
      <c r="K3663" s="5"/>
    </row>
    <row r="3664" spans="1:11" x14ac:dyDescent="0.25">
      <c r="A3664" s="10"/>
      <c r="B3664" s="13"/>
      <c r="D3664" s="5"/>
      <c r="G3664"/>
      <c r="H3664" s="5"/>
      <c r="I3664" s="5"/>
      <c r="J3664" s="5"/>
      <c r="K3664" s="5"/>
    </row>
    <row r="3665" spans="1:11" x14ac:dyDescent="0.25">
      <c r="A3665" s="10"/>
      <c r="B3665" s="13"/>
      <c r="D3665" s="5"/>
      <c r="G3665"/>
      <c r="H3665" s="5"/>
      <c r="I3665" s="5"/>
      <c r="J3665" s="5"/>
      <c r="K3665" s="5"/>
    </row>
    <row r="3666" spans="1:11" x14ac:dyDescent="0.25">
      <c r="A3666" s="10"/>
      <c r="B3666" s="13"/>
      <c r="D3666" s="5"/>
      <c r="G3666"/>
      <c r="H3666" s="5"/>
      <c r="I3666" s="5"/>
      <c r="J3666" s="5"/>
      <c r="K3666" s="5"/>
    </row>
    <row r="3667" spans="1:11" x14ac:dyDescent="0.25">
      <c r="A3667" s="10"/>
      <c r="B3667" s="13"/>
      <c r="D3667" s="5"/>
      <c r="G3667"/>
      <c r="H3667" s="5"/>
      <c r="I3667" s="5"/>
      <c r="J3667" s="5"/>
      <c r="K3667" s="5"/>
    </row>
    <row r="3668" spans="1:11" x14ac:dyDescent="0.25">
      <c r="A3668" s="10"/>
      <c r="B3668" s="13"/>
      <c r="D3668" s="5"/>
      <c r="G3668"/>
      <c r="H3668" s="5"/>
      <c r="I3668" s="5"/>
      <c r="J3668" s="5"/>
      <c r="K3668" s="5"/>
    </row>
    <row r="3669" spans="1:11" x14ac:dyDescent="0.25">
      <c r="A3669" s="10"/>
      <c r="B3669" s="13"/>
      <c r="D3669" s="5"/>
      <c r="G3669"/>
      <c r="H3669" s="5"/>
      <c r="I3669" s="5"/>
      <c r="J3669" s="5"/>
      <c r="K3669" s="5"/>
    </row>
    <row r="3670" spans="1:11" x14ac:dyDescent="0.25">
      <c r="A3670" s="10"/>
      <c r="B3670" s="13"/>
      <c r="D3670" s="5"/>
      <c r="G3670"/>
      <c r="H3670" s="5"/>
      <c r="I3670" s="5"/>
      <c r="J3670" s="5"/>
      <c r="K3670" s="5"/>
    </row>
    <row r="3671" spans="1:11" x14ac:dyDescent="0.25">
      <c r="A3671" s="10"/>
      <c r="B3671" s="13"/>
      <c r="D3671" s="5"/>
      <c r="G3671"/>
      <c r="H3671" s="5"/>
      <c r="I3671" s="5"/>
      <c r="J3671" s="5"/>
      <c r="K3671" s="5"/>
    </row>
    <row r="3672" spans="1:11" x14ac:dyDescent="0.25">
      <c r="A3672" s="10"/>
      <c r="B3672" s="13"/>
      <c r="D3672" s="5"/>
      <c r="G3672"/>
      <c r="H3672" s="5"/>
      <c r="I3672" s="5"/>
      <c r="J3672" s="5"/>
      <c r="K3672" s="5"/>
    </row>
    <row r="3673" spans="1:11" x14ac:dyDescent="0.25">
      <c r="A3673" s="10"/>
      <c r="B3673" s="13"/>
      <c r="D3673" s="5"/>
      <c r="G3673"/>
      <c r="H3673" s="5"/>
      <c r="I3673" s="5"/>
      <c r="J3673" s="5"/>
      <c r="K3673" s="5"/>
    </row>
    <row r="3674" spans="1:11" x14ac:dyDescent="0.25">
      <c r="A3674" s="10"/>
      <c r="B3674" s="13"/>
      <c r="D3674" s="5"/>
      <c r="G3674"/>
      <c r="H3674" s="5"/>
      <c r="I3674" s="5"/>
      <c r="J3674" s="5"/>
      <c r="K3674" s="5"/>
    </row>
    <row r="3675" spans="1:11" x14ac:dyDescent="0.25">
      <c r="A3675" s="10"/>
      <c r="B3675" s="13"/>
      <c r="D3675" s="5"/>
      <c r="G3675"/>
      <c r="H3675" s="5"/>
      <c r="I3675" s="5"/>
      <c r="J3675" s="5"/>
      <c r="K3675" s="5"/>
    </row>
    <row r="3676" spans="1:11" x14ac:dyDescent="0.25">
      <c r="A3676" s="10"/>
      <c r="B3676" s="13"/>
      <c r="D3676" s="5"/>
      <c r="G3676"/>
      <c r="H3676" s="5"/>
      <c r="I3676" s="5"/>
      <c r="J3676" s="5"/>
      <c r="K3676" s="5"/>
    </row>
    <row r="3677" spans="1:11" x14ac:dyDescent="0.25">
      <c r="A3677" s="10"/>
      <c r="B3677" s="13"/>
      <c r="D3677" s="5"/>
      <c r="G3677"/>
      <c r="H3677" s="5"/>
      <c r="I3677" s="5"/>
      <c r="J3677" s="5"/>
      <c r="K3677" s="5"/>
    </row>
    <row r="3678" spans="1:11" x14ac:dyDescent="0.25">
      <c r="A3678" s="10"/>
      <c r="B3678" s="13"/>
      <c r="D3678" s="5"/>
      <c r="G3678"/>
      <c r="H3678" s="5"/>
      <c r="I3678" s="5"/>
      <c r="J3678" s="5"/>
      <c r="K3678" s="5"/>
    </row>
    <row r="3679" spans="1:11" x14ac:dyDescent="0.25">
      <c r="A3679" s="10"/>
      <c r="B3679" s="13"/>
      <c r="D3679" s="5"/>
      <c r="G3679"/>
      <c r="H3679" s="5"/>
      <c r="I3679" s="5"/>
      <c r="J3679" s="5"/>
      <c r="K3679" s="5"/>
    </row>
    <row r="3680" spans="1:11" x14ac:dyDescent="0.25">
      <c r="A3680" s="10"/>
      <c r="B3680" s="13"/>
      <c r="D3680" s="5"/>
      <c r="G3680"/>
      <c r="H3680" s="5"/>
      <c r="I3680" s="5"/>
      <c r="J3680" s="5"/>
      <c r="K3680" s="5"/>
    </row>
    <row r="3681" spans="1:11" x14ac:dyDescent="0.25">
      <c r="A3681" s="10"/>
      <c r="B3681" s="13"/>
      <c r="D3681" s="5"/>
      <c r="G3681"/>
      <c r="H3681" s="5"/>
      <c r="I3681" s="5"/>
      <c r="J3681" s="5"/>
      <c r="K3681" s="5"/>
    </row>
    <row r="3682" spans="1:11" x14ac:dyDescent="0.25">
      <c r="A3682" s="10"/>
      <c r="B3682" s="13"/>
      <c r="D3682" s="5"/>
      <c r="G3682"/>
      <c r="H3682" s="5"/>
      <c r="I3682" s="5"/>
      <c r="J3682" s="5"/>
      <c r="K3682" s="5"/>
    </row>
    <row r="3683" spans="1:11" x14ac:dyDescent="0.25">
      <c r="A3683" s="10"/>
      <c r="B3683" s="13"/>
      <c r="D3683" s="5"/>
      <c r="G3683"/>
      <c r="H3683" s="5"/>
      <c r="I3683" s="5"/>
      <c r="J3683" s="5"/>
      <c r="K3683" s="5"/>
    </row>
    <row r="3684" spans="1:11" x14ac:dyDescent="0.25">
      <c r="A3684" s="10"/>
      <c r="B3684" s="13"/>
      <c r="D3684" s="5"/>
      <c r="G3684"/>
      <c r="H3684" s="5"/>
      <c r="I3684" s="5"/>
      <c r="J3684" s="5"/>
      <c r="K3684" s="5"/>
    </row>
    <row r="3685" spans="1:11" x14ac:dyDescent="0.25">
      <c r="A3685" s="10"/>
      <c r="B3685" s="13"/>
      <c r="D3685" s="5"/>
      <c r="G3685"/>
      <c r="H3685" s="5"/>
      <c r="I3685" s="5"/>
      <c r="J3685" s="5"/>
      <c r="K3685" s="5"/>
    </row>
    <row r="3686" spans="1:11" x14ac:dyDescent="0.25">
      <c r="A3686" s="10"/>
      <c r="B3686" s="13"/>
      <c r="D3686" s="5"/>
      <c r="G3686"/>
      <c r="H3686" s="5"/>
      <c r="I3686" s="5"/>
      <c r="J3686" s="5"/>
      <c r="K3686" s="5"/>
    </row>
    <row r="3687" spans="1:11" x14ac:dyDescent="0.25">
      <c r="A3687" s="10"/>
      <c r="B3687" s="13"/>
      <c r="D3687" s="5"/>
      <c r="G3687"/>
      <c r="H3687" s="5"/>
      <c r="I3687" s="5"/>
      <c r="J3687" s="5"/>
      <c r="K3687" s="5"/>
    </row>
    <row r="3688" spans="1:11" x14ac:dyDescent="0.25">
      <c r="A3688" s="10"/>
      <c r="B3688" s="13"/>
      <c r="D3688" s="5"/>
      <c r="G3688"/>
      <c r="H3688" s="5"/>
      <c r="I3688" s="5"/>
      <c r="J3688" s="5"/>
      <c r="K3688" s="5"/>
    </row>
    <row r="3689" spans="1:11" x14ac:dyDescent="0.25">
      <c r="A3689" s="10"/>
      <c r="B3689" s="13"/>
      <c r="D3689" s="5"/>
      <c r="G3689"/>
      <c r="H3689" s="5"/>
      <c r="I3689" s="5"/>
      <c r="J3689" s="5"/>
      <c r="K3689" s="5"/>
    </row>
    <row r="3690" spans="1:11" x14ac:dyDescent="0.25">
      <c r="A3690" s="10"/>
      <c r="B3690" s="13"/>
      <c r="D3690" s="5"/>
      <c r="G3690"/>
      <c r="H3690" s="5"/>
      <c r="I3690" s="5"/>
      <c r="J3690" s="5"/>
      <c r="K3690" s="5"/>
    </row>
    <row r="3691" spans="1:11" x14ac:dyDescent="0.25">
      <c r="A3691" s="10"/>
      <c r="B3691" s="13"/>
      <c r="D3691" s="5"/>
      <c r="G3691"/>
      <c r="H3691" s="5"/>
      <c r="I3691" s="5"/>
      <c r="J3691" s="5"/>
      <c r="K3691" s="5"/>
    </row>
    <row r="3692" spans="1:11" x14ac:dyDescent="0.25">
      <c r="A3692" s="10"/>
      <c r="B3692" s="13"/>
      <c r="D3692" s="5"/>
      <c r="G3692"/>
      <c r="H3692" s="5"/>
      <c r="I3692" s="5"/>
      <c r="J3692" s="5"/>
      <c r="K3692" s="5"/>
    </row>
    <row r="3693" spans="1:11" x14ac:dyDescent="0.25">
      <c r="A3693" s="10"/>
      <c r="B3693" s="13"/>
      <c r="D3693" s="5"/>
      <c r="G3693"/>
      <c r="H3693" s="5"/>
      <c r="I3693" s="5"/>
      <c r="J3693" s="5"/>
      <c r="K3693" s="5"/>
    </row>
    <row r="3694" spans="1:11" x14ac:dyDescent="0.25">
      <c r="A3694" s="10"/>
      <c r="B3694" s="13"/>
      <c r="D3694" s="5"/>
      <c r="G3694"/>
      <c r="H3694" s="5"/>
      <c r="I3694" s="5"/>
      <c r="J3694" s="5"/>
      <c r="K3694" s="5"/>
    </row>
    <row r="3695" spans="1:11" x14ac:dyDescent="0.25">
      <c r="A3695" s="10"/>
      <c r="B3695" s="13"/>
      <c r="D3695" s="5"/>
      <c r="G3695"/>
      <c r="H3695" s="5"/>
      <c r="I3695" s="5"/>
      <c r="J3695" s="5"/>
      <c r="K3695" s="5"/>
    </row>
    <row r="3696" spans="1:11" x14ac:dyDescent="0.25">
      <c r="A3696" s="10"/>
      <c r="B3696" s="13"/>
      <c r="D3696" s="5"/>
      <c r="G3696"/>
      <c r="H3696" s="5"/>
      <c r="I3696" s="5"/>
      <c r="J3696" s="5"/>
      <c r="K3696" s="5"/>
    </row>
    <row r="3697" spans="1:11" x14ac:dyDescent="0.25">
      <c r="A3697" s="10"/>
      <c r="B3697" s="13"/>
      <c r="D3697" s="5"/>
      <c r="G3697"/>
      <c r="H3697" s="5"/>
      <c r="I3697" s="5"/>
      <c r="J3697" s="5"/>
      <c r="K3697" s="5"/>
    </row>
    <row r="3698" spans="1:11" x14ac:dyDescent="0.25">
      <c r="A3698" s="10"/>
      <c r="B3698" s="13"/>
      <c r="D3698" s="5"/>
      <c r="G3698"/>
      <c r="H3698" s="5"/>
      <c r="I3698" s="5"/>
      <c r="J3698" s="5"/>
      <c r="K3698" s="5"/>
    </row>
    <row r="3699" spans="1:11" x14ac:dyDescent="0.25">
      <c r="A3699" s="10"/>
      <c r="B3699" s="13"/>
      <c r="D3699" s="5"/>
      <c r="G3699"/>
      <c r="H3699" s="5"/>
      <c r="I3699" s="5"/>
      <c r="J3699" s="5"/>
      <c r="K3699" s="5"/>
    </row>
    <row r="3700" spans="1:11" x14ac:dyDescent="0.25">
      <c r="A3700" s="10"/>
      <c r="B3700" s="13"/>
      <c r="D3700" s="5"/>
      <c r="G3700"/>
      <c r="H3700" s="5"/>
      <c r="I3700" s="5"/>
      <c r="J3700" s="5"/>
      <c r="K3700" s="5"/>
    </row>
    <row r="3701" spans="1:11" x14ac:dyDescent="0.25">
      <c r="A3701" s="10"/>
      <c r="B3701" s="13"/>
      <c r="D3701" s="5"/>
      <c r="G3701"/>
      <c r="H3701" s="5"/>
      <c r="I3701" s="5"/>
      <c r="J3701" s="5"/>
      <c r="K3701" s="5"/>
    </row>
    <row r="3702" spans="1:11" x14ac:dyDescent="0.25">
      <c r="A3702" s="10"/>
      <c r="B3702" s="13"/>
      <c r="D3702" s="5"/>
      <c r="G3702"/>
      <c r="H3702" s="5"/>
      <c r="I3702" s="5"/>
      <c r="J3702" s="5"/>
      <c r="K3702" s="5"/>
    </row>
    <row r="3703" spans="1:11" x14ac:dyDescent="0.25">
      <c r="A3703" s="10"/>
      <c r="B3703" s="13"/>
      <c r="D3703" s="5"/>
      <c r="G3703"/>
      <c r="H3703" s="5"/>
      <c r="I3703" s="5"/>
      <c r="J3703" s="5"/>
      <c r="K3703" s="5"/>
    </row>
    <row r="3704" spans="1:11" x14ac:dyDescent="0.25">
      <c r="A3704" s="10"/>
      <c r="B3704" s="13"/>
      <c r="D3704" s="5"/>
      <c r="G3704"/>
      <c r="H3704" s="5"/>
      <c r="I3704" s="5"/>
      <c r="J3704" s="5"/>
      <c r="K3704" s="5"/>
    </row>
    <row r="3705" spans="1:11" x14ac:dyDescent="0.25">
      <c r="A3705" s="10"/>
      <c r="B3705" s="13"/>
      <c r="D3705" s="5"/>
      <c r="G3705"/>
      <c r="H3705" s="5"/>
      <c r="I3705" s="5"/>
      <c r="J3705" s="5"/>
      <c r="K3705" s="5"/>
    </row>
    <row r="3706" spans="1:11" x14ac:dyDescent="0.25">
      <c r="A3706" s="10"/>
      <c r="B3706" s="13"/>
      <c r="D3706" s="5"/>
      <c r="G3706"/>
      <c r="H3706" s="5"/>
      <c r="I3706" s="5"/>
      <c r="J3706" s="5"/>
      <c r="K3706" s="5"/>
    </row>
    <row r="3707" spans="1:11" x14ac:dyDescent="0.25">
      <c r="A3707" s="10"/>
      <c r="B3707" s="13"/>
      <c r="D3707" s="5"/>
      <c r="G3707"/>
      <c r="H3707" s="5"/>
      <c r="I3707" s="5"/>
      <c r="J3707" s="5"/>
      <c r="K3707" s="5"/>
    </row>
    <row r="3708" spans="1:11" x14ac:dyDescent="0.25">
      <c r="A3708" s="10"/>
      <c r="B3708" s="13"/>
      <c r="D3708" s="5"/>
      <c r="G3708"/>
      <c r="H3708" s="5"/>
      <c r="I3708" s="5"/>
      <c r="J3708" s="5"/>
      <c r="K3708" s="5"/>
    </row>
    <row r="3709" spans="1:11" x14ac:dyDescent="0.25">
      <c r="A3709" s="10"/>
      <c r="B3709" s="13"/>
      <c r="D3709" s="5"/>
      <c r="G3709"/>
      <c r="H3709" s="5"/>
      <c r="I3709" s="5"/>
      <c r="J3709" s="5"/>
      <c r="K3709" s="5"/>
    </row>
    <row r="3710" spans="1:11" x14ac:dyDescent="0.25">
      <c r="A3710" s="10"/>
      <c r="B3710" s="13"/>
      <c r="D3710" s="5"/>
      <c r="G3710"/>
      <c r="H3710" s="5"/>
      <c r="I3710" s="5"/>
      <c r="J3710" s="5"/>
      <c r="K3710" s="5"/>
    </row>
    <row r="3711" spans="1:11" x14ac:dyDescent="0.25">
      <c r="A3711" s="10"/>
      <c r="B3711" s="13"/>
      <c r="D3711" s="5"/>
      <c r="G3711"/>
      <c r="H3711" s="5"/>
      <c r="I3711" s="5"/>
      <c r="J3711" s="5"/>
      <c r="K3711" s="5"/>
    </row>
    <row r="3712" spans="1:11" x14ac:dyDescent="0.25">
      <c r="A3712" s="10"/>
      <c r="B3712" s="13"/>
      <c r="D3712" s="5"/>
      <c r="G3712"/>
      <c r="H3712" s="5"/>
      <c r="I3712" s="5"/>
      <c r="J3712" s="5"/>
      <c r="K3712" s="5"/>
    </row>
    <row r="3713" spans="1:11" x14ac:dyDescent="0.25">
      <c r="A3713" s="10"/>
      <c r="B3713" s="13"/>
      <c r="D3713" s="5"/>
      <c r="G3713"/>
      <c r="H3713" s="5"/>
      <c r="I3713" s="5"/>
      <c r="J3713" s="5"/>
      <c r="K3713" s="5"/>
    </row>
    <row r="3714" spans="1:11" x14ac:dyDescent="0.25">
      <c r="A3714" s="10"/>
      <c r="B3714" s="13"/>
      <c r="D3714" s="5"/>
      <c r="G3714"/>
      <c r="H3714" s="5"/>
      <c r="I3714" s="5"/>
      <c r="J3714" s="5"/>
      <c r="K3714" s="5"/>
    </row>
    <row r="3715" spans="1:11" x14ac:dyDescent="0.25">
      <c r="A3715" s="10"/>
      <c r="B3715" s="13"/>
      <c r="D3715" s="5"/>
      <c r="G3715"/>
      <c r="H3715" s="5"/>
      <c r="I3715" s="5"/>
      <c r="J3715" s="5"/>
      <c r="K3715" s="5"/>
    </row>
    <row r="3716" spans="1:11" x14ac:dyDescent="0.25">
      <c r="A3716" s="10"/>
      <c r="B3716" s="13"/>
      <c r="D3716" s="5"/>
      <c r="G3716"/>
      <c r="H3716" s="5"/>
      <c r="I3716" s="5"/>
      <c r="J3716" s="5"/>
      <c r="K3716" s="5"/>
    </row>
    <row r="3717" spans="1:11" x14ac:dyDescent="0.25">
      <c r="A3717" s="10"/>
      <c r="B3717" s="13"/>
      <c r="D3717" s="5"/>
      <c r="G3717"/>
      <c r="H3717" s="5"/>
      <c r="I3717" s="5"/>
      <c r="J3717" s="5"/>
      <c r="K3717" s="5"/>
    </row>
    <row r="3718" spans="1:11" x14ac:dyDescent="0.25">
      <c r="A3718" s="10"/>
      <c r="B3718" s="13"/>
      <c r="D3718" s="5"/>
      <c r="G3718"/>
      <c r="H3718" s="5"/>
      <c r="I3718" s="5"/>
      <c r="J3718" s="5"/>
      <c r="K3718" s="5"/>
    </row>
    <row r="3719" spans="1:11" x14ac:dyDescent="0.25">
      <c r="A3719" s="10"/>
      <c r="B3719" s="13"/>
      <c r="D3719" s="5"/>
      <c r="G3719"/>
      <c r="H3719" s="5"/>
      <c r="I3719" s="5"/>
      <c r="J3719" s="5"/>
      <c r="K3719" s="5"/>
    </row>
    <row r="3720" spans="1:11" x14ac:dyDescent="0.25">
      <c r="A3720" s="10"/>
      <c r="B3720" s="13"/>
      <c r="D3720" s="5"/>
      <c r="G3720"/>
      <c r="H3720" s="5"/>
      <c r="I3720" s="5"/>
      <c r="J3720" s="5"/>
      <c r="K3720" s="5"/>
    </row>
    <row r="3721" spans="1:11" x14ac:dyDescent="0.25">
      <c r="A3721" s="10"/>
      <c r="B3721" s="13"/>
      <c r="D3721" s="5"/>
      <c r="G3721"/>
      <c r="H3721" s="5"/>
      <c r="I3721" s="5"/>
      <c r="J3721" s="5"/>
      <c r="K3721" s="5"/>
    </row>
    <row r="3722" spans="1:11" x14ac:dyDescent="0.25">
      <c r="A3722" s="10"/>
      <c r="B3722" s="13"/>
      <c r="D3722" s="5"/>
      <c r="G3722"/>
      <c r="H3722" s="5"/>
      <c r="I3722" s="5"/>
      <c r="J3722" s="5"/>
      <c r="K3722" s="5"/>
    </row>
    <row r="3723" spans="1:11" x14ac:dyDescent="0.25">
      <c r="A3723" s="10"/>
      <c r="B3723" s="13"/>
      <c r="D3723" s="5"/>
      <c r="G3723"/>
      <c r="H3723" s="5"/>
      <c r="I3723" s="5"/>
      <c r="J3723" s="5"/>
      <c r="K3723" s="5"/>
    </row>
    <row r="3724" spans="1:11" x14ac:dyDescent="0.25">
      <c r="A3724" s="10"/>
      <c r="B3724" s="13"/>
      <c r="D3724" s="5"/>
      <c r="G3724"/>
      <c r="H3724" s="5"/>
      <c r="I3724" s="5"/>
      <c r="J3724" s="5"/>
      <c r="K3724" s="5"/>
    </row>
    <row r="3725" spans="1:11" x14ac:dyDescent="0.25">
      <c r="A3725" s="10"/>
      <c r="B3725" s="13"/>
      <c r="D3725" s="5"/>
      <c r="G3725"/>
      <c r="H3725" s="5"/>
      <c r="I3725" s="5"/>
      <c r="J3725" s="5"/>
      <c r="K3725" s="5"/>
    </row>
    <row r="3726" spans="1:11" x14ac:dyDescent="0.25">
      <c r="A3726" s="10"/>
      <c r="B3726" s="13"/>
      <c r="D3726" s="5"/>
      <c r="G3726"/>
      <c r="H3726" s="5"/>
      <c r="I3726" s="5"/>
      <c r="J3726" s="5"/>
      <c r="K3726" s="5"/>
    </row>
    <row r="3727" spans="1:11" x14ac:dyDescent="0.25">
      <c r="A3727" s="10"/>
      <c r="B3727" s="13"/>
      <c r="D3727" s="5"/>
      <c r="G3727"/>
      <c r="H3727" s="5"/>
      <c r="I3727" s="5"/>
      <c r="J3727" s="5"/>
      <c r="K3727" s="5"/>
    </row>
    <row r="3728" spans="1:11" x14ac:dyDescent="0.25">
      <c r="A3728" s="10"/>
      <c r="B3728" s="13"/>
      <c r="D3728" s="5"/>
      <c r="G3728"/>
      <c r="H3728" s="5"/>
      <c r="I3728" s="5"/>
      <c r="J3728" s="5"/>
      <c r="K3728" s="5"/>
    </row>
    <row r="3729" spans="1:11" x14ac:dyDescent="0.25">
      <c r="A3729" s="10"/>
      <c r="B3729" s="13"/>
      <c r="D3729" s="5"/>
      <c r="G3729"/>
      <c r="H3729" s="5"/>
      <c r="I3729" s="5"/>
      <c r="J3729" s="5"/>
      <c r="K3729" s="5"/>
    </row>
    <row r="3730" spans="1:11" x14ac:dyDescent="0.25">
      <c r="A3730" s="10"/>
      <c r="B3730" s="13"/>
      <c r="D3730" s="5"/>
      <c r="G3730"/>
      <c r="H3730" s="5"/>
      <c r="I3730" s="5"/>
      <c r="J3730" s="5"/>
      <c r="K3730" s="5"/>
    </row>
    <row r="3731" spans="1:11" x14ac:dyDescent="0.25">
      <c r="A3731" s="10"/>
      <c r="B3731" s="13"/>
      <c r="D3731" s="5"/>
      <c r="G3731"/>
      <c r="H3731" s="5"/>
      <c r="I3731" s="5"/>
      <c r="J3731" s="5"/>
      <c r="K3731" s="5"/>
    </row>
    <row r="3732" spans="1:11" x14ac:dyDescent="0.25">
      <c r="A3732" s="10"/>
      <c r="B3732" s="13"/>
      <c r="D3732" s="5"/>
      <c r="G3732"/>
      <c r="H3732" s="5"/>
      <c r="I3732" s="5"/>
      <c r="J3732" s="5"/>
      <c r="K3732" s="5"/>
    </row>
    <row r="3733" spans="1:11" x14ac:dyDescent="0.25">
      <c r="A3733" s="10"/>
      <c r="B3733" s="13"/>
      <c r="D3733" s="5"/>
      <c r="G3733"/>
      <c r="H3733" s="5"/>
      <c r="I3733" s="5"/>
      <c r="J3733" s="5"/>
      <c r="K3733" s="5"/>
    </row>
    <row r="3734" spans="1:11" x14ac:dyDescent="0.25">
      <c r="A3734" s="10"/>
      <c r="B3734" s="13"/>
      <c r="D3734" s="5"/>
      <c r="G3734"/>
      <c r="H3734" s="5"/>
      <c r="I3734" s="5"/>
      <c r="J3734" s="5"/>
      <c r="K3734" s="5"/>
    </row>
    <row r="3735" spans="1:11" x14ac:dyDescent="0.25">
      <c r="A3735" s="10"/>
      <c r="B3735" s="13"/>
      <c r="D3735" s="5"/>
      <c r="G3735"/>
      <c r="H3735" s="5"/>
      <c r="I3735" s="5"/>
      <c r="J3735" s="5"/>
      <c r="K3735" s="5"/>
    </row>
    <row r="3736" spans="1:11" x14ac:dyDescent="0.25">
      <c r="A3736" s="10"/>
      <c r="B3736" s="13"/>
      <c r="D3736" s="5"/>
      <c r="G3736"/>
      <c r="H3736" s="5"/>
      <c r="I3736" s="5"/>
      <c r="J3736" s="5"/>
      <c r="K3736" s="5"/>
    </row>
    <row r="3737" spans="1:11" x14ac:dyDescent="0.25">
      <c r="A3737" s="10"/>
      <c r="B3737" s="13"/>
      <c r="D3737" s="5"/>
      <c r="G3737"/>
      <c r="H3737" s="5"/>
      <c r="I3737" s="5"/>
      <c r="J3737" s="5"/>
      <c r="K3737" s="5"/>
    </row>
    <row r="3738" spans="1:11" x14ac:dyDescent="0.25">
      <c r="A3738" s="10"/>
      <c r="B3738" s="13"/>
      <c r="D3738" s="5"/>
      <c r="G3738"/>
      <c r="H3738" s="5"/>
      <c r="I3738" s="5"/>
      <c r="J3738" s="5"/>
      <c r="K3738" s="5"/>
    </row>
    <row r="3739" spans="1:11" x14ac:dyDescent="0.25">
      <c r="A3739" s="10"/>
      <c r="B3739" s="13"/>
      <c r="D3739" s="5"/>
      <c r="G3739"/>
      <c r="H3739" s="5"/>
      <c r="I3739" s="5"/>
      <c r="J3739" s="5"/>
      <c r="K3739" s="5"/>
    </row>
    <row r="3740" spans="1:11" x14ac:dyDescent="0.25">
      <c r="A3740" s="10"/>
      <c r="B3740" s="13"/>
      <c r="D3740" s="5"/>
      <c r="G3740"/>
      <c r="H3740" s="5"/>
      <c r="I3740" s="5"/>
      <c r="J3740" s="5"/>
      <c r="K3740" s="5"/>
    </row>
    <row r="3741" spans="1:11" x14ac:dyDescent="0.25">
      <c r="A3741" s="10"/>
      <c r="B3741" s="13"/>
      <c r="D3741" s="5"/>
      <c r="G3741"/>
      <c r="H3741" s="5"/>
      <c r="I3741" s="5"/>
      <c r="J3741" s="5"/>
      <c r="K3741" s="5"/>
    </row>
    <row r="3742" spans="1:11" x14ac:dyDescent="0.25">
      <c r="A3742" s="10"/>
      <c r="B3742" s="13"/>
      <c r="D3742" s="5"/>
      <c r="G3742"/>
      <c r="H3742" s="5"/>
      <c r="I3742" s="5"/>
      <c r="J3742" s="5"/>
      <c r="K3742" s="5"/>
    </row>
    <row r="3743" spans="1:11" x14ac:dyDescent="0.25">
      <c r="A3743" s="10"/>
      <c r="B3743" s="13"/>
      <c r="D3743" s="5"/>
      <c r="G3743"/>
      <c r="H3743" s="5"/>
      <c r="I3743" s="5"/>
      <c r="J3743" s="5"/>
      <c r="K3743" s="5"/>
    </row>
    <row r="3744" spans="1:11" x14ac:dyDescent="0.25">
      <c r="A3744" s="10"/>
      <c r="B3744" s="13"/>
      <c r="D3744" s="5"/>
      <c r="G3744"/>
      <c r="H3744" s="5"/>
      <c r="I3744" s="5"/>
      <c r="J3744" s="5"/>
      <c r="K3744" s="5"/>
    </row>
    <row r="3745" spans="1:11" x14ac:dyDescent="0.25">
      <c r="A3745" s="10"/>
      <c r="B3745" s="13"/>
      <c r="D3745" s="5"/>
      <c r="G3745"/>
      <c r="H3745" s="5"/>
      <c r="I3745" s="5"/>
      <c r="J3745" s="5"/>
      <c r="K3745" s="5"/>
    </row>
    <row r="3746" spans="1:11" x14ac:dyDescent="0.25">
      <c r="A3746" s="10"/>
      <c r="B3746" s="13"/>
      <c r="D3746" s="5"/>
      <c r="G3746"/>
      <c r="H3746" s="5"/>
      <c r="I3746" s="5"/>
      <c r="J3746" s="5"/>
      <c r="K3746" s="5"/>
    </row>
    <row r="3747" spans="1:11" x14ac:dyDescent="0.25">
      <c r="A3747" s="10"/>
      <c r="B3747" s="13"/>
      <c r="D3747" s="5"/>
      <c r="G3747"/>
      <c r="H3747" s="5"/>
      <c r="I3747" s="5"/>
      <c r="J3747" s="5"/>
      <c r="K3747" s="5"/>
    </row>
    <row r="3748" spans="1:11" x14ac:dyDescent="0.25">
      <c r="A3748" s="10"/>
      <c r="B3748" s="13"/>
      <c r="D3748" s="5"/>
      <c r="G3748"/>
      <c r="H3748" s="5"/>
      <c r="I3748" s="5"/>
      <c r="J3748" s="5"/>
      <c r="K3748" s="5"/>
    </row>
    <row r="3749" spans="1:11" x14ac:dyDescent="0.25">
      <c r="A3749" s="10"/>
      <c r="B3749" s="13"/>
      <c r="D3749" s="5"/>
      <c r="G3749"/>
      <c r="H3749" s="5"/>
      <c r="I3749" s="5"/>
      <c r="J3749" s="5"/>
      <c r="K3749" s="5"/>
    </row>
    <row r="3750" spans="1:11" x14ac:dyDescent="0.25">
      <c r="A3750" s="10"/>
      <c r="B3750" s="13"/>
      <c r="D3750" s="5"/>
      <c r="G3750"/>
      <c r="H3750" s="5"/>
      <c r="I3750" s="5"/>
      <c r="J3750" s="5"/>
      <c r="K3750" s="5"/>
    </row>
    <row r="3751" spans="1:11" x14ac:dyDescent="0.25">
      <c r="A3751" s="10"/>
      <c r="B3751" s="13"/>
      <c r="D3751" s="5"/>
      <c r="G3751"/>
      <c r="H3751" s="5"/>
      <c r="I3751" s="5"/>
      <c r="J3751" s="5"/>
      <c r="K3751" s="5"/>
    </row>
    <row r="3752" spans="1:11" x14ac:dyDescent="0.25">
      <c r="A3752" s="10"/>
      <c r="B3752" s="13"/>
      <c r="D3752" s="5"/>
      <c r="G3752"/>
      <c r="H3752" s="5"/>
      <c r="I3752" s="5"/>
      <c r="J3752" s="5"/>
      <c r="K3752" s="5"/>
    </row>
    <row r="3753" spans="1:11" x14ac:dyDescent="0.25">
      <c r="A3753" s="10"/>
      <c r="B3753" s="13"/>
      <c r="D3753" s="5"/>
      <c r="G3753"/>
      <c r="H3753" s="5"/>
      <c r="I3753" s="5"/>
      <c r="J3753" s="5"/>
      <c r="K3753" s="5"/>
    </row>
    <row r="3754" spans="1:11" x14ac:dyDescent="0.25">
      <c r="A3754" s="10"/>
      <c r="B3754" s="13"/>
      <c r="D3754" s="5"/>
      <c r="G3754"/>
      <c r="H3754" s="5"/>
      <c r="I3754" s="5"/>
      <c r="J3754" s="5"/>
      <c r="K3754" s="5"/>
    </row>
    <row r="3755" spans="1:11" x14ac:dyDescent="0.25">
      <c r="A3755" s="10"/>
      <c r="B3755" s="13"/>
      <c r="D3755" s="5"/>
      <c r="G3755"/>
      <c r="H3755" s="5"/>
      <c r="I3755" s="5"/>
      <c r="J3755" s="5"/>
      <c r="K3755" s="5"/>
    </row>
    <row r="3756" spans="1:11" x14ac:dyDescent="0.25">
      <c r="A3756" s="10"/>
      <c r="B3756" s="13"/>
      <c r="D3756" s="5"/>
      <c r="G3756"/>
      <c r="H3756" s="5"/>
      <c r="I3756" s="5"/>
      <c r="J3756" s="5"/>
      <c r="K3756" s="5"/>
    </row>
    <row r="3757" spans="1:11" x14ac:dyDescent="0.25">
      <c r="A3757" s="10"/>
      <c r="B3757" s="13"/>
      <c r="D3757" s="5"/>
      <c r="G3757"/>
      <c r="H3757" s="5"/>
      <c r="I3757" s="5"/>
      <c r="J3757" s="5"/>
      <c r="K3757" s="5"/>
    </row>
    <row r="3758" spans="1:11" x14ac:dyDescent="0.25">
      <c r="A3758" s="10"/>
      <c r="B3758" s="13"/>
      <c r="D3758" s="5"/>
      <c r="G3758"/>
      <c r="H3758" s="5"/>
      <c r="I3758" s="5"/>
      <c r="J3758" s="5"/>
      <c r="K3758" s="5"/>
    </row>
    <row r="3759" spans="1:11" x14ac:dyDescent="0.25">
      <c r="A3759" s="10"/>
      <c r="B3759" s="13"/>
      <c r="D3759" s="5"/>
      <c r="G3759"/>
      <c r="H3759" s="5"/>
      <c r="I3759" s="5"/>
      <c r="J3759" s="5"/>
      <c r="K3759" s="5"/>
    </row>
    <row r="3760" spans="1:11" x14ac:dyDescent="0.25">
      <c r="A3760" s="10"/>
      <c r="B3760" s="13"/>
      <c r="D3760" s="5"/>
      <c r="G3760"/>
      <c r="H3760" s="5"/>
      <c r="I3760" s="5"/>
      <c r="J3760" s="5"/>
      <c r="K3760" s="5"/>
    </row>
    <row r="3761" spans="1:11" x14ac:dyDescent="0.25">
      <c r="A3761" s="10"/>
      <c r="B3761" s="13"/>
      <c r="D3761" s="5"/>
      <c r="G3761"/>
      <c r="H3761" s="5"/>
      <c r="I3761" s="5"/>
      <c r="J3761" s="5"/>
      <c r="K3761" s="5"/>
    </row>
    <row r="3762" spans="1:11" x14ac:dyDescent="0.25">
      <c r="A3762" s="10"/>
      <c r="B3762" s="13"/>
      <c r="D3762" s="5"/>
      <c r="G3762"/>
      <c r="H3762" s="5"/>
      <c r="I3762" s="5"/>
      <c r="J3762" s="5"/>
      <c r="K3762" s="5"/>
    </row>
    <row r="3763" spans="1:11" x14ac:dyDescent="0.25">
      <c r="A3763" s="10"/>
      <c r="B3763" s="13"/>
      <c r="D3763" s="5"/>
      <c r="G3763"/>
      <c r="H3763" s="5"/>
      <c r="I3763" s="5"/>
      <c r="J3763" s="5"/>
      <c r="K3763" s="5"/>
    </row>
    <row r="3764" spans="1:11" x14ac:dyDescent="0.25">
      <c r="A3764" s="10"/>
      <c r="B3764" s="13"/>
      <c r="D3764" s="5"/>
      <c r="G3764"/>
      <c r="H3764" s="5"/>
      <c r="I3764" s="5"/>
      <c r="J3764" s="5"/>
      <c r="K3764" s="5"/>
    </row>
    <row r="3765" spans="1:11" x14ac:dyDescent="0.25">
      <c r="A3765" s="10"/>
      <c r="B3765" s="13"/>
      <c r="D3765" s="5"/>
      <c r="G3765"/>
      <c r="H3765" s="5"/>
      <c r="I3765" s="5"/>
      <c r="J3765" s="5"/>
      <c r="K3765" s="5"/>
    </row>
    <row r="3766" spans="1:11" x14ac:dyDescent="0.25">
      <c r="A3766" s="10"/>
      <c r="B3766" s="13"/>
      <c r="D3766" s="5"/>
      <c r="G3766"/>
      <c r="H3766" s="5"/>
      <c r="I3766" s="5"/>
      <c r="J3766" s="5"/>
      <c r="K3766" s="5"/>
    </row>
    <row r="3767" spans="1:11" x14ac:dyDescent="0.25">
      <c r="A3767" s="10"/>
      <c r="B3767" s="13"/>
      <c r="D3767" s="5"/>
      <c r="G3767"/>
      <c r="H3767" s="5"/>
      <c r="I3767" s="5"/>
      <c r="J3767" s="5"/>
      <c r="K3767" s="5"/>
    </row>
    <row r="3768" spans="1:11" x14ac:dyDescent="0.25">
      <c r="A3768" s="10"/>
      <c r="B3768" s="13"/>
      <c r="D3768" s="5"/>
      <c r="G3768"/>
      <c r="H3768" s="5"/>
      <c r="I3768" s="5"/>
      <c r="J3768" s="5"/>
      <c r="K3768" s="5"/>
    </row>
    <row r="3769" spans="1:11" x14ac:dyDescent="0.25">
      <c r="A3769" s="10"/>
      <c r="B3769" s="13"/>
      <c r="D3769" s="5"/>
      <c r="G3769"/>
      <c r="H3769" s="5"/>
      <c r="I3769" s="5"/>
      <c r="J3769" s="5"/>
      <c r="K3769" s="5"/>
    </row>
    <row r="3770" spans="1:11" x14ac:dyDescent="0.25">
      <c r="A3770" s="10"/>
      <c r="B3770" s="13"/>
      <c r="D3770" s="5"/>
      <c r="G3770"/>
      <c r="H3770" s="5"/>
      <c r="I3770" s="5"/>
      <c r="J3770" s="5"/>
      <c r="K3770" s="5"/>
    </row>
    <row r="3771" spans="1:11" x14ac:dyDescent="0.25">
      <c r="A3771" s="10"/>
      <c r="B3771" s="13"/>
      <c r="D3771" s="5"/>
      <c r="G3771"/>
      <c r="H3771" s="5"/>
      <c r="I3771" s="5"/>
      <c r="J3771" s="5"/>
      <c r="K3771" s="5"/>
    </row>
    <row r="3772" spans="1:11" x14ac:dyDescent="0.25">
      <c r="A3772" s="10"/>
      <c r="B3772" s="13"/>
      <c r="D3772" s="5"/>
      <c r="G3772"/>
      <c r="H3772" s="5"/>
      <c r="I3772" s="5"/>
      <c r="J3772" s="5"/>
      <c r="K3772" s="5"/>
    </row>
    <row r="3773" spans="1:11" x14ac:dyDescent="0.25">
      <c r="A3773" s="10"/>
      <c r="B3773" s="13"/>
      <c r="D3773" s="5"/>
      <c r="G3773"/>
      <c r="H3773" s="5"/>
      <c r="I3773" s="5"/>
      <c r="J3773" s="5"/>
      <c r="K3773" s="5"/>
    </row>
    <row r="3774" spans="1:11" x14ac:dyDescent="0.25">
      <c r="A3774" s="10"/>
      <c r="B3774" s="13"/>
      <c r="D3774" s="5"/>
      <c r="G3774"/>
      <c r="H3774" s="5"/>
      <c r="I3774" s="5"/>
      <c r="J3774" s="5"/>
      <c r="K3774" s="5"/>
    </row>
    <row r="3775" spans="1:11" x14ac:dyDescent="0.25">
      <c r="A3775" s="10"/>
      <c r="B3775" s="13"/>
      <c r="D3775" s="5"/>
      <c r="G3775"/>
      <c r="H3775" s="5"/>
      <c r="I3775" s="5"/>
      <c r="J3775" s="5"/>
      <c r="K3775" s="5"/>
    </row>
    <row r="3776" spans="1:11" x14ac:dyDescent="0.25">
      <c r="A3776" s="10"/>
      <c r="B3776" s="13"/>
      <c r="D3776" s="5"/>
      <c r="G3776"/>
      <c r="H3776" s="5"/>
      <c r="I3776" s="5"/>
      <c r="J3776" s="5"/>
      <c r="K3776" s="5"/>
    </row>
    <row r="3777" spans="1:11" x14ac:dyDescent="0.25">
      <c r="A3777" s="10"/>
      <c r="B3777" s="13"/>
      <c r="D3777" s="5"/>
      <c r="G3777"/>
      <c r="H3777" s="5"/>
      <c r="I3777" s="5"/>
      <c r="J3777" s="5"/>
      <c r="K3777" s="5"/>
    </row>
    <row r="3778" spans="1:11" x14ac:dyDescent="0.25">
      <c r="A3778" s="10"/>
      <c r="B3778" s="13"/>
      <c r="D3778" s="5"/>
      <c r="G3778"/>
      <c r="H3778" s="5"/>
      <c r="I3778" s="5"/>
      <c r="J3778" s="5"/>
      <c r="K3778" s="5"/>
    </row>
    <row r="3779" spans="1:11" x14ac:dyDescent="0.25">
      <c r="A3779" s="10"/>
      <c r="B3779" s="13"/>
      <c r="D3779" s="5"/>
      <c r="G3779"/>
      <c r="H3779" s="5"/>
      <c r="I3779" s="5"/>
      <c r="J3779" s="5"/>
      <c r="K3779" s="5"/>
    </row>
    <row r="3780" spans="1:11" x14ac:dyDescent="0.25">
      <c r="A3780" s="10"/>
      <c r="B3780" s="13"/>
      <c r="D3780" s="5"/>
      <c r="G3780"/>
      <c r="H3780" s="5"/>
      <c r="I3780" s="5"/>
      <c r="J3780" s="5"/>
      <c r="K3780" s="5"/>
    </row>
    <row r="3781" spans="1:11" x14ac:dyDescent="0.25">
      <c r="A3781" s="10"/>
      <c r="B3781" s="13"/>
      <c r="D3781" s="5"/>
      <c r="G3781"/>
      <c r="H3781" s="5"/>
      <c r="I3781" s="5"/>
      <c r="J3781" s="5"/>
      <c r="K3781" s="5"/>
    </row>
    <row r="3782" spans="1:11" x14ac:dyDescent="0.25">
      <c r="A3782" s="10"/>
      <c r="B3782" s="13"/>
      <c r="D3782" s="5"/>
      <c r="G3782"/>
      <c r="H3782" s="5"/>
      <c r="I3782" s="5"/>
      <c r="J3782" s="5"/>
      <c r="K3782" s="5"/>
    </row>
    <row r="3783" spans="1:11" x14ac:dyDescent="0.25">
      <c r="A3783" s="10"/>
      <c r="B3783" s="13"/>
      <c r="D3783" s="5"/>
      <c r="G3783"/>
      <c r="H3783" s="5"/>
      <c r="I3783" s="5"/>
      <c r="J3783" s="5"/>
      <c r="K3783" s="5"/>
    </row>
    <row r="3784" spans="1:11" x14ac:dyDescent="0.25">
      <c r="A3784" s="10"/>
      <c r="B3784" s="13"/>
      <c r="D3784" s="5"/>
      <c r="G3784"/>
      <c r="H3784" s="5"/>
      <c r="I3784" s="5"/>
      <c r="J3784" s="5"/>
      <c r="K3784" s="5"/>
    </row>
    <row r="3785" spans="1:11" x14ac:dyDescent="0.25">
      <c r="A3785" s="10"/>
      <c r="B3785" s="13"/>
      <c r="D3785" s="5"/>
      <c r="G3785"/>
      <c r="H3785" s="5"/>
      <c r="I3785" s="5"/>
      <c r="J3785" s="5"/>
      <c r="K3785" s="5"/>
    </row>
    <row r="3786" spans="1:11" x14ac:dyDescent="0.25">
      <c r="A3786" s="10"/>
      <c r="B3786" s="13"/>
      <c r="D3786" s="5"/>
      <c r="G3786"/>
      <c r="H3786" s="5"/>
      <c r="I3786" s="5"/>
      <c r="J3786" s="5"/>
      <c r="K3786" s="5"/>
    </row>
    <row r="3787" spans="1:11" x14ac:dyDescent="0.25">
      <c r="A3787" s="10"/>
      <c r="B3787" s="13"/>
      <c r="D3787" s="5"/>
      <c r="G3787"/>
      <c r="H3787" s="5"/>
      <c r="I3787" s="5"/>
      <c r="J3787" s="5"/>
      <c r="K3787" s="5"/>
    </row>
    <row r="3788" spans="1:11" x14ac:dyDescent="0.25">
      <c r="A3788" s="10"/>
      <c r="B3788" s="13"/>
      <c r="D3788" s="5"/>
      <c r="G3788"/>
      <c r="H3788" s="5"/>
      <c r="I3788" s="5"/>
      <c r="J3788" s="5"/>
      <c r="K3788" s="5"/>
    </row>
    <row r="3789" spans="1:11" x14ac:dyDescent="0.25">
      <c r="A3789" s="10"/>
      <c r="B3789" s="13"/>
      <c r="D3789" s="5"/>
      <c r="G3789"/>
      <c r="H3789" s="5"/>
      <c r="I3789" s="5"/>
      <c r="J3789" s="5"/>
      <c r="K3789" s="5"/>
    </row>
    <row r="3790" spans="1:11" x14ac:dyDescent="0.25">
      <c r="A3790" s="10"/>
      <c r="B3790" s="13"/>
      <c r="D3790" s="5"/>
      <c r="G3790"/>
      <c r="H3790" s="5"/>
      <c r="I3790" s="5"/>
      <c r="J3790" s="5"/>
      <c r="K3790" s="5"/>
    </row>
    <row r="3791" spans="1:11" x14ac:dyDescent="0.25">
      <c r="A3791" s="10"/>
      <c r="B3791" s="13"/>
      <c r="D3791" s="5"/>
      <c r="G3791"/>
      <c r="H3791" s="5"/>
      <c r="I3791" s="5"/>
      <c r="J3791" s="5"/>
      <c r="K3791" s="5"/>
    </row>
    <row r="3792" spans="1:11" x14ac:dyDescent="0.25">
      <c r="A3792" s="10"/>
      <c r="B3792" s="13"/>
      <c r="D3792" s="5"/>
      <c r="G3792"/>
      <c r="H3792" s="5"/>
      <c r="I3792" s="5"/>
      <c r="J3792" s="5"/>
      <c r="K3792" s="5"/>
    </row>
    <row r="3793" spans="1:11" x14ac:dyDescent="0.25">
      <c r="A3793" s="10"/>
      <c r="B3793" s="13"/>
      <c r="D3793" s="5"/>
      <c r="G3793"/>
      <c r="H3793" s="5"/>
      <c r="I3793" s="5"/>
      <c r="J3793" s="5"/>
      <c r="K3793" s="5"/>
    </row>
    <row r="3794" spans="1:11" x14ac:dyDescent="0.25">
      <c r="A3794" s="10"/>
      <c r="B3794" s="13"/>
      <c r="D3794" s="5"/>
      <c r="G3794"/>
      <c r="H3794" s="5"/>
      <c r="I3794" s="5"/>
      <c r="J3794" s="5"/>
      <c r="K3794" s="5"/>
    </row>
    <row r="3795" spans="1:11" x14ac:dyDescent="0.25">
      <c r="A3795" s="10"/>
      <c r="B3795" s="13"/>
      <c r="D3795" s="5"/>
      <c r="G3795"/>
      <c r="H3795" s="5"/>
      <c r="I3795" s="5"/>
      <c r="J3795" s="5"/>
      <c r="K3795" s="5"/>
    </row>
    <row r="3796" spans="1:11" x14ac:dyDescent="0.25">
      <c r="A3796" s="10"/>
      <c r="B3796" s="13"/>
      <c r="D3796" s="5"/>
      <c r="G3796"/>
      <c r="H3796" s="5"/>
      <c r="I3796" s="5"/>
      <c r="J3796" s="5"/>
      <c r="K3796" s="5"/>
    </row>
    <row r="3797" spans="1:11" x14ac:dyDescent="0.25">
      <c r="A3797" s="10"/>
      <c r="B3797" s="13"/>
      <c r="D3797" s="5"/>
      <c r="G3797"/>
      <c r="H3797" s="5"/>
      <c r="I3797" s="5"/>
      <c r="J3797" s="5"/>
      <c r="K3797" s="5"/>
    </row>
    <row r="3798" spans="1:11" x14ac:dyDescent="0.25">
      <c r="A3798" s="10"/>
      <c r="B3798" s="13"/>
      <c r="D3798" s="5"/>
      <c r="G3798"/>
      <c r="H3798" s="5"/>
      <c r="I3798" s="5"/>
      <c r="J3798" s="5"/>
      <c r="K3798" s="5"/>
    </row>
    <row r="3799" spans="1:11" x14ac:dyDescent="0.25">
      <c r="A3799" s="10"/>
      <c r="B3799" s="13"/>
      <c r="D3799" s="5"/>
      <c r="G3799"/>
      <c r="H3799" s="5"/>
      <c r="I3799" s="5"/>
      <c r="J3799" s="5"/>
      <c r="K3799" s="5"/>
    </row>
    <row r="3800" spans="1:11" x14ac:dyDescent="0.25">
      <c r="A3800" s="10"/>
      <c r="B3800" s="13"/>
      <c r="D3800" s="5"/>
      <c r="G3800"/>
      <c r="H3800" s="5"/>
      <c r="I3800" s="5"/>
      <c r="J3800" s="5"/>
      <c r="K3800" s="5"/>
    </row>
    <row r="3801" spans="1:11" x14ac:dyDescent="0.25">
      <c r="A3801" s="10"/>
      <c r="B3801" s="13"/>
      <c r="D3801" s="5"/>
      <c r="G3801"/>
      <c r="H3801" s="5"/>
      <c r="I3801" s="5"/>
      <c r="J3801" s="5"/>
      <c r="K3801" s="5"/>
    </row>
    <row r="3802" spans="1:11" x14ac:dyDescent="0.25">
      <c r="A3802" s="10"/>
      <c r="B3802" s="13"/>
      <c r="D3802" s="5"/>
      <c r="G3802"/>
      <c r="H3802" s="5"/>
      <c r="I3802" s="5"/>
      <c r="J3802" s="5"/>
      <c r="K3802" s="5"/>
    </row>
    <row r="3803" spans="1:11" x14ac:dyDescent="0.25">
      <c r="A3803" s="10"/>
      <c r="B3803" s="13"/>
      <c r="D3803" s="5"/>
      <c r="G3803"/>
      <c r="H3803" s="5"/>
      <c r="I3803" s="5"/>
      <c r="J3803" s="5"/>
      <c r="K3803" s="5"/>
    </row>
    <row r="3804" spans="1:11" x14ac:dyDescent="0.25">
      <c r="A3804" s="10"/>
      <c r="B3804" s="13"/>
      <c r="D3804" s="5"/>
      <c r="G3804"/>
      <c r="H3804" s="5"/>
      <c r="I3804" s="5"/>
      <c r="J3804" s="5"/>
      <c r="K3804" s="5"/>
    </row>
    <row r="3805" spans="1:11" x14ac:dyDescent="0.25">
      <c r="A3805" s="10"/>
      <c r="B3805" s="13"/>
      <c r="D3805" s="5"/>
      <c r="G3805"/>
      <c r="H3805" s="5"/>
      <c r="I3805" s="5"/>
      <c r="J3805" s="5"/>
      <c r="K3805" s="5"/>
    </row>
    <row r="3806" spans="1:11" x14ac:dyDescent="0.25">
      <c r="A3806" s="10"/>
      <c r="B3806" s="13"/>
      <c r="D3806" s="5"/>
      <c r="G3806"/>
      <c r="H3806" s="5"/>
      <c r="I3806" s="5"/>
      <c r="J3806" s="5"/>
      <c r="K3806" s="5"/>
    </row>
    <row r="3807" spans="1:11" x14ac:dyDescent="0.25">
      <c r="A3807" s="10"/>
      <c r="B3807" s="13"/>
      <c r="D3807" s="5"/>
      <c r="G3807"/>
      <c r="H3807" s="5"/>
      <c r="I3807" s="5"/>
      <c r="J3807" s="5"/>
      <c r="K3807" s="5"/>
    </row>
    <row r="3808" spans="1:11" x14ac:dyDescent="0.25">
      <c r="A3808" s="10"/>
      <c r="B3808" s="13"/>
      <c r="D3808" s="5"/>
      <c r="G3808"/>
      <c r="H3808" s="5"/>
      <c r="I3808" s="5"/>
      <c r="J3808" s="5"/>
      <c r="K3808" s="5"/>
    </row>
    <row r="3809" spans="1:11" x14ac:dyDescent="0.25">
      <c r="A3809" s="10"/>
      <c r="B3809" s="13"/>
      <c r="D3809" s="5"/>
      <c r="G3809"/>
      <c r="H3809" s="5"/>
      <c r="I3809" s="5"/>
      <c r="J3809" s="5"/>
      <c r="K3809" s="5"/>
    </row>
    <row r="3810" spans="1:11" x14ac:dyDescent="0.25">
      <c r="A3810" s="10"/>
      <c r="B3810" s="13"/>
      <c r="D3810" s="5"/>
      <c r="G3810"/>
      <c r="H3810" s="5"/>
      <c r="I3810" s="5"/>
      <c r="J3810" s="5"/>
      <c r="K3810" s="5"/>
    </row>
    <row r="3811" spans="1:11" x14ac:dyDescent="0.25">
      <c r="A3811" s="10"/>
      <c r="B3811" s="13"/>
      <c r="D3811" s="5"/>
      <c r="G3811"/>
      <c r="H3811" s="5"/>
      <c r="I3811" s="5"/>
      <c r="J3811" s="5"/>
      <c r="K3811" s="5"/>
    </row>
    <row r="3812" spans="1:11" x14ac:dyDescent="0.25">
      <c r="A3812" s="10"/>
      <c r="B3812" s="13"/>
      <c r="D3812" s="5"/>
      <c r="G3812"/>
      <c r="H3812" s="5"/>
      <c r="I3812" s="5"/>
      <c r="J3812" s="5"/>
      <c r="K3812" s="5"/>
    </row>
    <row r="3813" spans="1:11" x14ac:dyDescent="0.25">
      <c r="A3813" s="10"/>
      <c r="B3813" s="13"/>
      <c r="D3813" s="5"/>
      <c r="G3813"/>
      <c r="H3813" s="5"/>
      <c r="I3813" s="5"/>
      <c r="J3813" s="5"/>
      <c r="K3813" s="5"/>
    </row>
    <row r="3814" spans="1:11" x14ac:dyDescent="0.25">
      <c r="A3814" s="10"/>
      <c r="B3814" s="13"/>
      <c r="D3814" s="5"/>
      <c r="G3814"/>
      <c r="H3814" s="5"/>
      <c r="I3814" s="5"/>
      <c r="J3814" s="5"/>
      <c r="K3814" s="5"/>
    </row>
    <row r="3815" spans="1:11" x14ac:dyDescent="0.25">
      <c r="A3815" s="10"/>
      <c r="B3815" s="13"/>
      <c r="D3815" s="5"/>
      <c r="G3815"/>
      <c r="H3815" s="5"/>
      <c r="I3815" s="5"/>
      <c r="J3815" s="5"/>
      <c r="K3815" s="5"/>
    </row>
    <row r="3816" spans="1:11" x14ac:dyDescent="0.25">
      <c r="A3816" s="10"/>
      <c r="B3816" s="13"/>
      <c r="D3816" s="5"/>
      <c r="G3816"/>
      <c r="H3816" s="5"/>
      <c r="I3816" s="5"/>
      <c r="J3816" s="5"/>
      <c r="K3816" s="5"/>
    </row>
    <row r="3817" spans="1:11" x14ac:dyDescent="0.25">
      <c r="A3817" s="10"/>
      <c r="B3817" s="13"/>
      <c r="D3817" s="5"/>
      <c r="G3817"/>
      <c r="H3817" s="5"/>
      <c r="I3817" s="5"/>
      <c r="J3817" s="5"/>
      <c r="K3817" s="5"/>
    </row>
    <row r="3818" spans="1:11" x14ac:dyDescent="0.25">
      <c r="A3818" s="10"/>
      <c r="B3818" s="13"/>
      <c r="D3818" s="5"/>
      <c r="G3818"/>
      <c r="H3818" s="5"/>
      <c r="I3818" s="5"/>
      <c r="J3818" s="5"/>
      <c r="K3818" s="5"/>
    </row>
    <row r="3819" spans="1:11" x14ac:dyDescent="0.25">
      <c r="A3819" s="10"/>
      <c r="B3819" s="13"/>
      <c r="D3819" s="5"/>
      <c r="G3819"/>
      <c r="H3819" s="5"/>
      <c r="I3819" s="5"/>
      <c r="J3819" s="5"/>
      <c r="K3819" s="5"/>
    </row>
    <row r="3820" spans="1:11" x14ac:dyDescent="0.25">
      <c r="A3820" s="10"/>
      <c r="B3820" s="13"/>
      <c r="D3820" s="5"/>
      <c r="G3820"/>
      <c r="H3820" s="5"/>
      <c r="I3820" s="5"/>
      <c r="J3820" s="5"/>
      <c r="K3820" s="5"/>
    </row>
    <row r="3821" spans="1:11" x14ac:dyDescent="0.25">
      <c r="A3821" s="10"/>
      <c r="B3821" s="13"/>
      <c r="D3821" s="5"/>
      <c r="G3821"/>
      <c r="H3821" s="5"/>
      <c r="I3821" s="5"/>
      <c r="J3821" s="5"/>
      <c r="K3821" s="5"/>
    </row>
    <row r="3822" spans="1:11" x14ac:dyDescent="0.25">
      <c r="A3822" s="10"/>
      <c r="B3822" s="13"/>
      <c r="D3822" s="5"/>
      <c r="G3822"/>
      <c r="H3822" s="5"/>
      <c r="I3822" s="5"/>
      <c r="J3822" s="5"/>
      <c r="K3822" s="5"/>
    </row>
    <row r="3823" spans="1:11" x14ac:dyDescent="0.25">
      <c r="A3823" s="10"/>
      <c r="B3823" s="13"/>
      <c r="D3823" s="5"/>
      <c r="G3823"/>
      <c r="H3823" s="5"/>
      <c r="I3823" s="5"/>
      <c r="J3823" s="5"/>
      <c r="K3823" s="5"/>
    </row>
    <row r="3824" spans="1:11" x14ac:dyDescent="0.25">
      <c r="A3824" s="10"/>
      <c r="B3824" s="13"/>
      <c r="D3824" s="5"/>
      <c r="G3824"/>
      <c r="H3824" s="5"/>
      <c r="I3824" s="5"/>
      <c r="J3824" s="5"/>
      <c r="K3824" s="5"/>
    </row>
    <row r="3825" spans="1:11" x14ac:dyDescent="0.25">
      <c r="A3825" s="10"/>
      <c r="B3825" s="13"/>
      <c r="D3825" s="5"/>
      <c r="G3825"/>
      <c r="H3825" s="5"/>
      <c r="I3825" s="5"/>
      <c r="J3825" s="5"/>
      <c r="K3825" s="5"/>
    </row>
    <row r="3826" spans="1:11" x14ac:dyDescent="0.25">
      <c r="A3826" s="10"/>
      <c r="B3826" s="13"/>
      <c r="D3826" s="5"/>
      <c r="G3826"/>
      <c r="H3826" s="5"/>
      <c r="I3826" s="5"/>
      <c r="J3826" s="5"/>
      <c r="K3826" s="5"/>
    </row>
    <row r="3827" spans="1:11" x14ac:dyDescent="0.25">
      <c r="A3827" s="10"/>
      <c r="B3827" s="13"/>
      <c r="D3827" s="5"/>
      <c r="G3827"/>
      <c r="H3827" s="5"/>
      <c r="I3827" s="5"/>
      <c r="J3827" s="5"/>
      <c r="K3827" s="5"/>
    </row>
    <row r="3828" spans="1:11" x14ac:dyDescent="0.25">
      <c r="A3828" s="10"/>
      <c r="B3828" s="13"/>
      <c r="D3828" s="5"/>
      <c r="G3828"/>
      <c r="H3828" s="5"/>
      <c r="I3828" s="5"/>
      <c r="J3828" s="5"/>
      <c r="K3828" s="5"/>
    </row>
    <row r="3829" spans="1:11" x14ac:dyDescent="0.25">
      <c r="A3829" s="10"/>
      <c r="B3829" s="13"/>
      <c r="D3829" s="5"/>
      <c r="G3829"/>
      <c r="H3829" s="5"/>
      <c r="I3829" s="5"/>
      <c r="J3829" s="5"/>
      <c r="K3829" s="5"/>
    </row>
    <row r="3830" spans="1:11" x14ac:dyDescent="0.25">
      <c r="A3830" s="10"/>
      <c r="B3830" s="13"/>
      <c r="D3830" s="5"/>
      <c r="G3830"/>
      <c r="H3830" s="5"/>
      <c r="I3830" s="5"/>
      <c r="J3830" s="5"/>
      <c r="K3830" s="5"/>
    </row>
    <row r="3831" spans="1:11" x14ac:dyDescent="0.25">
      <c r="A3831" s="10"/>
      <c r="B3831" s="13"/>
      <c r="D3831" s="5"/>
      <c r="G3831"/>
      <c r="H3831" s="5"/>
      <c r="I3831" s="5"/>
      <c r="J3831" s="5"/>
      <c r="K3831" s="5"/>
    </row>
    <row r="3832" spans="1:11" x14ac:dyDescent="0.25">
      <c r="A3832" s="10"/>
      <c r="B3832" s="13"/>
      <c r="D3832" s="5"/>
      <c r="G3832"/>
      <c r="H3832" s="5"/>
      <c r="I3832" s="5"/>
      <c r="J3832" s="5"/>
      <c r="K3832" s="5"/>
    </row>
    <row r="3833" spans="1:11" x14ac:dyDescent="0.25">
      <c r="A3833" s="10"/>
      <c r="B3833" s="13"/>
      <c r="D3833" s="5"/>
      <c r="G3833"/>
      <c r="H3833" s="5"/>
      <c r="I3833" s="5"/>
      <c r="J3833" s="5"/>
      <c r="K3833" s="5"/>
    </row>
    <row r="3834" spans="1:11" x14ac:dyDescent="0.25">
      <c r="A3834" s="10"/>
      <c r="B3834" s="13"/>
      <c r="D3834" s="5"/>
      <c r="G3834"/>
      <c r="H3834" s="5"/>
      <c r="I3834" s="5"/>
      <c r="J3834" s="5"/>
      <c r="K3834" s="5"/>
    </row>
    <row r="3835" spans="1:11" x14ac:dyDescent="0.25">
      <c r="A3835" s="10"/>
      <c r="B3835" s="13"/>
      <c r="D3835" s="5"/>
      <c r="G3835"/>
      <c r="H3835" s="5"/>
      <c r="I3835" s="5"/>
      <c r="J3835" s="5"/>
      <c r="K3835" s="5"/>
    </row>
    <row r="3836" spans="1:11" x14ac:dyDescent="0.25">
      <c r="A3836" s="10"/>
      <c r="B3836" s="13"/>
      <c r="D3836" s="5"/>
      <c r="G3836"/>
      <c r="H3836" s="5"/>
      <c r="I3836" s="5"/>
      <c r="J3836" s="5"/>
      <c r="K3836" s="5"/>
    </row>
    <row r="3837" spans="1:11" x14ac:dyDescent="0.25">
      <c r="A3837" s="10"/>
      <c r="B3837" s="13"/>
      <c r="D3837" s="5"/>
      <c r="G3837"/>
      <c r="H3837" s="5"/>
      <c r="I3837" s="5"/>
      <c r="J3837" s="5"/>
      <c r="K3837" s="5"/>
    </row>
    <row r="3838" spans="1:11" x14ac:dyDescent="0.25">
      <c r="A3838" s="10"/>
      <c r="B3838" s="13"/>
      <c r="D3838" s="5"/>
      <c r="G3838"/>
      <c r="H3838" s="5"/>
      <c r="I3838" s="5"/>
      <c r="J3838" s="5"/>
      <c r="K3838" s="5"/>
    </row>
    <row r="3839" spans="1:11" x14ac:dyDescent="0.25">
      <c r="A3839" s="10"/>
      <c r="B3839" s="13"/>
      <c r="D3839" s="5"/>
      <c r="G3839"/>
      <c r="H3839" s="5"/>
      <c r="I3839" s="5"/>
      <c r="J3839" s="5"/>
      <c r="K3839" s="5"/>
    </row>
    <row r="3840" spans="1:11" x14ac:dyDescent="0.25">
      <c r="A3840" s="10"/>
      <c r="B3840" s="13"/>
      <c r="D3840" s="5"/>
      <c r="G3840"/>
      <c r="H3840" s="5"/>
      <c r="I3840" s="5"/>
      <c r="J3840" s="5"/>
      <c r="K3840" s="5"/>
    </row>
    <row r="3841" spans="1:11" x14ac:dyDescent="0.25">
      <c r="A3841" s="10"/>
      <c r="B3841" s="13"/>
      <c r="D3841" s="5"/>
      <c r="G3841"/>
      <c r="H3841" s="5"/>
      <c r="I3841" s="5"/>
      <c r="J3841" s="5"/>
      <c r="K3841" s="5"/>
    </row>
    <row r="3842" spans="1:11" x14ac:dyDescent="0.25">
      <c r="A3842" s="10"/>
      <c r="B3842" s="13"/>
      <c r="D3842" s="5"/>
      <c r="G3842"/>
      <c r="H3842" s="5"/>
      <c r="I3842" s="5"/>
      <c r="J3842" s="5"/>
      <c r="K3842" s="5"/>
    </row>
    <row r="3843" spans="1:11" x14ac:dyDescent="0.25">
      <c r="A3843" s="10"/>
      <c r="B3843" s="13"/>
      <c r="D3843" s="5"/>
      <c r="G3843"/>
      <c r="H3843" s="5"/>
      <c r="I3843" s="5"/>
      <c r="J3843" s="5"/>
      <c r="K3843" s="5"/>
    </row>
    <row r="3844" spans="1:11" x14ac:dyDescent="0.25">
      <c r="A3844" s="10"/>
      <c r="B3844" s="13"/>
      <c r="D3844" s="5"/>
      <c r="G3844"/>
      <c r="H3844" s="5"/>
      <c r="I3844" s="5"/>
      <c r="J3844" s="5"/>
      <c r="K3844" s="5"/>
    </row>
    <row r="3845" spans="1:11" x14ac:dyDescent="0.25">
      <c r="A3845" s="10"/>
      <c r="B3845" s="13"/>
      <c r="D3845" s="5"/>
      <c r="G3845"/>
      <c r="H3845" s="5"/>
      <c r="I3845" s="5"/>
      <c r="J3845" s="5"/>
      <c r="K3845" s="5"/>
    </row>
    <row r="3846" spans="1:11" x14ac:dyDescent="0.25">
      <c r="A3846" s="10"/>
      <c r="B3846" s="13"/>
      <c r="D3846" s="5"/>
      <c r="G3846"/>
      <c r="H3846" s="5"/>
      <c r="I3846" s="5"/>
      <c r="J3846" s="5"/>
      <c r="K3846" s="5"/>
    </row>
    <row r="3847" spans="1:11" x14ac:dyDescent="0.25">
      <c r="A3847" s="10"/>
      <c r="B3847" s="13"/>
      <c r="D3847" s="5"/>
      <c r="G3847"/>
      <c r="H3847" s="5"/>
      <c r="I3847" s="5"/>
      <c r="J3847" s="5"/>
      <c r="K3847" s="5"/>
    </row>
    <row r="3848" spans="1:11" x14ac:dyDescent="0.25">
      <c r="A3848" s="10"/>
      <c r="B3848" s="13"/>
      <c r="D3848" s="5"/>
      <c r="G3848"/>
      <c r="H3848" s="5"/>
      <c r="I3848" s="5"/>
      <c r="J3848" s="5"/>
      <c r="K3848" s="5"/>
    </row>
    <row r="3849" spans="1:11" x14ac:dyDescent="0.25">
      <c r="A3849" s="10"/>
      <c r="B3849" s="13"/>
      <c r="D3849" s="5"/>
      <c r="G3849"/>
      <c r="H3849" s="5"/>
      <c r="I3849" s="5"/>
      <c r="J3849" s="5"/>
      <c r="K3849" s="5"/>
    </row>
    <row r="3850" spans="1:11" x14ac:dyDescent="0.25">
      <c r="A3850" s="10"/>
      <c r="B3850" s="13"/>
      <c r="D3850" s="5"/>
      <c r="G3850"/>
      <c r="H3850" s="5"/>
      <c r="I3850" s="5"/>
      <c r="J3850" s="5"/>
      <c r="K3850" s="5"/>
    </row>
    <row r="3851" spans="1:11" x14ac:dyDescent="0.25">
      <c r="A3851" s="10"/>
      <c r="B3851" s="13"/>
      <c r="D3851" s="5"/>
      <c r="G3851"/>
      <c r="H3851" s="5"/>
      <c r="I3851" s="5"/>
      <c r="J3851" s="5"/>
      <c r="K3851" s="5"/>
    </row>
    <row r="3852" spans="1:11" x14ac:dyDescent="0.25">
      <c r="A3852" s="10"/>
      <c r="B3852" s="13"/>
      <c r="D3852" s="5"/>
      <c r="G3852"/>
      <c r="H3852" s="5"/>
      <c r="I3852" s="5"/>
      <c r="J3852" s="5"/>
      <c r="K3852" s="5"/>
    </row>
    <row r="3853" spans="1:11" x14ac:dyDescent="0.25">
      <c r="A3853" s="10"/>
      <c r="B3853" s="13"/>
      <c r="D3853" s="5"/>
      <c r="G3853"/>
      <c r="H3853" s="5"/>
      <c r="I3853" s="5"/>
      <c r="J3853" s="5"/>
      <c r="K3853" s="5"/>
    </row>
    <row r="3854" spans="1:11" x14ac:dyDescent="0.25">
      <c r="A3854" s="10"/>
      <c r="B3854" s="13"/>
      <c r="D3854" s="5"/>
      <c r="G3854"/>
      <c r="H3854" s="5"/>
      <c r="I3854" s="5"/>
      <c r="J3854" s="5"/>
      <c r="K3854" s="5"/>
    </row>
    <row r="3855" spans="1:11" x14ac:dyDescent="0.25">
      <c r="A3855" s="10"/>
      <c r="B3855" s="13"/>
      <c r="D3855" s="5"/>
      <c r="G3855"/>
      <c r="H3855" s="5"/>
      <c r="I3855" s="5"/>
      <c r="J3855" s="5"/>
      <c r="K3855" s="5"/>
    </row>
    <row r="3856" spans="1:11" x14ac:dyDescent="0.25">
      <c r="A3856" s="10"/>
      <c r="B3856" s="13"/>
      <c r="D3856" s="5"/>
      <c r="G3856"/>
      <c r="H3856" s="5"/>
      <c r="I3856" s="5"/>
      <c r="J3856" s="5"/>
      <c r="K3856" s="5"/>
    </row>
    <row r="3857" spans="1:11" x14ac:dyDescent="0.25">
      <c r="A3857" s="10"/>
      <c r="B3857" s="13"/>
      <c r="D3857" s="5"/>
      <c r="G3857"/>
      <c r="H3857" s="5"/>
      <c r="I3857" s="5"/>
      <c r="J3857" s="5"/>
      <c r="K3857" s="5"/>
    </row>
    <row r="3858" spans="1:11" x14ac:dyDescent="0.25">
      <c r="A3858" s="10"/>
      <c r="B3858" s="13"/>
      <c r="D3858" s="5"/>
      <c r="G3858"/>
      <c r="H3858" s="5"/>
      <c r="I3858" s="5"/>
      <c r="J3858" s="5"/>
      <c r="K3858" s="5"/>
    </row>
    <row r="3859" spans="1:11" x14ac:dyDescent="0.25">
      <c r="A3859" s="10"/>
      <c r="B3859" s="13"/>
      <c r="D3859" s="5"/>
      <c r="G3859"/>
      <c r="H3859" s="5"/>
      <c r="I3859" s="5"/>
      <c r="J3859" s="5"/>
      <c r="K3859" s="5"/>
    </row>
    <row r="3860" spans="1:11" x14ac:dyDescent="0.25">
      <c r="A3860" s="10"/>
      <c r="B3860" s="13"/>
      <c r="D3860" s="5"/>
      <c r="G3860"/>
      <c r="H3860" s="5"/>
      <c r="I3860" s="5"/>
      <c r="J3860" s="5"/>
      <c r="K3860" s="5"/>
    </row>
    <row r="3861" spans="1:11" x14ac:dyDescent="0.25">
      <c r="A3861" s="10"/>
      <c r="B3861" s="13"/>
      <c r="D3861" s="5"/>
      <c r="G3861"/>
      <c r="H3861" s="5"/>
      <c r="I3861" s="5"/>
      <c r="J3861" s="5"/>
      <c r="K3861" s="5"/>
    </row>
    <row r="3862" spans="1:11" x14ac:dyDescent="0.25">
      <c r="A3862" s="10"/>
      <c r="B3862" s="13"/>
      <c r="D3862" s="5"/>
      <c r="G3862"/>
      <c r="H3862" s="5"/>
      <c r="I3862" s="5"/>
      <c r="J3862" s="5"/>
      <c r="K3862" s="5"/>
    </row>
    <row r="3863" spans="1:11" x14ac:dyDescent="0.25">
      <c r="A3863" s="10"/>
      <c r="B3863" s="13"/>
      <c r="D3863" s="5"/>
      <c r="G3863"/>
      <c r="H3863" s="5"/>
      <c r="I3863" s="5"/>
      <c r="J3863" s="5"/>
      <c r="K3863" s="5"/>
    </row>
    <row r="3864" spans="1:11" x14ac:dyDescent="0.25">
      <c r="A3864" s="10"/>
      <c r="B3864" s="13"/>
      <c r="D3864" s="5"/>
      <c r="G3864"/>
      <c r="H3864" s="5"/>
      <c r="I3864" s="5"/>
      <c r="J3864" s="5"/>
      <c r="K3864" s="5"/>
    </row>
    <row r="3865" spans="1:11" x14ac:dyDescent="0.25">
      <c r="A3865" s="10"/>
      <c r="B3865" s="13"/>
      <c r="D3865" s="5"/>
      <c r="G3865"/>
      <c r="H3865" s="5"/>
      <c r="I3865" s="5"/>
      <c r="J3865" s="5"/>
      <c r="K3865" s="5"/>
    </row>
    <row r="3866" spans="1:11" x14ac:dyDescent="0.25">
      <c r="A3866" s="10"/>
      <c r="B3866" s="13"/>
      <c r="D3866" s="5"/>
      <c r="G3866"/>
      <c r="H3866" s="5"/>
      <c r="I3866" s="5"/>
      <c r="J3866" s="5"/>
      <c r="K3866" s="5"/>
    </row>
    <row r="3867" spans="1:11" x14ac:dyDescent="0.25">
      <c r="A3867" s="10"/>
      <c r="B3867" s="13"/>
      <c r="D3867" s="5"/>
      <c r="G3867"/>
      <c r="H3867" s="5"/>
      <c r="I3867" s="5"/>
      <c r="J3867" s="5"/>
      <c r="K3867" s="5"/>
    </row>
    <row r="3868" spans="1:11" x14ac:dyDescent="0.25">
      <c r="A3868" s="10"/>
      <c r="B3868" s="13"/>
      <c r="D3868" s="5"/>
      <c r="G3868"/>
      <c r="H3868" s="5"/>
      <c r="I3868" s="5"/>
      <c r="J3868" s="5"/>
      <c r="K3868" s="5"/>
    </row>
    <row r="3869" spans="1:11" x14ac:dyDescent="0.25">
      <c r="A3869" s="10"/>
      <c r="B3869" s="13"/>
      <c r="D3869" s="5"/>
      <c r="G3869"/>
      <c r="H3869" s="5"/>
      <c r="I3869" s="5"/>
      <c r="J3869" s="5"/>
      <c r="K3869" s="5"/>
    </row>
    <row r="3870" spans="1:11" x14ac:dyDescent="0.25">
      <c r="A3870" s="10"/>
      <c r="B3870" s="13"/>
      <c r="D3870" s="5"/>
      <c r="G3870"/>
      <c r="H3870" s="5"/>
      <c r="I3870" s="5"/>
      <c r="J3870" s="5"/>
      <c r="K3870" s="5"/>
    </row>
    <row r="3871" spans="1:11" x14ac:dyDescent="0.25">
      <c r="A3871" s="10"/>
      <c r="B3871" s="13"/>
      <c r="D3871" s="5"/>
      <c r="G3871"/>
      <c r="H3871" s="5"/>
      <c r="I3871" s="5"/>
      <c r="J3871" s="5"/>
      <c r="K3871" s="5"/>
    </row>
    <row r="3872" spans="1:11" x14ac:dyDescent="0.25">
      <c r="A3872" s="10"/>
      <c r="B3872" s="13"/>
      <c r="D3872" s="5"/>
      <c r="G3872"/>
      <c r="H3872" s="5"/>
      <c r="I3872" s="5"/>
      <c r="J3872" s="5"/>
      <c r="K3872" s="5"/>
    </row>
    <row r="3873" spans="1:11" x14ac:dyDescent="0.25">
      <c r="A3873" s="10"/>
      <c r="B3873" s="13"/>
      <c r="D3873" s="5"/>
      <c r="G3873"/>
      <c r="H3873" s="5"/>
      <c r="I3873" s="5"/>
      <c r="J3873" s="5"/>
      <c r="K3873" s="5"/>
    </row>
    <row r="3874" spans="1:11" x14ac:dyDescent="0.25">
      <c r="A3874" s="10"/>
      <c r="B3874" s="13"/>
      <c r="D3874" s="5"/>
      <c r="G3874"/>
      <c r="H3874" s="5"/>
      <c r="I3874" s="5"/>
      <c r="J3874" s="5"/>
      <c r="K3874" s="5"/>
    </row>
    <row r="3875" spans="1:11" x14ac:dyDescent="0.25">
      <c r="A3875" s="10"/>
      <c r="B3875" s="13"/>
      <c r="D3875" s="5"/>
      <c r="G3875"/>
      <c r="H3875" s="5"/>
      <c r="I3875" s="5"/>
      <c r="J3875" s="5"/>
      <c r="K3875" s="5"/>
    </row>
    <row r="3876" spans="1:11" x14ac:dyDescent="0.25">
      <c r="A3876" s="10"/>
      <c r="B3876" s="13"/>
      <c r="D3876" s="5"/>
      <c r="G3876"/>
      <c r="H3876" s="5"/>
      <c r="I3876" s="5"/>
      <c r="J3876" s="5"/>
      <c r="K3876" s="5"/>
    </row>
    <row r="3877" spans="1:11" x14ac:dyDescent="0.25">
      <c r="A3877" s="10"/>
      <c r="B3877" s="13"/>
      <c r="D3877" s="5"/>
      <c r="G3877"/>
      <c r="H3877" s="5"/>
      <c r="I3877" s="5"/>
      <c r="J3877" s="5"/>
      <c r="K3877" s="5"/>
    </row>
    <row r="3878" spans="1:11" x14ac:dyDescent="0.25">
      <c r="A3878" s="10"/>
      <c r="B3878" s="13"/>
      <c r="D3878" s="5"/>
      <c r="G3878"/>
      <c r="H3878" s="5"/>
      <c r="I3878" s="5"/>
      <c r="J3878" s="5"/>
      <c r="K3878" s="5"/>
    </row>
    <row r="3879" spans="1:11" x14ac:dyDescent="0.25">
      <c r="A3879" s="10"/>
      <c r="B3879" s="13"/>
      <c r="D3879" s="5"/>
      <c r="G3879"/>
      <c r="H3879" s="5"/>
      <c r="I3879" s="5"/>
      <c r="J3879" s="5"/>
      <c r="K3879" s="5"/>
    </row>
    <row r="3880" spans="1:11" x14ac:dyDescent="0.25">
      <c r="A3880" s="10"/>
      <c r="B3880" s="13"/>
      <c r="D3880" s="5"/>
      <c r="G3880"/>
      <c r="H3880" s="5"/>
      <c r="I3880" s="5"/>
      <c r="J3880" s="5"/>
      <c r="K3880" s="5"/>
    </row>
    <row r="3881" spans="1:11" x14ac:dyDescent="0.25">
      <c r="A3881" s="10"/>
      <c r="B3881" s="13"/>
      <c r="D3881" s="5"/>
      <c r="G3881"/>
      <c r="H3881" s="5"/>
      <c r="I3881" s="5"/>
      <c r="J3881" s="5"/>
      <c r="K3881" s="5"/>
    </row>
    <row r="3882" spans="1:11" x14ac:dyDescent="0.25">
      <c r="A3882" s="10"/>
      <c r="B3882" s="13"/>
      <c r="D3882" s="5"/>
      <c r="G3882"/>
      <c r="H3882" s="5"/>
      <c r="I3882" s="5"/>
      <c r="J3882" s="5"/>
      <c r="K3882" s="5"/>
    </row>
    <row r="3883" spans="1:11" x14ac:dyDescent="0.25">
      <c r="A3883" s="10"/>
      <c r="B3883" s="13"/>
      <c r="D3883" s="5"/>
      <c r="G3883"/>
      <c r="H3883" s="5"/>
      <c r="I3883" s="5"/>
      <c r="J3883" s="5"/>
      <c r="K3883" s="5"/>
    </row>
    <row r="3884" spans="1:11" x14ac:dyDescent="0.25">
      <c r="A3884" s="10"/>
      <c r="B3884" s="13"/>
      <c r="D3884" s="5"/>
      <c r="G3884"/>
      <c r="H3884" s="5"/>
      <c r="I3884" s="5"/>
      <c r="J3884" s="5"/>
      <c r="K3884" s="5"/>
    </row>
    <row r="3885" spans="1:11" x14ac:dyDescent="0.25">
      <c r="A3885" s="10"/>
      <c r="B3885" s="13"/>
      <c r="D3885" s="5"/>
      <c r="G3885"/>
      <c r="H3885" s="5"/>
      <c r="I3885" s="5"/>
      <c r="J3885" s="5"/>
      <c r="K3885" s="5"/>
    </row>
    <row r="3886" spans="1:11" x14ac:dyDescent="0.25">
      <c r="A3886" s="10"/>
      <c r="B3886" s="13"/>
      <c r="D3886" s="5"/>
      <c r="G3886"/>
      <c r="H3886" s="5"/>
      <c r="I3886" s="5"/>
      <c r="J3886" s="5"/>
      <c r="K3886" s="5"/>
    </row>
    <row r="3887" spans="1:11" x14ac:dyDescent="0.25">
      <c r="A3887" s="10"/>
      <c r="B3887" s="13"/>
      <c r="D3887" s="5"/>
      <c r="G3887"/>
      <c r="H3887" s="5"/>
      <c r="I3887" s="5"/>
      <c r="J3887" s="5"/>
      <c r="K3887" s="5"/>
    </row>
    <row r="3888" spans="1:11" x14ac:dyDescent="0.25">
      <c r="A3888" s="10"/>
      <c r="B3888" s="13"/>
      <c r="D3888" s="5"/>
      <c r="G3888"/>
      <c r="H3888" s="5"/>
      <c r="I3888" s="5"/>
      <c r="J3888" s="5"/>
      <c r="K3888" s="5"/>
    </row>
    <row r="3889" spans="1:11" x14ac:dyDescent="0.25">
      <c r="A3889" s="10"/>
      <c r="B3889" s="13"/>
      <c r="D3889" s="5"/>
      <c r="G3889"/>
      <c r="H3889" s="5"/>
      <c r="I3889" s="5"/>
      <c r="J3889" s="5"/>
      <c r="K3889" s="5"/>
    </row>
    <row r="3890" spans="1:11" x14ac:dyDescent="0.25">
      <c r="A3890" s="10"/>
      <c r="B3890" s="13"/>
      <c r="D3890" s="5"/>
      <c r="G3890"/>
      <c r="H3890" s="5"/>
      <c r="I3890" s="5"/>
      <c r="J3890" s="5"/>
      <c r="K3890" s="5"/>
    </row>
    <row r="3891" spans="1:11" x14ac:dyDescent="0.25">
      <c r="A3891" s="10"/>
      <c r="B3891" s="13"/>
      <c r="D3891" s="5"/>
      <c r="G3891"/>
      <c r="H3891" s="5"/>
      <c r="I3891" s="5"/>
      <c r="J3891" s="5"/>
      <c r="K3891" s="5"/>
    </row>
    <row r="3892" spans="1:11" x14ac:dyDescent="0.25">
      <c r="A3892" s="10"/>
      <c r="B3892" s="13"/>
      <c r="D3892" s="5"/>
      <c r="G3892"/>
      <c r="H3892" s="5"/>
      <c r="I3892" s="5"/>
      <c r="J3892" s="5"/>
      <c r="K3892" s="5"/>
    </row>
    <row r="3893" spans="1:11" x14ac:dyDescent="0.25">
      <c r="A3893" s="10"/>
      <c r="B3893" s="13"/>
      <c r="D3893" s="5"/>
      <c r="G3893"/>
      <c r="H3893" s="5"/>
      <c r="I3893" s="5"/>
      <c r="J3893" s="5"/>
      <c r="K3893" s="5"/>
    </row>
    <row r="3894" spans="1:11" x14ac:dyDescent="0.25">
      <c r="A3894" s="10"/>
      <c r="B3894" s="13"/>
      <c r="D3894" s="5"/>
      <c r="G3894"/>
      <c r="H3894" s="5"/>
      <c r="I3894" s="5"/>
      <c r="J3894" s="5"/>
      <c r="K3894" s="5"/>
    </row>
    <row r="3895" spans="1:11" x14ac:dyDescent="0.25">
      <c r="A3895" s="10"/>
      <c r="B3895" s="13"/>
      <c r="D3895" s="5"/>
      <c r="G3895"/>
      <c r="H3895" s="5"/>
      <c r="I3895" s="5"/>
      <c r="J3895" s="5"/>
      <c r="K3895" s="5"/>
    </row>
    <row r="3896" spans="1:11" x14ac:dyDescent="0.25">
      <c r="A3896" s="10"/>
      <c r="B3896" s="13"/>
      <c r="D3896" s="5"/>
      <c r="G3896"/>
      <c r="H3896" s="5"/>
      <c r="I3896" s="5"/>
      <c r="J3896" s="5"/>
      <c r="K3896" s="5"/>
    </row>
    <row r="3897" spans="1:11" x14ac:dyDescent="0.25">
      <c r="A3897" s="10"/>
      <c r="B3897" s="13"/>
      <c r="D3897" s="5"/>
      <c r="G3897"/>
      <c r="H3897" s="5"/>
      <c r="I3897" s="5"/>
      <c r="J3897" s="5"/>
      <c r="K3897" s="5"/>
    </row>
    <row r="3898" spans="1:11" x14ac:dyDescent="0.25">
      <c r="A3898" s="10"/>
      <c r="B3898" s="13"/>
      <c r="D3898" s="5"/>
      <c r="G3898"/>
      <c r="H3898" s="5"/>
      <c r="I3898" s="5"/>
      <c r="J3898" s="5"/>
      <c r="K3898" s="5"/>
    </row>
    <row r="3899" spans="1:11" x14ac:dyDescent="0.25">
      <c r="A3899" s="10"/>
      <c r="B3899" s="13"/>
      <c r="D3899" s="5"/>
      <c r="G3899"/>
      <c r="H3899" s="5"/>
      <c r="I3899" s="5"/>
      <c r="J3899" s="5"/>
      <c r="K3899" s="5"/>
    </row>
    <row r="3900" spans="1:11" x14ac:dyDescent="0.25">
      <c r="A3900" s="10"/>
      <c r="B3900" s="13"/>
      <c r="D3900" s="5"/>
      <c r="G3900"/>
      <c r="H3900" s="5"/>
      <c r="I3900" s="5"/>
      <c r="J3900" s="5"/>
      <c r="K3900" s="5"/>
    </row>
    <row r="3901" spans="1:11" x14ac:dyDescent="0.25">
      <c r="A3901" s="10"/>
      <c r="B3901" s="13"/>
      <c r="D3901" s="5"/>
      <c r="G3901"/>
      <c r="H3901" s="5"/>
      <c r="I3901" s="5"/>
      <c r="J3901" s="5"/>
      <c r="K3901" s="5"/>
    </row>
    <row r="3902" spans="1:11" x14ac:dyDescent="0.25">
      <c r="A3902" s="10"/>
      <c r="B3902" s="13"/>
      <c r="D3902" s="5"/>
      <c r="G3902"/>
      <c r="H3902" s="5"/>
      <c r="I3902" s="5"/>
      <c r="J3902" s="5"/>
      <c r="K3902" s="5"/>
    </row>
    <row r="3903" spans="1:11" x14ac:dyDescent="0.25">
      <c r="A3903" s="10"/>
      <c r="B3903" s="13"/>
      <c r="D3903" s="5"/>
      <c r="G3903"/>
      <c r="H3903" s="5"/>
      <c r="I3903" s="5"/>
      <c r="J3903" s="5"/>
      <c r="K3903" s="5"/>
    </row>
    <row r="3904" spans="1:11" x14ac:dyDescent="0.25">
      <c r="A3904" s="10"/>
      <c r="B3904" s="13"/>
      <c r="D3904" s="5"/>
      <c r="G3904"/>
      <c r="H3904" s="5"/>
      <c r="I3904" s="5"/>
      <c r="J3904" s="5"/>
      <c r="K3904" s="5"/>
    </row>
    <row r="3905" spans="1:11" x14ac:dyDescent="0.25">
      <c r="A3905" s="10"/>
      <c r="B3905" s="13"/>
      <c r="D3905" s="5"/>
      <c r="G3905"/>
      <c r="H3905" s="5"/>
      <c r="I3905" s="5"/>
      <c r="J3905" s="5"/>
      <c r="K3905" s="5"/>
    </row>
    <row r="3906" spans="1:11" x14ac:dyDescent="0.25">
      <c r="A3906" s="10"/>
      <c r="B3906" s="13"/>
      <c r="D3906" s="5"/>
      <c r="G3906"/>
      <c r="H3906" s="5"/>
      <c r="I3906" s="5"/>
      <c r="J3906" s="5"/>
      <c r="K3906" s="5"/>
    </row>
    <row r="3907" spans="1:11" x14ac:dyDescent="0.25">
      <c r="A3907" s="10"/>
      <c r="B3907" s="13"/>
      <c r="D3907" s="5"/>
      <c r="G3907"/>
      <c r="H3907" s="5"/>
      <c r="I3907" s="5"/>
      <c r="J3907" s="5"/>
      <c r="K3907" s="5"/>
    </row>
    <row r="3908" spans="1:11" x14ac:dyDescent="0.25">
      <c r="A3908" s="10"/>
      <c r="B3908" s="13"/>
      <c r="D3908" s="5"/>
      <c r="G3908"/>
      <c r="H3908" s="5"/>
      <c r="I3908" s="5"/>
      <c r="J3908" s="5"/>
      <c r="K3908" s="5"/>
    </row>
    <row r="3909" spans="1:11" x14ac:dyDescent="0.25">
      <c r="A3909" s="10"/>
      <c r="B3909" s="13"/>
      <c r="D3909" s="5"/>
      <c r="G3909"/>
      <c r="H3909" s="5"/>
      <c r="I3909" s="5"/>
      <c r="J3909" s="5"/>
      <c r="K3909" s="5"/>
    </row>
    <row r="3910" spans="1:11" x14ac:dyDescent="0.25">
      <c r="A3910" s="10"/>
      <c r="B3910" s="13"/>
      <c r="D3910" s="5"/>
      <c r="G3910"/>
      <c r="H3910" s="5"/>
      <c r="I3910" s="5"/>
      <c r="J3910" s="5"/>
      <c r="K3910" s="5"/>
    </row>
    <row r="3911" spans="1:11" x14ac:dyDescent="0.25">
      <c r="A3911" s="10"/>
      <c r="B3911" s="13"/>
      <c r="D3911" s="5"/>
      <c r="G3911"/>
      <c r="H3911" s="5"/>
      <c r="I3911" s="5"/>
      <c r="J3911" s="5"/>
      <c r="K3911" s="5"/>
    </row>
    <row r="3912" spans="1:11" x14ac:dyDescent="0.25">
      <c r="A3912" s="10"/>
      <c r="B3912" s="13"/>
      <c r="D3912" s="5"/>
      <c r="G3912"/>
      <c r="H3912" s="5"/>
      <c r="I3912" s="5"/>
      <c r="J3912" s="5"/>
      <c r="K3912" s="5"/>
    </row>
    <row r="3913" spans="1:11" x14ac:dyDescent="0.25">
      <c r="A3913" s="10"/>
      <c r="B3913" s="13"/>
      <c r="D3913" s="5"/>
      <c r="G3913"/>
      <c r="H3913" s="5"/>
      <c r="I3913" s="5"/>
      <c r="J3913" s="5"/>
      <c r="K3913" s="5"/>
    </row>
    <row r="3914" spans="1:11" x14ac:dyDescent="0.25">
      <c r="A3914" s="10"/>
      <c r="B3914" s="13"/>
      <c r="D3914" s="5"/>
      <c r="G3914"/>
      <c r="H3914" s="5"/>
      <c r="I3914" s="5"/>
      <c r="J3914" s="5"/>
      <c r="K3914" s="5"/>
    </row>
    <row r="3915" spans="1:11" x14ac:dyDescent="0.25">
      <c r="A3915" s="10"/>
      <c r="B3915" s="13"/>
      <c r="D3915" s="5"/>
      <c r="G3915"/>
      <c r="H3915" s="5"/>
      <c r="I3915" s="5"/>
      <c r="J3915" s="5"/>
      <c r="K3915" s="5"/>
    </row>
    <row r="3916" spans="1:11" x14ac:dyDescent="0.25">
      <c r="A3916" s="10"/>
      <c r="B3916" s="13"/>
      <c r="D3916" s="5"/>
      <c r="G3916"/>
      <c r="H3916" s="5"/>
      <c r="I3916" s="5"/>
      <c r="J3916" s="5"/>
      <c r="K3916" s="5"/>
    </row>
    <row r="3917" spans="1:11" x14ac:dyDescent="0.25">
      <c r="A3917" s="10"/>
      <c r="B3917" s="13"/>
      <c r="D3917" s="5"/>
      <c r="G3917"/>
      <c r="H3917" s="5"/>
      <c r="I3917" s="5"/>
      <c r="J3917" s="5"/>
      <c r="K3917" s="5"/>
    </row>
    <row r="3918" spans="1:11" x14ac:dyDescent="0.25">
      <c r="A3918" s="10"/>
      <c r="B3918" s="13"/>
      <c r="D3918" s="5"/>
      <c r="G3918"/>
      <c r="H3918" s="5"/>
      <c r="I3918" s="5"/>
      <c r="J3918" s="5"/>
      <c r="K3918" s="5"/>
    </row>
    <row r="3919" spans="1:11" x14ac:dyDescent="0.25">
      <c r="A3919" s="10"/>
      <c r="B3919" s="13"/>
      <c r="D3919" s="5"/>
      <c r="G3919"/>
      <c r="H3919" s="5"/>
      <c r="I3919" s="5"/>
      <c r="J3919" s="5"/>
      <c r="K3919" s="5"/>
    </row>
    <row r="3920" spans="1:11" x14ac:dyDescent="0.25">
      <c r="A3920" s="10"/>
      <c r="B3920" s="13"/>
      <c r="D3920" s="5"/>
      <c r="G3920"/>
      <c r="H3920" s="5"/>
      <c r="I3920" s="5"/>
      <c r="J3920" s="5"/>
      <c r="K3920" s="5"/>
    </row>
    <row r="3921" spans="1:11" x14ac:dyDescent="0.25">
      <c r="A3921" s="10"/>
      <c r="B3921" s="13"/>
      <c r="D3921" s="5"/>
      <c r="G3921"/>
      <c r="H3921" s="5"/>
      <c r="I3921" s="5"/>
      <c r="J3921" s="5"/>
      <c r="K3921" s="5"/>
    </row>
    <row r="3922" spans="1:11" x14ac:dyDescent="0.25">
      <c r="A3922" s="10"/>
      <c r="B3922" s="13"/>
      <c r="D3922" s="5"/>
      <c r="G3922"/>
      <c r="H3922" s="5"/>
      <c r="I3922" s="5"/>
      <c r="J3922" s="5"/>
      <c r="K3922" s="5"/>
    </row>
    <row r="3923" spans="1:11" x14ac:dyDescent="0.25">
      <c r="A3923" s="10"/>
      <c r="B3923" s="13"/>
      <c r="D3923" s="5"/>
      <c r="G3923"/>
      <c r="H3923" s="5"/>
      <c r="I3923" s="5"/>
      <c r="J3923" s="5"/>
      <c r="K3923" s="5"/>
    </row>
    <row r="3924" spans="1:11" x14ac:dyDescent="0.25">
      <c r="A3924" s="10"/>
      <c r="B3924" s="13"/>
      <c r="D3924" s="5"/>
      <c r="G3924"/>
      <c r="H3924" s="5"/>
      <c r="I3924" s="5"/>
      <c r="J3924" s="5"/>
      <c r="K3924" s="5"/>
    </row>
    <row r="3925" spans="1:11" x14ac:dyDescent="0.25">
      <c r="A3925" s="10"/>
      <c r="B3925" s="13"/>
      <c r="D3925" s="5"/>
      <c r="G3925"/>
      <c r="H3925" s="5"/>
      <c r="I3925" s="5"/>
      <c r="J3925" s="5"/>
      <c r="K3925" s="5"/>
    </row>
    <row r="3926" spans="1:11" x14ac:dyDescent="0.25">
      <c r="A3926" s="10"/>
      <c r="B3926" s="13"/>
      <c r="D3926" s="5"/>
      <c r="G3926"/>
      <c r="H3926" s="5"/>
      <c r="I3926" s="5"/>
      <c r="J3926" s="5"/>
      <c r="K3926" s="5"/>
    </row>
    <row r="3927" spans="1:11" x14ac:dyDescent="0.25">
      <c r="A3927" s="10"/>
      <c r="B3927" s="13"/>
      <c r="D3927" s="5"/>
      <c r="G3927"/>
      <c r="H3927" s="5"/>
      <c r="I3927" s="5"/>
      <c r="J3927" s="5"/>
      <c r="K3927" s="5"/>
    </row>
    <row r="3928" spans="1:11" x14ac:dyDescent="0.25">
      <c r="A3928" s="10"/>
      <c r="B3928" s="13"/>
      <c r="D3928" s="5"/>
      <c r="G3928"/>
      <c r="H3928" s="5"/>
      <c r="I3928" s="5"/>
      <c r="J3928" s="5"/>
      <c r="K3928" s="5"/>
    </row>
    <row r="3929" spans="1:11" x14ac:dyDescent="0.25">
      <c r="A3929" s="10"/>
      <c r="B3929" s="13"/>
      <c r="D3929" s="5"/>
      <c r="G3929"/>
      <c r="H3929" s="5"/>
      <c r="I3929" s="5"/>
      <c r="J3929" s="5"/>
      <c r="K3929" s="5"/>
    </row>
    <row r="3930" spans="1:11" x14ac:dyDescent="0.25">
      <c r="A3930" s="10"/>
      <c r="B3930" s="13"/>
      <c r="D3930" s="5"/>
      <c r="G3930"/>
      <c r="H3930" s="5"/>
      <c r="I3930" s="5"/>
      <c r="J3930" s="5"/>
      <c r="K3930" s="5"/>
    </row>
    <row r="3931" spans="1:11" x14ac:dyDescent="0.25">
      <c r="A3931" s="10"/>
      <c r="B3931" s="13"/>
      <c r="D3931" s="5"/>
      <c r="G3931"/>
      <c r="H3931" s="5"/>
      <c r="I3931" s="5"/>
      <c r="J3931" s="5"/>
      <c r="K3931" s="5"/>
    </row>
    <row r="3932" spans="1:11" x14ac:dyDescent="0.25">
      <c r="A3932" s="10"/>
      <c r="B3932" s="13"/>
      <c r="D3932" s="5"/>
      <c r="G3932"/>
      <c r="H3932" s="5"/>
      <c r="I3932" s="5"/>
      <c r="J3932" s="5"/>
      <c r="K3932" s="5"/>
    </row>
    <row r="3933" spans="1:11" x14ac:dyDescent="0.25">
      <c r="A3933" s="10"/>
      <c r="B3933" s="13"/>
      <c r="D3933" s="5"/>
      <c r="G3933"/>
      <c r="H3933" s="5"/>
      <c r="I3933" s="5"/>
      <c r="J3933" s="5"/>
      <c r="K3933" s="5"/>
    </row>
    <row r="3934" spans="1:11" x14ac:dyDescent="0.25">
      <c r="A3934" s="10"/>
      <c r="B3934" s="13"/>
      <c r="D3934" s="5"/>
      <c r="G3934"/>
      <c r="H3934" s="5"/>
      <c r="I3934" s="5"/>
      <c r="J3934" s="5"/>
      <c r="K3934" s="5"/>
    </row>
    <row r="3935" spans="1:11" x14ac:dyDescent="0.25">
      <c r="A3935" s="10"/>
      <c r="B3935" s="13"/>
      <c r="D3935" s="5"/>
      <c r="G3935"/>
      <c r="H3935" s="5"/>
      <c r="I3935" s="5"/>
      <c r="J3935" s="5"/>
      <c r="K3935" s="5"/>
    </row>
    <row r="3936" spans="1:11" x14ac:dyDescent="0.25">
      <c r="A3936" s="10"/>
      <c r="B3936" s="13"/>
      <c r="D3936" s="5"/>
      <c r="G3936"/>
      <c r="H3936" s="5"/>
      <c r="I3936" s="5"/>
      <c r="J3936" s="5"/>
      <c r="K3936" s="5"/>
    </row>
    <row r="3937" spans="1:11" x14ac:dyDescent="0.25">
      <c r="A3937" s="10"/>
      <c r="B3937" s="13"/>
      <c r="D3937" s="5"/>
      <c r="G3937"/>
      <c r="H3937" s="5"/>
      <c r="I3937" s="5"/>
      <c r="J3937" s="5"/>
      <c r="K3937" s="5"/>
    </row>
    <row r="3938" spans="1:11" x14ac:dyDescent="0.25">
      <c r="A3938" s="10"/>
      <c r="B3938" s="13"/>
      <c r="D3938" s="5"/>
      <c r="G3938"/>
      <c r="H3938" s="5"/>
      <c r="I3938" s="5"/>
      <c r="J3938" s="5"/>
      <c r="K3938" s="5"/>
    </row>
    <row r="3939" spans="1:11" x14ac:dyDescent="0.25">
      <c r="A3939" s="10"/>
      <c r="B3939" s="13"/>
      <c r="D3939" s="5"/>
      <c r="G3939"/>
      <c r="H3939" s="5"/>
      <c r="I3939" s="5"/>
      <c r="J3939" s="5"/>
      <c r="K3939" s="5"/>
    </row>
    <row r="3940" spans="1:11" x14ac:dyDescent="0.25">
      <c r="A3940" s="10"/>
      <c r="B3940" s="13"/>
      <c r="D3940" s="5"/>
      <c r="G3940"/>
      <c r="H3940" s="5"/>
      <c r="I3940" s="5"/>
      <c r="J3940" s="5"/>
      <c r="K3940" s="5"/>
    </row>
    <row r="3941" spans="1:11" x14ac:dyDescent="0.25">
      <c r="A3941" s="10"/>
      <c r="B3941" s="13"/>
      <c r="D3941" s="5"/>
      <c r="G3941"/>
      <c r="H3941" s="5"/>
      <c r="I3941" s="5"/>
      <c r="J3941" s="5"/>
      <c r="K3941" s="5"/>
    </row>
    <row r="3942" spans="1:11" x14ac:dyDescent="0.25">
      <c r="A3942" s="10"/>
      <c r="B3942" s="13"/>
      <c r="D3942" s="5"/>
      <c r="G3942"/>
      <c r="H3942" s="5"/>
      <c r="I3942" s="5"/>
      <c r="J3942" s="5"/>
      <c r="K3942" s="5"/>
    </row>
    <row r="3943" spans="1:11" x14ac:dyDescent="0.25">
      <c r="A3943" s="10"/>
      <c r="B3943" s="13"/>
      <c r="D3943" s="5"/>
      <c r="G3943"/>
      <c r="H3943" s="5"/>
      <c r="I3943" s="5"/>
      <c r="J3943" s="5"/>
      <c r="K3943" s="5"/>
    </row>
    <row r="3944" spans="1:11" x14ac:dyDescent="0.25">
      <c r="A3944" s="10"/>
      <c r="B3944" s="13"/>
      <c r="D3944" s="5"/>
      <c r="G3944"/>
      <c r="H3944" s="5"/>
      <c r="I3944" s="5"/>
      <c r="J3944" s="5"/>
      <c r="K3944" s="5"/>
    </row>
    <row r="3945" spans="1:11" x14ac:dyDescent="0.25">
      <c r="A3945" s="10"/>
      <c r="B3945" s="13"/>
      <c r="D3945" s="5"/>
      <c r="G3945"/>
      <c r="H3945" s="5"/>
      <c r="I3945" s="5"/>
      <c r="J3945" s="5"/>
      <c r="K3945" s="5"/>
    </row>
    <row r="3946" spans="1:11" x14ac:dyDescent="0.25">
      <c r="A3946" s="10"/>
      <c r="B3946" s="13"/>
      <c r="D3946" s="5"/>
      <c r="G3946"/>
      <c r="H3946" s="5"/>
      <c r="I3946" s="5"/>
      <c r="J3946" s="5"/>
      <c r="K3946" s="5"/>
    </row>
    <row r="3947" spans="1:11" x14ac:dyDescent="0.25">
      <c r="A3947" s="10"/>
      <c r="B3947" s="13"/>
      <c r="D3947" s="5"/>
      <c r="G3947"/>
      <c r="H3947" s="5"/>
      <c r="I3947" s="5"/>
      <c r="J3947" s="5"/>
      <c r="K3947" s="5"/>
    </row>
    <row r="3948" spans="1:11" x14ac:dyDescent="0.25">
      <c r="A3948" s="10"/>
      <c r="B3948" s="13"/>
      <c r="D3948" s="5"/>
      <c r="G3948"/>
      <c r="H3948" s="5"/>
      <c r="I3948" s="5"/>
      <c r="J3948" s="5"/>
      <c r="K3948" s="5"/>
    </row>
    <row r="3949" spans="1:11" x14ac:dyDescent="0.25">
      <c r="A3949" s="10"/>
      <c r="B3949" s="13"/>
      <c r="D3949" s="5"/>
      <c r="G3949"/>
      <c r="H3949" s="5"/>
      <c r="I3949" s="5"/>
      <c r="J3949" s="5"/>
      <c r="K3949" s="5"/>
    </row>
    <row r="3950" spans="1:11" x14ac:dyDescent="0.25">
      <c r="A3950" s="10"/>
      <c r="B3950" s="13"/>
      <c r="D3950" s="5"/>
      <c r="G3950"/>
      <c r="H3950" s="5"/>
      <c r="I3950" s="5"/>
      <c r="J3950" s="5"/>
      <c r="K3950" s="5"/>
    </row>
    <row r="3951" spans="1:11" x14ac:dyDescent="0.25">
      <c r="A3951" s="10"/>
      <c r="B3951" s="13"/>
      <c r="D3951" s="5"/>
      <c r="G3951"/>
      <c r="H3951" s="5"/>
      <c r="I3951" s="5"/>
      <c r="J3951" s="5"/>
      <c r="K3951" s="5"/>
    </row>
    <row r="3952" spans="1:11" x14ac:dyDescent="0.25">
      <c r="A3952" s="10"/>
      <c r="B3952" s="13"/>
      <c r="D3952" s="5"/>
      <c r="G3952"/>
      <c r="H3952" s="5"/>
      <c r="I3952" s="5"/>
      <c r="J3952" s="5"/>
      <c r="K3952" s="5"/>
    </row>
    <row r="3953" spans="1:11" x14ac:dyDescent="0.25">
      <c r="A3953" s="10"/>
      <c r="B3953" s="13"/>
      <c r="D3953" s="5"/>
      <c r="G3953"/>
      <c r="H3953" s="5"/>
      <c r="I3953" s="5"/>
      <c r="J3953" s="5"/>
      <c r="K3953" s="5"/>
    </row>
    <row r="3954" spans="1:11" x14ac:dyDescent="0.25">
      <c r="A3954" s="10"/>
      <c r="B3954" s="13"/>
      <c r="D3954" s="5"/>
      <c r="G3954"/>
      <c r="H3954" s="5"/>
      <c r="I3954" s="5"/>
      <c r="J3954" s="5"/>
      <c r="K3954" s="5"/>
    </row>
    <row r="3955" spans="1:11" x14ac:dyDescent="0.25">
      <c r="A3955" s="10"/>
      <c r="B3955" s="13"/>
      <c r="D3955" s="5"/>
      <c r="G3955"/>
      <c r="H3955" s="5"/>
      <c r="I3955" s="5"/>
      <c r="J3955" s="5"/>
      <c r="K3955" s="5"/>
    </row>
    <row r="3956" spans="1:11" x14ac:dyDescent="0.25">
      <c r="A3956" s="10"/>
      <c r="B3956" s="13"/>
      <c r="D3956" s="5"/>
      <c r="G3956"/>
      <c r="H3956" s="5"/>
      <c r="I3956" s="5"/>
      <c r="J3956" s="5"/>
      <c r="K3956" s="5"/>
    </row>
    <row r="3957" spans="1:11" x14ac:dyDescent="0.25">
      <c r="A3957" s="10"/>
      <c r="B3957" s="13"/>
      <c r="D3957" s="5"/>
      <c r="G3957"/>
      <c r="H3957" s="5"/>
      <c r="I3957" s="5"/>
      <c r="J3957" s="5"/>
      <c r="K3957" s="5"/>
    </row>
    <row r="3958" spans="1:11" x14ac:dyDescent="0.25">
      <c r="A3958" s="10"/>
      <c r="B3958" s="13"/>
      <c r="D3958" s="5"/>
      <c r="G3958"/>
      <c r="H3958" s="5"/>
      <c r="I3958" s="5"/>
      <c r="J3958" s="5"/>
      <c r="K3958" s="5"/>
    </row>
    <row r="3959" spans="1:11" x14ac:dyDescent="0.25">
      <c r="A3959" s="10"/>
      <c r="B3959" s="13"/>
      <c r="D3959" s="5"/>
      <c r="G3959"/>
      <c r="H3959" s="5"/>
      <c r="I3959" s="5"/>
      <c r="J3959" s="5"/>
      <c r="K3959" s="5"/>
    </row>
    <row r="3960" spans="1:11" x14ac:dyDescent="0.25">
      <c r="A3960" s="10"/>
      <c r="B3960" s="13"/>
      <c r="D3960" s="5"/>
      <c r="G3960"/>
      <c r="H3960" s="5"/>
      <c r="I3960" s="5"/>
      <c r="J3960" s="5"/>
      <c r="K3960" s="5"/>
    </row>
    <row r="3961" spans="1:11" x14ac:dyDescent="0.25">
      <c r="A3961" s="10"/>
      <c r="B3961" s="13"/>
      <c r="D3961" s="5"/>
      <c r="G3961"/>
      <c r="H3961" s="5"/>
      <c r="I3961" s="5"/>
      <c r="J3961" s="5"/>
      <c r="K3961" s="5"/>
    </row>
    <row r="3962" spans="1:11" x14ac:dyDescent="0.25">
      <c r="A3962" s="10"/>
      <c r="B3962" s="13"/>
      <c r="D3962" s="5"/>
      <c r="G3962"/>
      <c r="H3962" s="5"/>
      <c r="I3962" s="5"/>
      <c r="J3962" s="5"/>
      <c r="K3962" s="5"/>
    </row>
    <row r="3963" spans="1:11" x14ac:dyDescent="0.25">
      <c r="A3963" s="10"/>
      <c r="B3963" s="13"/>
      <c r="D3963" s="5"/>
      <c r="G3963"/>
      <c r="H3963" s="5"/>
      <c r="I3963" s="5"/>
      <c r="J3963" s="5"/>
      <c r="K3963" s="5"/>
    </row>
    <row r="3964" spans="1:11" x14ac:dyDescent="0.25">
      <c r="A3964" s="10"/>
      <c r="B3964" s="13"/>
      <c r="D3964" s="5"/>
      <c r="G3964"/>
      <c r="H3964" s="5"/>
      <c r="I3964" s="5"/>
      <c r="J3964" s="5"/>
      <c r="K3964" s="5"/>
    </row>
    <row r="3965" spans="1:11" x14ac:dyDescent="0.25">
      <c r="A3965" s="10"/>
      <c r="B3965" s="13"/>
      <c r="D3965" s="5"/>
      <c r="G3965"/>
      <c r="H3965" s="5"/>
      <c r="I3965" s="5"/>
      <c r="J3965" s="5"/>
      <c r="K3965" s="5"/>
    </row>
    <row r="3966" spans="1:11" x14ac:dyDescent="0.25">
      <c r="A3966" s="10"/>
      <c r="B3966" s="13"/>
      <c r="D3966" s="5"/>
      <c r="G3966"/>
      <c r="H3966" s="5"/>
      <c r="I3966" s="5"/>
      <c r="J3966" s="5"/>
      <c r="K3966" s="5"/>
    </row>
    <row r="3967" spans="1:11" x14ac:dyDescent="0.25">
      <c r="A3967" s="10"/>
      <c r="B3967" s="13"/>
      <c r="D3967" s="5"/>
      <c r="G3967"/>
      <c r="H3967" s="5"/>
      <c r="I3967" s="5"/>
      <c r="J3967" s="5"/>
      <c r="K3967" s="5"/>
    </row>
    <row r="3968" spans="1:11" x14ac:dyDescent="0.25">
      <c r="A3968" s="10"/>
      <c r="B3968" s="13"/>
      <c r="D3968" s="5"/>
      <c r="G3968"/>
      <c r="H3968" s="5"/>
      <c r="I3968" s="5"/>
      <c r="J3968" s="5"/>
      <c r="K3968" s="5"/>
    </row>
    <row r="3969" spans="1:11" x14ac:dyDescent="0.25">
      <c r="A3969" s="10"/>
      <c r="B3969" s="13"/>
      <c r="D3969" s="5"/>
      <c r="G3969"/>
      <c r="H3969" s="5"/>
      <c r="I3969" s="5"/>
      <c r="J3969" s="5"/>
      <c r="K3969" s="5"/>
    </row>
    <row r="3970" spans="1:11" x14ac:dyDescent="0.25">
      <c r="A3970" s="10"/>
      <c r="B3970" s="13"/>
      <c r="D3970" s="5"/>
      <c r="G3970"/>
      <c r="H3970" s="5"/>
      <c r="I3970" s="5"/>
      <c r="J3970" s="5"/>
      <c r="K3970" s="5"/>
    </row>
    <row r="3971" spans="1:11" x14ac:dyDescent="0.25">
      <c r="A3971" s="10"/>
      <c r="B3971" s="13"/>
      <c r="D3971" s="5"/>
      <c r="G3971"/>
      <c r="H3971" s="5"/>
      <c r="I3971" s="5"/>
      <c r="J3971" s="5"/>
      <c r="K3971" s="5"/>
    </row>
    <row r="3972" spans="1:11" x14ac:dyDescent="0.25">
      <c r="A3972" s="10"/>
      <c r="B3972" s="13"/>
      <c r="D3972" s="5"/>
      <c r="G3972"/>
      <c r="H3972" s="5"/>
      <c r="I3972" s="5"/>
      <c r="J3972" s="5"/>
      <c r="K3972" s="5"/>
    </row>
    <row r="3973" spans="1:11" x14ac:dyDescent="0.25">
      <c r="A3973" s="10"/>
      <c r="B3973" s="13"/>
      <c r="D3973" s="5"/>
      <c r="G3973"/>
      <c r="H3973" s="5"/>
      <c r="I3973" s="5"/>
      <c r="J3973" s="5"/>
      <c r="K3973" s="5"/>
    </row>
    <row r="3974" spans="1:11" x14ac:dyDescent="0.25">
      <c r="A3974" s="10"/>
      <c r="B3974" s="13"/>
      <c r="D3974" s="5"/>
      <c r="G3974"/>
      <c r="H3974" s="5"/>
      <c r="I3974" s="5"/>
      <c r="J3974" s="5"/>
      <c r="K3974" s="5"/>
    </row>
    <row r="3975" spans="1:11" x14ac:dyDescent="0.25">
      <c r="A3975" s="10"/>
      <c r="B3975" s="13"/>
      <c r="D3975" s="5"/>
      <c r="G3975"/>
      <c r="H3975" s="5"/>
      <c r="I3975" s="5"/>
      <c r="J3975" s="5"/>
      <c r="K3975" s="5"/>
    </row>
    <row r="3976" spans="1:11" x14ac:dyDescent="0.25">
      <c r="A3976" s="10"/>
      <c r="B3976" s="13"/>
      <c r="D3976" s="5"/>
      <c r="G3976"/>
      <c r="H3976" s="5"/>
      <c r="I3976" s="5"/>
      <c r="J3976" s="5"/>
      <c r="K3976" s="5"/>
    </row>
    <row r="3977" spans="1:11" x14ac:dyDescent="0.25">
      <c r="A3977" s="10"/>
      <c r="B3977" s="13"/>
      <c r="D3977" s="5"/>
      <c r="G3977"/>
      <c r="H3977" s="5"/>
      <c r="I3977" s="5"/>
      <c r="J3977" s="5"/>
      <c r="K3977" s="5"/>
    </row>
    <row r="3978" spans="1:11" x14ac:dyDescent="0.25">
      <c r="A3978" s="10"/>
      <c r="B3978" s="13"/>
      <c r="D3978" s="5"/>
      <c r="G3978"/>
      <c r="H3978" s="5"/>
      <c r="I3978" s="5"/>
      <c r="J3978" s="5"/>
      <c r="K3978" s="5"/>
    </row>
    <row r="3979" spans="1:11" x14ac:dyDescent="0.25">
      <c r="A3979" s="10"/>
      <c r="B3979" s="13"/>
      <c r="D3979" s="5"/>
      <c r="G3979"/>
      <c r="H3979" s="5"/>
      <c r="I3979" s="5"/>
      <c r="J3979" s="5"/>
      <c r="K3979" s="5"/>
    </row>
    <row r="3980" spans="1:11" x14ac:dyDescent="0.25">
      <c r="A3980" s="10"/>
      <c r="B3980" s="13"/>
      <c r="D3980" s="5"/>
      <c r="G3980"/>
      <c r="H3980" s="5"/>
      <c r="I3980" s="5"/>
      <c r="J3980" s="5"/>
      <c r="K3980" s="5"/>
    </row>
    <row r="3981" spans="1:11" x14ac:dyDescent="0.25">
      <c r="A3981" s="10"/>
      <c r="B3981" s="13"/>
      <c r="D3981" s="5"/>
      <c r="G3981"/>
      <c r="H3981" s="5"/>
      <c r="I3981" s="5"/>
      <c r="J3981" s="5"/>
      <c r="K3981" s="5"/>
    </row>
    <row r="3982" spans="1:11" x14ac:dyDescent="0.25">
      <c r="A3982" s="10"/>
      <c r="B3982" s="13"/>
      <c r="D3982" s="5"/>
      <c r="G3982"/>
      <c r="H3982" s="5"/>
      <c r="I3982" s="5"/>
      <c r="J3982" s="5"/>
      <c r="K3982" s="5"/>
    </row>
    <row r="3983" spans="1:11" x14ac:dyDescent="0.25">
      <c r="A3983" s="10"/>
      <c r="B3983" s="13"/>
      <c r="D3983" s="5"/>
      <c r="G3983"/>
      <c r="H3983" s="5"/>
      <c r="I3983" s="5"/>
      <c r="J3983" s="5"/>
      <c r="K3983" s="5"/>
    </row>
    <row r="3984" spans="1:11" x14ac:dyDescent="0.25">
      <c r="A3984" s="10"/>
      <c r="B3984" s="13"/>
      <c r="D3984" s="5"/>
      <c r="G3984"/>
      <c r="H3984" s="5"/>
      <c r="I3984" s="5"/>
      <c r="J3984" s="5"/>
      <c r="K3984" s="5"/>
    </row>
    <row r="3985" spans="1:11" x14ac:dyDescent="0.25">
      <c r="A3985" s="10"/>
      <c r="B3985" s="13"/>
      <c r="D3985" s="5"/>
      <c r="G3985"/>
      <c r="H3985" s="5"/>
      <c r="I3985" s="5"/>
      <c r="J3985" s="5"/>
      <c r="K3985" s="5"/>
    </row>
    <row r="3986" spans="1:11" x14ac:dyDescent="0.25">
      <c r="A3986" s="10"/>
      <c r="B3986" s="13"/>
      <c r="D3986" s="5"/>
      <c r="G3986"/>
      <c r="H3986" s="5"/>
      <c r="I3986" s="5"/>
      <c r="J3986" s="5"/>
      <c r="K3986" s="5"/>
    </row>
    <row r="3987" spans="1:11" x14ac:dyDescent="0.25">
      <c r="A3987" s="10"/>
      <c r="B3987" s="13"/>
      <c r="D3987" s="5"/>
      <c r="G3987"/>
      <c r="H3987" s="5"/>
      <c r="I3987" s="5"/>
      <c r="J3987" s="5"/>
      <c r="K3987" s="5"/>
    </row>
    <row r="3988" spans="1:11" x14ac:dyDescent="0.25">
      <c r="A3988" s="10"/>
      <c r="B3988" s="13"/>
      <c r="D3988" s="5"/>
      <c r="G3988"/>
      <c r="H3988" s="5"/>
      <c r="I3988" s="5"/>
      <c r="J3988" s="5"/>
      <c r="K3988" s="5"/>
    </row>
    <row r="3989" spans="1:11" x14ac:dyDescent="0.25">
      <c r="A3989" s="10"/>
      <c r="B3989" s="13"/>
      <c r="D3989" s="5"/>
      <c r="G3989"/>
      <c r="H3989" s="5"/>
      <c r="I3989" s="5"/>
      <c r="J3989" s="5"/>
      <c r="K3989" s="5"/>
    </row>
    <row r="3990" spans="1:11" x14ac:dyDescent="0.25">
      <c r="A3990" s="10"/>
      <c r="B3990" s="13"/>
      <c r="D3990" s="5"/>
      <c r="G3990"/>
      <c r="H3990" s="5"/>
      <c r="I3990" s="5"/>
      <c r="J3990" s="5"/>
      <c r="K3990" s="5"/>
    </row>
    <row r="3991" spans="1:11" x14ac:dyDescent="0.25">
      <c r="A3991" s="10"/>
      <c r="B3991" s="13"/>
      <c r="D3991" s="5"/>
      <c r="G3991"/>
      <c r="H3991" s="5"/>
      <c r="I3991" s="5"/>
      <c r="J3991" s="5"/>
      <c r="K3991" s="5"/>
    </row>
    <row r="3992" spans="1:11" x14ac:dyDescent="0.25">
      <c r="A3992" s="10"/>
      <c r="B3992" s="13"/>
      <c r="D3992" s="5"/>
      <c r="G3992"/>
      <c r="H3992" s="5"/>
      <c r="I3992" s="5"/>
      <c r="J3992" s="5"/>
      <c r="K3992" s="5"/>
    </row>
    <row r="3993" spans="1:11" x14ac:dyDescent="0.25">
      <c r="A3993" s="10"/>
      <c r="B3993" s="13"/>
      <c r="D3993" s="5"/>
      <c r="G3993"/>
      <c r="H3993" s="5"/>
      <c r="I3993" s="5"/>
      <c r="J3993" s="5"/>
      <c r="K3993" s="5"/>
    </row>
    <row r="3994" spans="1:11" x14ac:dyDescent="0.25">
      <c r="A3994" s="10"/>
      <c r="B3994" s="13"/>
      <c r="D3994" s="5"/>
      <c r="G3994"/>
      <c r="H3994" s="5"/>
      <c r="I3994" s="5"/>
      <c r="J3994" s="5"/>
      <c r="K3994" s="5"/>
    </row>
    <row r="3995" spans="1:11" x14ac:dyDescent="0.25">
      <c r="A3995" s="10"/>
      <c r="B3995" s="13"/>
      <c r="D3995" s="5"/>
      <c r="G3995"/>
      <c r="H3995" s="5"/>
      <c r="I3995" s="5"/>
      <c r="J3995" s="5"/>
      <c r="K3995" s="5"/>
    </row>
    <row r="3996" spans="1:11" x14ac:dyDescent="0.25">
      <c r="A3996" s="10"/>
      <c r="B3996" s="13"/>
      <c r="D3996" s="5"/>
      <c r="G3996"/>
      <c r="H3996" s="5"/>
      <c r="I3996" s="5"/>
      <c r="J3996" s="5"/>
      <c r="K3996" s="5"/>
    </row>
    <row r="3997" spans="1:11" x14ac:dyDescent="0.25">
      <c r="A3997" s="10"/>
      <c r="B3997" s="13"/>
      <c r="D3997" s="5"/>
      <c r="G3997"/>
      <c r="H3997" s="5"/>
      <c r="I3997" s="5"/>
      <c r="J3997" s="5"/>
      <c r="K3997" s="5"/>
    </row>
    <row r="3998" spans="1:11" x14ac:dyDescent="0.25">
      <c r="A3998" s="10"/>
      <c r="B3998" s="13"/>
      <c r="D3998" s="5"/>
      <c r="G3998"/>
      <c r="H3998" s="5"/>
      <c r="I3998" s="5"/>
      <c r="J3998" s="5"/>
      <c r="K3998" s="5"/>
    </row>
    <row r="3999" spans="1:11" x14ac:dyDescent="0.25">
      <c r="A3999" s="10"/>
      <c r="B3999" s="13"/>
      <c r="D3999" s="5"/>
      <c r="G3999"/>
      <c r="H3999" s="5"/>
      <c r="I3999" s="5"/>
      <c r="J3999" s="5"/>
      <c r="K3999" s="5"/>
    </row>
    <row r="4000" spans="1:11" x14ac:dyDescent="0.25">
      <c r="A4000" s="10"/>
      <c r="B4000" s="13"/>
      <c r="D4000" s="5"/>
      <c r="G4000"/>
      <c r="H4000" s="5"/>
      <c r="I4000" s="5"/>
      <c r="J4000" s="5"/>
      <c r="K4000" s="5"/>
    </row>
    <row r="4001" spans="1:11" x14ac:dyDescent="0.25">
      <c r="A4001" s="10"/>
      <c r="B4001" s="13"/>
      <c r="D4001" s="5"/>
      <c r="G4001"/>
      <c r="H4001" s="5"/>
      <c r="I4001" s="5"/>
      <c r="J4001" s="5"/>
      <c r="K4001" s="5"/>
    </row>
    <row r="4002" spans="1:11" x14ac:dyDescent="0.25">
      <c r="A4002" s="10"/>
      <c r="B4002" s="13"/>
      <c r="D4002" s="5"/>
      <c r="G4002"/>
      <c r="H4002" s="5"/>
      <c r="I4002" s="5"/>
      <c r="J4002" s="5"/>
      <c r="K4002" s="5"/>
    </row>
    <row r="4003" spans="1:11" x14ac:dyDescent="0.25">
      <c r="A4003" s="10"/>
      <c r="B4003" s="13"/>
      <c r="D4003" s="5"/>
      <c r="G4003"/>
      <c r="H4003" s="5"/>
      <c r="I4003" s="5"/>
      <c r="J4003" s="5"/>
      <c r="K4003" s="5"/>
    </row>
    <row r="4004" spans="1:11" x14ac:dyDescent="0.25">
      <c r="A4004" s="10"/>
      <c r="B4004" s="13"/>
      <c r="D4004" s="5"/>
      <c r="G4004"/>
      <c r="H4004" s="5"/>
      <c r="I4004" s="5"/>
      <c r="J4004" s="5"/>
      <c r="K4004" s="5"/>
    </row>
    <row r="4005" spans="1:11" x14ac:dyDescent="0.25">
      <c r="A4005" s="10"/>
      <c r="B4005" s="13"/>
      <c r="D4005" s="5"/>
      <c r="G4005"/>
      <c r="H4005" s="5"/>
      <c r="I4005" s="5"/>
      <c r="J4005" s="5"/>
      <c r="K4005" s="5"/>
    </row>
    <row r="4006" spans="1:11" x14ac:dyDescent="0.25">
      <c r="A4006" s="10"/>
      <c r="B4006" s="13"/>
      <c r="D4006" s="5"/>
      <c r="G4006"/>
      <c r="H4006" s="5"/>
      <c r="I4006" s="5"/>
      <c r="J4006" s="5"/>
      <c r="K4006" s="5"/>
    </row>
    <row r="4007" spans="1:11" x14ac:dyDescent="0.25">
      <c r="A4007" s="10"/>
      <c r="B4007" s="13"/>
      <c r="D4007" s="5"/>
      <c r="G4007"/>
      <c r="H4007" s="5"/>
      <c r="I4007" s="5"/>
      <c r="J4007" s="5"/>
      <c r="K4007" s="5"/>
    </row>
    <row r="4008" spans="1:11" x14ac:dyDescent="0.25">
      <c r="A4008" s="10"/>
      <c r="B4008" s="13"/>
      <c r="D4008" s="5"/>
      <c r="G4008"/>
      <c r="H4008" s="5"/>
      <c r="I4008" s="5"/>
      <c r="J4008" s="5"/>
      <c r="K4008" s="5"/>
    </row>
    <row r="4009" spans="1:11" x14ac:dyDescent="0.25">
      <c r="A4009" s="10"/>
      <c r="B4009" s="13"/>
      <c r="D4009" s="5"/>
      <c r="G4009"/>
      <c r="H4009" s="5"/>
      <c r="I4009" s="5"/>
      <c r="J4009" s="5"/>
      <c r="K4009" s="5"/>
    </row>
    <row r="4010" spans="1:11" x14ac:dyDescent="0.25">
      <c r="A4010" s="10"/>
      <c r="B4010" s="13"/>
      <c r="D4010" s="5"/>
      <c r="G4010"/>
      <c r="H4010" s="5"/>
      <c r="I4010" s="5"/>
      <c r="J4010" s="5"/>
      <c r="K4010" s="5"/>
    </row>
    <row r="4011" spans="1:11" x14ac:dyDescent="0.25">
      <c r="A4011" s="10"/>
      <c r="B4011" s="13"/>
      <c r="D4011" s="5"/>
      <c r="G4011"/>
      <c r="H4011" s="5"/>
      <c r="I4011" s="5"/>
      <c r="J4011" s="5"/>
      <c r="K4011" s="5"/>
    </row>
    <row r="4012" spans="1:11" x14ac:dyDescent="0.25">
      <c r="A4012" s="10"/>
      <c r="B4012" s="13"/>
      <c r="D4012" s="5"/>
      <c r="G4012"/>
      <c r="H4012" s="5"/>
      <c r="I4012" s="5"/>
      <c r="J4012" s="5"/>
      <c r="K4012" s="5"/>
    </row>
    <row r="4013" spans="1:11" x14ac:dyDescent="0.25">
      <c r="A4013" s="10"/>
      <c r="B4013" s="13"/>
      <c r="D4013" s="5"/>
      <c r="G4013"/>
      <c r="H4013" s="5"/>
      <c r="I4013" s="5"/>
      <c r="J4013" s="5"/>
      <c r="K4013" s="5"/>
    </row>
    <row r="4014" spans="1:11" x14ac:dyDescent="0.25">
      <c r="A4014" s="10"/>
      <c r="B4014" s="13"/>
      <c r="D4014" s="5"/>
      <c r="G4014"/>
      <c r="H4014" s="5"/>
      <c r="I4014" s="5"/>
      <c r="J4014" s="5"/>
      <c r="K4014" s="5"/>
    </row>
    <row r="4015" spans="1:11" x14ac:dyDescent="0.25">
      <c r="A4015" s="10"/>
      <c r="B4015" s="13"/>
      <c r="D4015" s="5"/>
      <c r="G4015"/>
      <c r="H4015" s="5"/>
      <c r="I4015" s="5"/>
      <c r="J4015" s="5"/>
      <c r="K4015" s="5"/>
    </row>
    <row r="4016" spans="1:11" x14ac:dyDescent="0.25">
      <c r="A4016" s="10"/>
      <c r="B4016" s="13"/>
      <c r="D4016" s="5"/>
      <c r="G4016"/>
      <c r="H4016" s="5"/>
      <c r="I4016" s="5"/>
      <c r="J4016" s="5"/>
      <c r="K4016" s="5"/>
    </row>
    <row r="4017" spans="1:11" x14ac:dyDescent="0.25">
      <c r="A4017" s="10"/>
      <c r="B4017" s="13"/>
      <c r="D4017" s="5"/>
      <c r="G4017"/>
      <c r="H4017" s="5"/>
      <c r="I4017" s="5"/>
      <c r="J4017" s="5"/>
      <c r="K4017" s="5"/>
    </row>
    <row r="4018" spans="1:11" x14ac:dyDescent="0.25">
      <c r="A4018" s="10"/>
      <c r="B4018" s="13"/>
      <c r="D4018" s="5"/>
      <c r="G4018"/>
      <c r="H4018" s="5"/>
      <c r="I4018" s="5"/>
      <c r="J4018" s="5"/>
      <c r="K4018" s="5"/>
    </row>
    <row r="4019" spans="1:11" x14ac:dyDescent="0.25">
      <c r="A4019" s="10"/>
      <c r="B4019" s="13"/>
      <c r="D4019" s="5"/>
      <c r="G4019"/>
      <c r="H4019" s="5"/>
      <c r="I4019" s="5"/>
      <c r="J4019" s="5"/>
      <c r="K4019" s="5"/>
    </row>
    <row r="4020" spans="1:11" x14ac:dyDescent="0.25">
      <c r="A4020" s="10"/>
      <c r="B4020" s="13"/>
      <c r="D4020" s="5"/>
      <c r="G4020"/>
      <c r="H4020" s="5"/>
      <c r="I4020" s="5"/>
      <c r="J4020" s="5"/>
      <c r="K4020" s="5"/>
    </row>
    <row r="4021" spans="1:11" x14ac:dyDescent="0.25">
      <c r="A4021" s="10"/>
      <c r="B4021" s="13"/>
      <c r="D4021" s="5"/>
      <c r="G4021"/>
      <c r="H4021" s="5"/>
      <c r="I4021" s="5"/>
      <c r="J4021" s="5"/>
      <c r="K4021" s="5"/>
    </row>
    <row r="4022" spans="1:11" x14ac:dyDescent="0.25">
      <c r="A4022" s="10"/>
      <c r="B4022" s="13"/>
      <c r="D4022" s="5"/>
      <c r="G4022"/>
      <c r="H4022" s="5"/>
      <c r="I4022" s="5"/>
      <c r="J4022" s="5"/>
      <c r="K4022" s="5"/>
    </row>
    <row r="4023" spans="1:11" x14ac:dyDescent="0.25">
      <c r="A4023" s="10"/>
      <c r="B4023" s="13"/>
      <c r="D4023" s="5"/>
      <c r="G4023"/>
      <c r="H4023" s="5"/>
      <c r="I4023" s="5"/>
      <c r="J4023" s="5"/>
      <c r="K4023" s="5"/>
    </row>
    <row r="4024" spans="1:11" x14ac:dyDescent="0.25">
      <c r="A4024" s="10"/>
      <c r="B4024" s="13"/>
      <c r="D4024" s="5"/>
      <c r="G4024"/>
      <c r="H4024" s="5"/>
      <c r="I4024" s="5"/>
      <c r="J4024" s="5"/>
      <c r="K4024" s="5"/>
    </row>
    <row r="4025" spans="1:11" x14ac:dyDescent="0.25">
      <c r="A4025" s="10"/>
      <c r="B4025" s="13"/>
      <c r="D4025" s="5"/>
      <c r="G4025"/>
      <c r="H4025" s="5"/>
      <c r="I4025" s="5"/>
      <c r="J4025" s="5"/>
      <c r="K4025" s="5"/>
    </row>
    <row r="4026" spans="1:11" x14ac:dyDescent="0.25">
      <c r="A4026" s="10"/>
      <c r="B4026" s="13"/>
      <c r="D4026" s="5"/>
      <c r="G4026"/>
      <c r="H4026" s="5"/>
      <c r="I4026" s="5"/>
      <c r="J4026" s="5"/>
      <c r="K4026" s="5"/>
    </row>
    <row r="4027" spans="1:11" x14ac:dyDescent="0.25">
      <c r="A4027" s="10"/>
      <c r="B4027" s="13"/>
      <c r="D4027" s="5"/>
      <c r="G4027"/>
      <c r="H4027" s="5"/>
      <c r="I4027" s="5"/>
      <c r="J4027" s="5"/>
      <c r="K4027" s="5"/>
    </row>
    <row r="4028" spans="1:11" x14ac:dyDescent="0.25">
      <c r="A4028" s="10"/>
      <c r="B4028" s="13"/>
      <c r="D4028" s="5"/>
      <c r="G4028"/>
      <c r="H4028" s="5"/>
      <c r="I4028" s="5"/>
      <c r="J4028" s="5"/>
      <c r="K4028" s="5"/>
    </row>
    <row r="4029" spans="1:11" x14ac:dyDescent="0.25">
      <c r="A4029" s="10"/>
      <c r="B4029" s="13"/>
      <c r="D4029" s="5"/>
      <c r="G4029"/>
      <c r="H4029" s="5"/>
      <c r="I4029" s="5"/>
      <c r="J4029" s="5"/>
      <c r="K4029" s="5"/>
    </row>
    <row r="4030" spans="1:11" x14ac:dyDescent="0.25">
      <c r="A4030" s="10"/>
      <c r="B4030" s="13"/>
      <c r="D4030" s="5"/>
      <c r="G4030"/>
      <c r="H4030" s="5"/>
      <c r="I4030" s="5"/>
      <c r="J4030" s="5"/>
      <c r="K4030" s="5"/>
    </row>
    <row r="4031" spans="1:11" x14ac:dyDescent="0.25">
      <c r="A4031" s="10"/>
      <c r="B4031" s="13"/>
      <c r="D4031" s="5"/>
      <c r="G4031"/>
      <c r="H4031" s="5"/>
      <c r="I4031" s="5"/>
      <c r="J4031" s="5"/>
      <c r="K4031" s="5"/>
    </row>
    <row r="4032" spans="1:11" x14ac:dyDescent="0.25">
      <c r="A4032" s="10"/>
      <c r="B4032" s="13"/>
      <c r="D4032" s="5"/>
      <c r="G4032"/>
      <c r="H4032" s="5"/>
      <c r="I4032" s="5"/>
      <c r="J4032" s="5"/>
      <c r="K4032" s="5"/>
    </row>
    <row r="4033" spans="1:11" x14ac:dyDescent="0.25">
      <c r="A4033" s="10"/>
      <c r="B4033" s="13"/>
      <c r="D4033" s="5"/>
      <c r="G4033"/>
      <c r="H4033" s="5"/>
      <c r="I4033" s="5"/>
      <c r="J4033" s="5"/>
      <c r="K4033" s="5"/>
    </row>
    <row r="4034" spans="1:11" x14ac:dyDescent="0.25">
      <c r="A4034" s="10"/>
      <c r="B4034" s="13"/>
      <c r="D4034" s="5"/>
      <c r="G4034"/>
      <c r="H4034" s="5"/>
      <c r="I4034" s="5"/>
      <c r="J4034" s="5"/>
      <c r="K4034" s="5"/>
    </row>
    <row r="4035" spans="1:11" x14ac:dyDescent="0.25">
      <c r="A4035" s="10"/>
      <c r="B4035" s="13"/>
      <c r="D4035" s="5"/>
      <c r="G4035"/>
      <c r="H4035" s="5"/>
      <c r="I4035" s="5"/>
      <c r="J4035" s="5"/>
      <c r="K4035" s="5"/>
    </row>
    <row r="4036" spans="1:11" x14ac:dyDescent="0.25">
      <c r="A4036" s="10"/>
      <c r="B4036" s="13"/>
      <c r="D4036" s="5"/>
      <c r="G4036"/>
      <c r="H4036" s="5"/>
      <c r="I4036" s="5"/>
      <c r="J4036" s="5"/>
      <c r="K4036" s="5"/>
    </row>
    <row r="4037" spans="1:11" x14ac:dyDescent="0.25">
      <c r="A4037" s="10"/>
      <c r="B4037" s="13"/>
      <c r="D4037" s="5"/>
      <c r="G4037"/>
      <c r="H4037" s="5"/>
      <c r="I4037" s="5"/>
      <c r="J4037" s="5"/>
      <c r="K4037" s="5"/>
    </row>
    <row r="4038" spans="1:11" x14ac:dyDescent="0.25">
      <c r="A4038" s="10"/>
      <c r="B4038" s="13"/>
      <c r="D4038" s="5"/>
      <c r="G4038"/>
      <c r="H4038" s="5"/>
      <c r="I4038" s="5"/>
      <c r="J4038" s="5"/>
      <c r="K4038" s="5"/>
    </row>
    <row r="4039" spans="1:11" x14ac:dyDescent="0.25">
      <c r="A4039" s="10"/>
      <c r="B4039" s="13"/>
      <c r="D4039" s="5"/>
      <c r="G4039"/>
      <c r="H4039" s="5"/>
      <c r="I4039" s="5"/>
      <c r="J4039" s="5"/>
      <c r="K4039" s="5"/>
    </row>
    <row r="4040" spans="1:11" x14ac:dyDescent="0.25">
      <c r="A4040" s="10"/>
      <c r="B4040" s="13"/>
      <c r="D4040" s="5"/>
      <c r="G4040"/>
      <c r="H4040" s="5"/>
      <c r="I4040" s="5"/>
      <c r="J4040" s="5"/>
      <c r="K4040" s="5"/>
    </row>
    <row r="4041" spans="1:11" x14ac:dyDescent="0.25">
      <c r="A4041" s="10"/>
      <c r="B4041" s="13"/>
      <c r="D4041" s="5"/>
      <c r="G4041"/>
      <c r="H4041" s="5"/>
      <c r="I4041" s="5"/>
      <c r="J4041" s="5"/>
      <c r="K4041" s="5"/>
    </row>
    <row r="4042" spans="1:11" x14ac:dyDescent="0.25">
      <c r="A4042" s="10"/>
      <c r="B4042" s="13"/>
      <c r="D4042" s="5"/>
      <c r="G4042"/>
      <c r="H4042" s="5"/>
      <c r="I4042" s="5"/>
      <c r="J4042" s="5"/>
      <c r="K4042" s="5"/>
    </row>
    <row r="4043" spans="1:11" x14ac:dyDescent="0.25">
      <c r="A4043" s="10"/>
      <c r="B4043" s="13"/>
      <c r="D4043" s="5"/>
      <c r="G4043"/>
      <c r="H4043" s="5"/>
      <c r="I4043" s="5"/>
      <c r="J4043" s="5"/>
      <c r="K4043" s="5"/>
    </row>
    <row r="4044" spans="1:11" x14ac:dyDescent="0.25">
      <c r="A4044" s="10"/>
      <c r="B4044" s="13"/>
      <c r="D4044" s="5"/>
      <c r="G4044"/>
      <c r="H4044" s="5"/>
      <c r="I4044" s="5"/>
      <c r="J4044" s="5"/>
      <c r="K4044" s="5"/>
    </row>
    <row r="4045" spans="1:11" x14ac:dyDescent="0.25">
      <c r="A4045" s="10"/>
      <c r="B4045" s="13"/>
      <c r="D4045" s="5"/>
      <c r="G4045"/>
      <c r="H4045" s="5"/>
      <c r="I4045" s="5"/>
      <c r="J4045" s="5"/>
      <c r="K4045" s="5"/>
    </row>
    <row r="4046" spans="1:11" x14ac:dyDescent="0.25">
      <c r="A4046" s="10"/>
      <c r="B4046" s="13"/>
      <c r="D4046" s="5"/>
      <c r="G4046"/>
      <c r="H4046" s="5"/>
      <c r="I4046" s="5"/>
      <c r="J4046" s="5"/>
      <c r="K4046" s="5"/>
    </row>
    <row r="4047" spans="1:11" x14ac:dyDescent="0.25">
      <c r="A4047" s="10"/>
      <c r="B4047" s="13"/>
      <c r="D4047" s="5"/>
      <c r="G4047"/>
      <c r="H4047" s="5"/>
      <c r="I4047" s="5"/>
      <c r="J4047" s="5"/>
      <c r="K4047" s="5"/>
    </row>
    <row r="4048" spans="1:11" x14ac:dyDescent="0.25">
      <c r="A4048" s="10"/>
      <c r="B4048" s="13"/>
      <c r="D4048" s="5"/>
      <c r="G4048"/>
      <c r="H4048" s="5"/>
      <c r="I4048" s="5"/>
      <c r="J4048" s="5"/>
      <c r="K4048" s="5"/>
    </row>
    <row r="4049" spans="1:11" x14ac:dyDescent="0.25">
      <c r="A4049" s="10"/>
      <c r="B4049" s="13"/>
      <c r="D4049" s="5"/>
      <c r="G4049"/>
      <c r="H4049" s="5"/>
      <c r="I4049" s="5"/>
      <c r="J4049" s="5"/>
      <c r="K4049" s="5"/>
    </row>
    <row r="4050" spans="1:11" x14ac:dyDescent="0.25">
      <c r="A4050" s="10"/>
      <c r="B4050" s="13"/>
      <c r="D4050" s="5"/>
      <c r="G4050"/>
      <c r="H4050" s="5"/>
      <c r="I4050" s="5"/>
      <c r="J4050" s="5"/>
      <c r="K4050" s="5"/>
    </row>
    <row r="4051" spans="1:11" x14ac:dyDescent="0.25">
      <c r="A4051" s="10"/>
      <c r="B4051" s="13"/>
      <c r="D4051" s="5"/>
      <c r="G4051"/>
      <c r="H4051" s="5"/>
      <c r="I4051" s="5"/>
      <c r="J4051" s="5"/>
      <c r="K4051" s="5"/>
    </row>
    <row r="4052" spans="1:11" x14ac:dyDescent="0.25">
      <c r="A4052" s="10"/>
      <c r="B4052" s="13"/>
      <c r="D4052" s="5"/>
      <c r="G4052"/>
      <c r="H4052" s="5"/>
      <c r="I4052" s="5"/>
      <c r="J4052" s="5"/>
      <c r="K4052" s="5"/>
    </row>
    <row r="4053" spans="1:11" x14ac:dyDescent="0.25">
      <c r="A4053" s="10"/>
      <c r="B4053" s="13"/>
      <c r="D4053" s="5"/>
      <c r="G4053"/>
      <c r="H4053" s="5"/>
      <c r="I4053" s="5"/>
      <c r="J4053" s="5"/>
      <c r="K4053" s="5"/>
    </row>
    <row r="4054" spans="1:11" x14ac:dyDescent="0.25">
      <c r="A4054" s="10"/>
      <c r="B4054" s="13"/>
      <c r="D4054" s="5"/>
      <c r="G4054"/>
      <c r="H4054" s="5"/>
      <c r="I4054" s="5"/>
      <c r="J4054" s="5"/>
      <c r="K4054" s="5"/>
    </row>
    <row r="4055" spans="1:11" x14ac:dyDescent="0.25">
      <c r="A4055" s="10"/>
      <c r="B4055" s="13"/>
      <c r="D4055" s="5"/>
      <c r="G4055"/>
      <c r="H4055" s="5"/>
      <c r="I4055" s="5"/>
      <c r="J4055" s="5"/>
      <c r="K4055" s="5"/>
    </row>
    <row r="4056" spans="1:11" x14ac:dyDescent="0.25">
      <c r="A4056" s="10"/>
      <c r="B4056" s="13"/>
      <c r="D4056" s="5"/>
      <c r="G4056"/>
      <c r="H4056" s="5"/>
      <c r="I4056" s="5"/>
      <c r="J4056" s="5"/>
      <c r="K4056" s="5"/>
    </row>
    <row r="4057" spans="1:11" x14ac:dyDescent="0.25">
      <c r="A4057" s="10"/>
      <c r="B4057" s="13"/>
      <c r="D4057" s="5"/>
      <c r="G4057"/>
      <c r="H4057" s="5"/>
      <c r="I4057" s="5"/>
      <c r="J4057" s="5"/>
      <c r="K4057" s="5"/>
    </row>
    <row r="4058" spans="1:11" x14ac:dyDescent="0.25">
      <c r="A4058" s="10"/>
      <c r="B4058" s="13"/>
      <c r="D4058" s="5"/>
      <c r="G4058"/>
      <c r="H4058" s="5"/>
      <c r="I4058" s="5"/>
      <c r="J4058" s="5"/>
      <c r="K4058" s="5"/>
    </row>
    <row r="4059" spans="1:11" x14ac:dyDescent="0.25">
      <c r="A4059" s="10"/>
      <c r="B4059" s="13"/>
      <c r="D4059" s="5"/>
      <c r="G4059"/>
      <c r="H4059" s="5"/>
      <c r="I4059" s="5"/>
      <c r="J4059" s="5"/>
      <c r="K4059" s="5"/>
    </row>
    <row r="4060" spans="1:11" x14ac:dyDescent="0.25">
      <c r="A4060" s="10"/>
      <c r="B4060" s="13"/>
      <c r="D4060" s="5"/>
      <c r="G4060"/>
      <c r="H4060" s="5"/>
      <c r="I4060" s="5"/>
      <c r="J4060" s="5"/>
      <c r="K4060" s="5"/>
    </row>
    <row r="4061" spans="1:11" x14ac:dyDescent="0.25">
      <c r="A4061" s="10"/>
      <c r="B4061" s="13"/>
      <c r="D4061" s="5"/>
      <c r="G4061"/>
      <c r="H4061" s="5"/>
      <c r="I4061" s="5"/>
      <c r="J4061" s="5"/>
      <c r="K4061" s="5"/>
    </row>
    <row r="4062" spans="1:11" x14ac:dyDescent="0.25">
      <c r="A4062" s="10"/>
      <c r="B4062" s="13"/>
      <c r="D4062" s="5"/>
      <c r="G4062"/>
      <c r="H4062" s="5"/>
      <c r="I4062" s="5"/>
      <c r="J4062" s="5"/>
      <c r="K4062" s="5"/>
    </row>
    <row r="4063" spans="1:11" x14ac:dyDescent="0.25">
      <c r="A4063" s="10"/>
      <c r="B4063" s="13"/>
      <c r="D4063" s="5"/>
      <c r="G4063"/>
      <c r="H4063" s="5"/>
      <c r="I4063" s="5"/>
      <c r="J4063" s="5"/>
      <c r="K4063" s="5"/>
    </row>
    <row r="4064" spans="1:11" x14ac:dyDescent="0.25">
      <c r="A4064" s="10"/>
      <c r="B4064" s="13"/>
      <c r="D4064" s="5"/>
      <c r="G4064"/>
      <c r="H4064" s="5"/>
      <c r="I4064" s="5"/>
      <c r="J4064" s="5"/>
      <c r="K4064" s="5"/>
    </row>
    <row r="4065" spans="1:11" x14ac:dyDescent="0.25">
      <c r="A4065" s="10"/>
      <c r="B4065" s="13"/>
      <c r="D4065" s="5"/>
      <c r="G4065"/>
      <c r="H4065" s="5"/>
      <c r="I4065" s="5"/>
      <c r="J4065" s="5"/>
      <c r="K4065" s="5"/>
    </row>
    <row r="4066" spans="1:11" x14ac:dyDescent="0.25">
      <c r="A4066" s="10"/>
      <c r="B4066" s="13"/>
      <c r="D4066" s="5"/>
      <c r="G4066"/>
      <c r="H4066" s="5"/>
      <c r="I4066" s="5"/>
      <c r="J4066" s="5"/>
      <c r="K4066" s="5"/>
    </row>
    <row r="4067" spans="1:11" x14ac:dyDescent="0.25">
      <c r="A4067" s="10"/>
      <c r="B4067" s="13"/>
      <c r="D4067" s="5"/>
      <c r="G4067"/>
      <c r="H4067" s="5"/>
      <c r="I4067" s="5"/>
      <c r="J4067" s="5"/>
      <c r="K4067" s="5"/>
    </row>
    <row r="4068" spans="1:11" x14ac:dyDescent="0.25">
      <c r="A4068" s="10"/>
      <c r="B4068" s="13"/>
      <c r="D4068" s="5"/>
      <c r="G4068"/>
      <c r="H4068" s="5"/>
      <c r="I4068" s="5"/>
      <c r="J4068" s="5"/>
      <c r="K4068" s="5"/>
    </row>
    <row r="4069" spans="1:11" x14ac:dyDescent="0.25">
      <c r="A4069" s="10"/>
      <c r="B4069" s="13"/>
      <c r="D4069" s="5"/>
      <c r="G4069"/>
      <c r="H4069" s="5"/>
      <c r="I4069" s="5"/>
      <c r="J4069" s="5"/>
      <c r="K4069" s="5"/>
    </row>
    <row r="4070" spans="1:11" x14ac:dyDescent="0.25">
      <c r="A4070" s="10"/>
      <c r="B4070" s="13"/>
      <c r="D4070" s="5"/>
      <c r="G4070"/>
      <c r="H4070" s="5"/>
      <c r="I4070" s="5"/>
      <c r="J4070" s="5"/>
      <c r="K4070" s="5"/>
    </row>
    <row r="4071" spans="1:11" x14ac:dyDescent="0.25">
      <c r="A4071" s="10"/>
      <c r="B4071" s="13"/>
      <c r="D4071" s="5"/>
      <c r="G4071"/>
      <c r="H4071" s="5"/>
      <c r="I4071" s="5"/>
      <c r="J4071" s="5"/>
      <c r="K4071" s="5"/>
    </row>
    <row r="4072" spans="1:11" x14ac:dyDescent="0.25">
      <c r="A4072" s="10"/>
      <c r="B4072" s="13"/>
      <c r="D4072" s="5"/>
      <c r="G4072"/>
      <c r="H4072" s="5"/>
      <c r="I4072" s="5"/>
      <c r="J4072" s="5"/>
      <c r="K4072" s="5"/>
    </row>
    <row r="4073" spans="1:11" x14ac:dyDescent="0.25">
      <c r="A4073" s="10"/>
      <c r="B4073" s="13"/>
      <c r="D4073" s="5"/>
      <c r="G4073"/>
      <c r="H4073" s="5"/>
      <c r="I4073" s="5"/>
      <c r="J4073" s="5"/>
      <c r="K4073" s="5"/>
    </row>
    <row r="4074" spans="1:11" x14ac:dyDescent="0.25">
      <c r="A4074" s="10"/>
      <c r="B4074" s="13"/>
      <c r="D4074" s="5"/>
      <c r="G4074"/>
      <c r="H4074" s="5"/>
      <c r="I4074" s="5"/>
      <c r="J4074" s="5"/>
      <c r="K4074" s="5"/>
    </row>
    <row r="4075" spans="1:11" x14ac:dyDescent="0.25">
      <c r="A4075" s="10"/>
      <c r="B4075" s="13"/>
      <c r="D4075" s="5"/>
      <c r="G4075"/>
      <c r="H4075" s="5"/>
      <c r="I4075" s="5"/>
      <c r="J4075" s="5"/>
      <c r="K4075" s="5"/>
    </row>
    <row r="4076" spans="1:11" x14ac:dyDescent="0.25">
      <c r="A4076" s="10"/>
      <c r="B4076" s="13"/>
      <c r="D4076" s="5"/>
      <c r="G4076"/>
      <c r="H4076" s="5"/>
      <c r="I4076" s="5"/>
      <c r="J4076" s="5"/>
      <c r="K4076" s="5"/>
    </row>
    <row r="4077" spans="1:11" x14ac:dyDescent="0.25">
      <c r="A4077" s="10"/>
      <c r="B4077" s="13"/>
      <c r="D4077" s="5"/>
      <c r="G4077"/>
      <c r="H4077" s="5"/>
      <c r="I4077" s="5"/>
      <c r="J4077" s="5"/>
      <c r="K4077" s="5"/>
    </row>
    <row r="4078" spans="1:11" x14ac:dyDescent="0.25">
      <c r="A4078" s="10"/>
      <c r="B4078" s="13"/>
      <c r="D4078" s="5"/>
      <c r="G4078"/>
      <c r="H4078" s="5"/>
      <c r="I4078" s="5"/>
      <c r="J4078" s="5"/>
      <c r="K4078" s="5"/>
    </row>
    <row r="4079" spans="1:11" x14ac:dyDescent="0.25">
      <c r="A4079" s="10"/>
      <c r="B4079" s="13"/>
      <c r="D4079" s="5"/>
      <c r="G4079"/>
      <c r="H4079" s="5"/>
      <c r="I4079" s="5"/>
      <c r="J4079" s="5"/>
      <c r="K4079" s="5"/>
    </row>
    <row r="4080" spans="1:11" x14ac:dyDescent="0.25">
      <c r="A4080" s="10"/>
      <c r="B4080" s="13"/>
      <c r="D4080" s="5"/>
      <c r="G4080"/>
      <c r="H4080" s="5"/>
      <c r="I4080" s="5"/>
      <c r="J4080" s="5"/>
      <c r="K4080" s="5"/>
    </row>
    <row r="4081" spans="1:11" x14ac:dyDescent="0.25">
      <c r="A4081" s="10"/>
      <c r="B4081" s="13"/>
      <c r="D4081" s="5"/>
      <c r="G4081"/>
      <c r="H4081" s="5"/>
      <c r="I4081" s="5"/>
      <c r="J4081" s="5"/>
      <c r="K4081" s="5"/>
    </row>
    <row r="4082" spans="1:11" x14ac:dyDescent="0.25">
      <c r="A4082" s="10"/>
      <c r="B4082" s="13"/>
      <c r="D4082" s="5"/>
      <c r="G4082"/>
      <c r="H4082" s="5"/>
      <c r="I4082" s="5"/>
      <c r="J4082" s="5"/>
      <c r="K4082" s="5"/>
    </row>
    <row r="4083" spans="1:11" x14ac:dyDescent="0.25">
      <c r="A4083" s="10"/>
      <c r="B4083" s="13"/>
      <c r="D4083" s="5"/>
      <c r="G4083"/>
      <c r="H4083" s="5"/>
      <c r="I4083" s="5"/>
      <c r="J4083" s="5"/>
      <c r="K4083" s="5"/>
    </row>
    <row r="4084" spans="1:11" x14ac:dyDescent="0.25">
      <c r="A4084" s="10"/>
      <c r="B4084" s="13"/>
      <c r="D4084" s="5"/>
      <c r="G4084"/>
      <c r="H4084" s="5"/>
      <c r="I4084" s="5"/>
      <c r="J4084" s="5"/>
      <c r="K4084" s="5"/>
    </row>
    <row r="4085" spans="1:11" x14ac:dyDescent="0.25">
      <c r="A4085" s="10"/>
      <c r="B4085" s="13"/>
      <c r="D4085" s="5"/>
      <c r="G4085"/>
      <c r="H4085" s="5"/>
      <c r="I4085" s="5"/>
      <c r="J4085" s="5"/>
      <c r="K4085" s="5"/>
    </row>
    <row r="4086" spans="1:11" x14ac:dyDescent="0.25">
      <c r="A4086" s="10"/>
      <c r="B4086" s="13"/>
      <c r="D4086" s="5"/>
      <c r="G4086"/>
      <c r="H4086" s="5"/>
      <c r="I4086" s="5"/>
      <c r="J4086" s="5"/>
      <c r="K4086" s="5"/>
    </row>
    <row r="4087" spans="1:11" x14ac:dyDescent="0.25">
      <c r="A4087" s="10"/>
      <c r="B4087" s="13"/>
      <c r="D4087" s="5"/>
      <c r="G4087"/>
      <c r="H4087" s="5"/>
      <c r="I4087" s="5"/>
      <c r="J4087" s="5"/>
      <c r="K4087" s="5"/>
    </row>
    <row r="4088" spans="1:11" x14ac:dyDescent="0.25">
      <c r="A4088" s="10"/>
      <c r="B4088" s="13"/>
      <c r="D4088" s="5"/>
      <c r="G4088"/>
      <c r="H4088" s="5"/>
      <c r="I4088" s="5"/>
      <c r="J4088" s="5"/>
      <c r="K4088" s="5"/>
    </row>
    <row r="4089" spans="1:11" x14ac:dyDescent="0.25">
      <c r="A4089" s="10"/>
      <c r="B4089" s="13"/>
      <c r="D4089" s="5"/>
      <c r="G4089"/>
      <c r="H4089" s="5"/>
      <c r="I4089" s="5"/>
      <c r="J4089" s="5"/>
      <c r="K4089" s="5"/>
    </row>
    <row r="4090" spans="1:11" x14ac:dyDescent="0.25">
      <c r="A4090" s="10"/>
      <c r="B4090" s="13"/>
      <c r="D4090" s="5"/>
      <c r="G4090"/>
      <c r="H4090" s="5"/>
      <c r="I4090" s="5"/>
      <c r="J4090" s="5"/>
      <c r="K4090" s="5"/>
    </row>
    <row r="4091" spans="1:11" x14ac:dyDescent="0.25">
      <c r="A4091" s="10"/>
      <c r="B4091" s="13"/>
      <c r="D4091" s="5"/>
      <c r="G4091"/>
      <c r="H4091" s="5"/>
      <c r="I4091" s="5"/>
      <c r="J4091" s="5"/>
      <c r="K4091" s="5"/>
    </row>
    <row r="4092" spans="1:11" x14ac:dyDescent="0.25">
      <c r="A4092" s="10"/>
      <c r="B4092" s="13"/>
      <c r="D4092" s="5"/>
      <c r="G4092"/>
      <c r="H4092" s="5"/>
      <c r="I4092" s="5"/>
      <c r="J4092" s="5"/>
      <c r="K4092" s="5"/>
    </row>
    <row r="4093" spans="1:11" x14ac:dyDescent="0.25">
      <c r="A4093" s="10"/>
      <c r="B4093" s="13"/>
      <c r="D4093" s="5"/>
      <c r="G4093"/>
      <c r="H4093" s="5"/>
      <c r="I4093" s="5"/>
      <c r="J4093" s="5"/>
      <c r="K4093" s="5"/>
    </row>
    <row r="4094" spans="1:11" x14ac:dyDescent="0.25">
      <c r="A4094" s="10"/>
      <c r="B4094" s="13"/>
      <c r="D4094" s="5"/>
      <c r="G4094"/>
      <c r="H4094" s="5"/>
      <c r="I4094" s="5"/>
      <c r="J4094" s="5"/>
      <c r="K4094" s="5"/>
    </row>
    <row r="4095" spans="1:11" x14ac:dyDescent="0.25">
      <c r="A4095" s="10"/>
      <c r="B4095" s="13"/>
      <c r="D4095" s="5"/>
      <c r="G4095"/>
      <c r="H4095" s="5"/>
      <c r="I4095" s="5"/>
      <c r="J4095" s="5"/>
      <c r="K4095" s="5"/>
    </row>
    <row r="4096" spans="1:11" x14ac:dyDescent="0.25">
      <c r="A4096" s="10"/>
      <c r="B4096" s="13"/>
      <c r="D4096" s="5"/>
      <c r="G4096"/>
      <c r="H4096" s="5"/>
      <c r="I4096" s="5"/>
      <c r="J4096" s="5"/>
      <c r="K4096" s="5"/>
    </row>
    <row r="4097" spans="1:11" x14ac:dyDescent="0.25">
      <c r="A4097" s="10"/>
      <c r="B4097" s="13"/>
      <c r="D4097" s="5"/>
      <c r="G4097"/>
      <c r="H4097" s="5"/>
      <c r="I4097" s="5"/>
      <c r="J4097" s="5"/>
      <c r="K4097" s="5"/>
    </row>
    <row r="4098" spans="1:11" x14ac:dyDescent="0.25">
      <c r="A4098" s="10"/>
      <c r="B4098" s="13"/>
      <c r="D4098" s="5"/>
      <c r="G4098"/>
      <c r="H4098" s="5"/>
      <c r="I4098" s="5"/>
      <c r="J4098" s="5"/>
      <c r="K4098" s="5"/>
    </row>
    <row r="4099" spans="1:11" x14ac:dyDescent="0.25">
      <c r="A4099" s="10"/>
      <c r="B4099" s="13"/>
      <c r="D4099" s="5"/>
      <c r="G4099"/>
      <c r="H4099" s="5"/>
      <c r="I4099" s="5"/>
      <c r="J4099" s="5"/>
      <c r="K4099" s="5"/>
    </row>
    <row r="4100" spans="1:11" x14ac:dyDescent="0.25">
      <c r="A4100" s="10"/>
      <c r="B4100" s="13"/>
      <c r="D4100" s="5"/>
      <c r="G4100"/>
      <c r="H4100" s="5"/>
      <c r="I4100" s="5"/>
      <c r="J4100" s="5"/>
      <c r="K4100" s="5"/>
    </row>
    <row r="4101" spans="1:11" x14ac:dyDescent="0.25">
      <c r="A4101" s="10"/>
      <c r="B4101" s="13"/>
      <c r="D4101" s="5"/>
      <c r="G4101"/>
      <c r="H4101" s="5"/>
      <c r="I4101" s="5"/>
      <c r="J4101" s="5"/>
      <c r="K4101" s="5"/>
    </row>
    <row r="4102" spans="1:11" x14ac:dyDescent="0.25">
      <c r="A4102" s="10"/>
      <c r="B4102" s="13"/>
      <c r="D4102" s="5"/>
      <c r="G4102"/>
      <c r="H4102" s="5"/>
      <c r="I4102" s="5"/>
      <c r="J4102" s="5"/>
      <c r="K4102" s="5"/>
    </row>
    <row r="4103" spans="1:11" x14ac:dyDescent="0.25">
      <c r="A4103" s="10"/>
      <c r="B4103" s="13"/>
      <c r="D4103" s="5"/>
      <c r="G4103"/>
      <c r="H4103" s="5"/>
      <c r="I4103" s="5"/>
      <c r="J4103" s="5"/>
      <c r="K4103" s="5"/>
    </row>
    <row r="4104" spans="1:11" x14ac:dyDescent="0.25">
      <c r="A4104" s="10"/>
      <c r="B4104" s="13"/>
      <c r="D4104" s="5"/>
      <c r="G4104"/>
      <c r="H4104" s="5"/>
      <c r="I4104" s="5"/>
      <c r="J4104" s="5"/>
      <c r="K4104" s="5"/>
    </row>
    <row r="4105" spans="1:11" x14ac:dyDescent="0.25">
      <c r="A4105" s="10"/>
      <c r="B4105" s="13"/>
      <c r="D4105" s="5"/>
      <c r="G4105"/>
      <c r="H4105" s="5"/>
      <c r="I4105" s="5"/>
      <c r="J4105" s="5"/>
      <c r="K4105" s="5"/>
    </row>
    <row r="4106" spans="1:11" x14ac:dyDescent="0.25">
      <c r="A4106" s="10"/>
      <c r="B4106" s="13"/>
      <c r="D4106" s="5"/>
      <c r="G4106"/>
      <c r="H4106" s="5"/>
      <c r="I4106" s="5"/>
      <c r="J4106" s="5"/>
      <c r="K4106" s="5"/>
    </row>
    <row r="4107" spans="1:11" x14ac:dyDescent="0.25">
      <c r="A4107" s="10"/>
      <c r="B4107" s="13"/>
      <c r="D4107" s="5"/>
      <c r="G4107"/>
      <c r="H4107" s="5"/>
      <c r="I4107" s="5"/>
      <c r="J4107" s="5"/>
      <c r="K4107" s="5"/>
    </row>
    <row r="4108" spans="1:11" x14ac:dyDescent="0.25">
      <c r="A4108" s="10"/>
      <c r="B4108" s="13"/>
      <c r="D4108" s="5"/>
      <c r="G4108"/>
      <c r="H4108" s="5"/>
      <c r="I4108" s="5"/>
      <c r="J4108" s="5"/>
      <c r="K4108" s="5"/>
    </row>
    <row r="4109" spans="1:11" x14ac:dyDescent="0.25">
      <c r="A4109" s="10"/>
      <c r="B4109" s="13"/>
      <c r="D4109" s="5"/>
      <c r="G4109"/>
      <c r="H4109" s="5"/>
      <c r="I4109" s="5"/>
      <c r="J4109" s="5"/>
      <c r="K4109" s="5"/>
    </row>
    <row r="4110" spans="1:11" x14ac:dyDescent="0.25">
      <c r="A4110" s="10"/>
      <c r="B4110" s="13"/>
      <c r="D4110" s="5"/>
      <c r="G4110"/>
      <c r="H4110" s="5"/>
      <c r="I4110" s="5"/>
      <c r="J4110" s="5"/>
      <c r="K4110" s="5"/>
    </row>
    <row r="4111" spans="1:11" x14ac:dyDescent="0.25">
      <c r="A4111" s="10"/>
      <c r="B4111" s="13"/>
      <c r="D4111" s="5"/>
      <c r="G4111"/>
      <c r="H4111" s="5"/>
      <c r="I4111" s="5"/>
      <c r="J4111" s="5"/>
      <c r="K4111" s="5"/>
    </row>
    <row r="4112" spans="1:11" x14ac:dyDescent="0.25">
      <c r="A4112" s="10"/>
      <c r="B4112" s="13"/>
      <c r="D4112" s="5"/>
      <c r="G4112"/>
      <c r="H4112" s="5"/>
      <c r="I4112" s="5"/>
      <c r="J4112" s="5"/>
      <c r="K4112" s="5"/>
    </row>
    <row r="4113" spans="1:11" x14ac:dyDescent="0.25">
      <c r="A4113" s="10"/>
      <c r="B4113" s="13"/>
      <c r="D4113" s="5"/>
      <c r="G4113"/>
      <c r="H4113" s="5"/>
      <c r="I4113" s="5"/>
      <c r="J4113" s="5"/>
      <c r="K4113" s="5"/>
    </row>
    <row r="4114" spans="1:11" x14ac:dyDescent="0.25">
      <c r="A4114" s="10"/>
      <c r="B4114" s="13"/>
      <c r="D4114" s="5"/>
      <c r="G4114"/>
      <c r="H4114" s="5"/>
      <c r="I4114" s="5"/>
      <c r="J4114" s="5"/>
      <c r="K4114" s="5"/>
    </row>
    <row r="4115" spans="1:11" x14ac:dyDescent="0.25">
      <c r="A4115" s="10"/>
      <c r="B4115" s="13"/>
      <c r="D4115" s="5"/>
      <c r="G4115"/>
      <c r="H4115" s="5"/>
      <c r="I4115" s="5"/>
      <c r="J4115" s="5"/>
      <c r="K4115" s="5"/>
    </row>
    <row r="4116" spans="1:11" x14ac:dyDescent="0.25">
      <c r="A4116" s="10"/>
      <c r="B4116" s="13"/>
      <c r="D4116" s="5"/>
      <c r="G4116"/>
      <c r="H4116" s="5"/>
      <c r="I4116" s="5"/>
      <c r="J4116" s="5"/>
      <c r="K4116" s="5"/>
    </row>
    <row r="4117" spans="1:11" x14ac:dyDescent="0.25">
      <c r="A4117" s="10"/>
      <c r="B4117" s="13"/>
      <c r="D4117" s="5"/>
      <c r="G4117"/>
      <c r="H4117" s="5"/>
      <c r="I4117" s="5"/>
      <c r="J4117" s="5"/>
      <c r="K4117" s="5"/>
    </row>
    <row r="4118" spans="1:11" x14ac:dyDescent="0.25">
      <c r="A4118" s="10"/>
      <c r="B4118" s="13"/>
      <c r="D4118" s="5"/>
      <c r="G4118"/>
      <c r="H4118" s="5"/>
      <c r="I4118" s="5"/>
      <c r="J4118" s="5"/>
      <c r="K4118" s="5"/>
    </row>
    <row r="4119" spans="1:11" x14ac:dyDescent="0.25">
      <c r="A4119" s="10"/>
      <c r="B4119" s="13"/>
      <c r="D4119" s="5"/>
      <c r="G4119"/>
      <c r="H4119" s="5"/>
      <c r="I4119" s="5"/>
      <c r="J4119" s="5"/>
      <c r="K4119" s="5"/>
    </row>
    <row r="4120" spans="1:11" x14ac:dyDescent="0.25">
      <c r="A4120" s="10"/>
      <c r="B4120" s="13"/>
      <c r="D4120" s="5"/>
      <c r="G4120"/>
      <c r="H4120" s="5"/>
      <c r="I4120" s="5"/>
      <c r="J4120" s="5"/>
      <c r="K4120" s="5"/>
    </row>
    <row r="4121" spans="1:11" x14ac:dyDescent="0.25">
      <c r="A4121" s="10"/>
      <c r="B4121" s="13"/>
      <c r="D4121" s="5"/>
      <c r="G4121"/>
      <c r="H4121" s="5"/>
      <c r="I4121" s="5"/>
      <c r="J4121" s="5"/>
      <c r="K4121" s="5"/>
    </row>
    <row r="4122" spans="1:11" x14ac:dyDescent="0.25">
      <c r="A4122" s="10"/>
      <c r="B4122" s="13"/>
      <c r="D4122" s="5"/>
      <c r="G4122"/>
      <c r="H4122" s="5"/>
      <c r="I4122" s="5"/>
      <c r="J4122" s="5"/>
      <c r="K4122" s="5"/>
    </row>
    <row r="4123" spans="1:11" x14ac:dyDescent="0.25">
      <c r="A4123" s="10"/>
      <c r="B4123" s="13"/>
      <c r="D4123" s="5"/>
      <c r="G4123"/>
      <c r="H4123" s="5"/>
      <c r="I4123" s="5"/>
      <c r="J4123" s="5"/>
      <c r="K4123" s="5"/>
    </row>
    <row r="4124" spans="1:11" x14ac:dyDescent="0.25">
      <c r="A4124" s="10"/>
      <c r="B4124" s="13"/>
      <c r="D4124" s="5"/>
      <c r="G4124"/>
      <c r="H4124" s="5"/>
      <c r="I4124" s="5"/>
      <c r="J4124" s="5"/>
      <c r="K4124" s="5"/>
    </row>
    <row r="4125" spans="1:11" x14ac:dyDescent="0.25">
      <c r="A4125" s="10"/>
      <c r="B4125" s="13"/>
      <c r="D4125" s="5"/>
      <c r="G4125"/>
      <c r="H4125" s="5"/>
      <c r="I4125" s="5"/>
      <c r="J4125" s="5"/>
      <c r="K4125" s="5"/>
    </row>
    <row r="4126" spans="1:11" x14ac:dyDescent="0.25">
      <c r="A4126" s="10"/>
      <c r="B4126" s="13"/>
      <c r="D4126" s="5"/>
      <c r="G4126"/>
      <c r="H4126" s="5"/>
      <c r="I4126" s="5"/>
      <c r="J4126" s="5"/>
      <c r="K4126" s="5"/>
    </row>
    <row r="4127" spans="1:11" x14ac:dyDescent="0.25">
      <c r="A4127" s="10"/>
      <c r="B4127" s="13"/>
      <c r="D4127" s="5"/>
      <c r="G4127"/>
      <c r="H4127" s="5"/>
      <c r="I4127" s="5"/>
      <c r="J4127" s="5"/>
      <c r="K4127" s="5"/>
    </row>
    <row r="4128" spans="1:11" x14ac:dyDescent="0.25">
      <c r="A4128" s="10"/>
      <c r="B4128" s="13"/>
      <c r="D4128" s="5"/>
      <c r="G4128"/>
      <c r="H4128" s="5"/>
      <c r="I4128" s="5"/>
      <c r="J4128" s="5"/>
      <c r="K4128" s="5"/>
    </row>
    <row r="4129" spans="1:11" x14ac:dyDescent="0.25">
      <c r="A4129" s="10"/>
      <c r="B4129" s="13"/>
      <c r="D4129" s="5"/>
      <c r="G4129"/>
      <c r="H4129" s="5"/>
      <c r="I4129" s="5"/>
      <c r="J4129" s="5"/>
      <c r="K4129" s="5"/>
    </row>
    <row r="4130" spans="1:11" x14ac:dyDescent="0.25">
      <c r="A4130" s="10"/>
      <c r="B4130" s="13"/>
      <c r="D4130" s="5"/>
      <c r="G4130"/>
      <c r="H4130" s="5"/>
      <c r="I4130" s="5"/>
      <c r="J4130" s="5"/>
      <c r="K4130" s="5"/>
    </row>
    <row r="4131" spans="1:11" x14ac:dyDescent="0.25">
      <c r="A4131" s="10"/>
      <c r="B4131" s="13"/>
      <c r="D4131" s="5"/>
      <c r="G4131"/>
      <c r="H4131" s="5"/>
      <c r="I4131" s="5"/>
      <c r="J4131" s="5"/>
      <c r="K4131" s="5"/>
    </row>
    <row r="4132" spans="1:11" x14ac:dyDescent="0.25">
      <c r="A4132" s="10"/>
      <c r="B4132" s="13"/>
      <c r="D4132" s="5"/>
      <c r="G4132"/>
      <c r="H4132" s="5"/>
      <c r="I4132" s="5"/>
      <c r="J4132" s="5"/>
      <c r="K4132" s="5"/>
    </row>
    <row r="4133" spans="1:11" x14ac:dyDescent="0.25">
      <c r="A4133" s="10"/>
      <c r="B4133" s="13"/>
      <c r="D4133" s="5"/>
      <c r="G4133"/>
      <c r="H4133" s="5"/>
      <c r="I4133" s="5"/>
      <c r="J4133" s="5"/>
      <c r="K4133" s="5"/>
    </row>
    <row r="4134" spans="1:11" x14ac:dyDescent="0.25">
      <c r="A4134" s="10"/>
      <c r="B4134" s="13"/>
      <c r="D4134" s="5"/>
      <c r="G4134"/>
      <c r="H4134" s="5"/>
      <c r="I4134" s="5"/>
      <c r="J4134" s="5"/>
      <c r="K4134" s="5"/>
    </row>
    <row r="4135" spans="1:11" x14ac:dyDescent="0.25">
      <c r="A4135" s="10"/>
      <c r="B4135" s="13"/>
      <c r="D4135" s="5"/>
      <c r="G4135"/>
      <c r="H4135" s="5"/>
      <c r="I4135" s="5"/>
      <c r="J4135" s="5"/>
      <c r="K4135" s="5"/>
    </row>
    <row r="4136" spans="1:11" x14ac:dyDescent="0.25">
      <c r="A4136" s="10"/>
      <c r="B4136" s="13"/>
      <c r="D4136" s="5"/>
      <c r="G4136"/>
      <c r="H4136" s="5"/>
      <c r="I4136" s="5"/>
      <c r="J4136" s="5"/>
      <c r="K4136" s="5"/>
    </row>
    <row r="4137" spans="1:11" x14ac:dyDescent="0.25">
      <c r="A4137" s="10"/>
      <c r="B4137" s="13"/>
      <c r="D4137" s="5"/>
      <c r="G4137"/>
      <c r="H4137" s="5"/>
      <c r="I4137" s="5"/>
      <c r="J4137" s="5"/>
      <c r="K4137" s="5"/>
    </row>
    <row r="4138" spans="1:11" x14ac:dyDescent="0.25">
      <c r="A4138" s="10"/>
      <c r="B4138" s="13"/>
      <c r="D4138" s="5"/>
      <c r="G4138"/>
      <c r="H4138" s="5"/>
      <c r="I4138" s="5"/>
      <c r="J4138" s="5"/>
      <c r="K4138" s="5"/>
    </row>
    <row r="4139" spans="1:11" x14ac:dyDescent="0.25">
      <c r="A4139" s="10"/>
      <c r="B4139" s="13"/>
      <c r="D4139" s="5"/>
      <c r="G4139"/>
      <c r="H4139" s="5"/>
      <c r="I4139" s="5"/>
      <c r="J4139" s="5"/>
      <c r="K4139" s="5"/>
    </row>
    <row r="4140" spans="1:11" x14ac:dyDescent="0.25">
      <c r="A4140" s="10"/>
      <c r="B4140" s="13"/>
      <c r="D4140" s="5"/>
      <c r="G4140"/>
      <c r="H4140" s="5"/>
      <c r="I4140" s="5"/>
      <c r="J4140" s="5"/>
      <c r="K4140" s="5"/>
    </row>
    <row r="4141" spans="1:11" x14ac:dyDescent="0.25">
      <c r="A4141" s="10"/>
      <c r="B4141" s="13"/>
      <c r="D4141" s="5"/>
      <c r="G4141"/>
      <c r="H4141" s="5"/>
      <c r="I4141" s="5"/>
      <c r="J4141" s="5"/>
      <c r="K4141" s="5"/>
    </row>
    <row r="4142" spans="1:11" x14ac:dyDescent="0.25">
      <c r="A4142" s="10"/>
      <c r="B4142" s="13"/>
      <c r="D4142" s="5"/>
      <c r="G4142"/>
      <c r="H4142" s="5"/>
      <c r="I4142" s="5"/>
      <c r="J4142" s="5"/>
      <c r="K4142" s="5"/>
    </row>
    <row r="4143" spans="1:11" x14ac:dyDescent="0.25">
      <c r="A4143" s="10"/>
      <c r="B4143" s="13"/>
      <c r="D4143" s="5"/>
      <c r="G4143"/>
      <c r="H4143" s="5"/>
      <c r="I4143" s="5"/>
      <c r="J4143" s="5"/>
      <c r="K4143" s="5"/>
    </row>
    <row r="4144" spans="1:11" x14ac:dyDescent="0.25">
      <c r="A4144" s="10"/>
      <c r="B4144" s="13"/>
      <c r="D4144" s="5"/>
      <c r="G4144"/>
      <c r="H4144" s="5"/>
      <c r="I4144" s="5"/>
      <c r="J4144" s="5"/>
      <c r="K4144" s="5"/>
    </row>
    <row r="4145" spans="1:11" x14ac:dyDescent="0.25">
      <c r="A4145" s="10"/>
      <c r="B4145" s="13"/>
      <c r="D4145" s="5"/>
      <c r="G4145"/>
      <c r="H4145" s="5"/>
      <c r="I4145" s="5"/>
      <c r="J4145" s="5"/>
      <c r="K4145" s="5"/>
    </row>
    <row r="4146" spans="1:11" x14ac:dyDescent="0.25">
      <c r="A4146" s="10"/>
      <c r="B4146" s="13"/>
      <c r="D4146" s="5"/>
      <c r="G4146"/>
      <c r="H4146" s="5"/>
      <c r="I4146" s="5"/>
      <c r="J4146" s="5"/>
      <c r="K4146" s="5"/>
    </row>
    <row r="4147" spans="1:11" x14ac:dyDescent="0.25">
      <c r="A4147" s="10"/>
      <c r="B4147" s="13"/>
      <c r="D4147" s="5"/>
      <c r="G4147"/>
      <c r="H4147" s="5"/>
      <c r="I4147" s="5"/>
      <c r="J4147" s="5"/>
      <c r="K4147" s="5"/>
    </row>
    <row r="4148" spans="1:11" x14ac:dyDescent="0.25">
      <c r="A4148" s="10"/>
      <c r="B4148" s="13"/>
      <c r="D4148" s="5"/>
      <c r="G4148"/>
      <c r="H4148" s="5"/>
      <c r="I4148" s="5"/>
      <c r="J4148" s="5"/>
      <c r="K4148" s="5"/>
    </row>
    <row r="4149" spans="1:11" x14ac:dyDescent="0.25">
      <c r="A4149" s="10"/>
      <c r="B4149" s="13"/>
      <c r="D4149" s="5"/>
      <c r="G4149"/>
      <c r="H4149" s="5"/>
      <c r="I4149" s="5"/>
      <c r="J4149" s="5"/>
      <c r="K4149" s="5"/>
    </row>
    <row r="4150" spans="1:11" x14ac:dyDescent="0.25">
      <c r="A4150" s="10"/>
      <c r="B4150" s="13"/>
      <c r="D4150" s="5"/>
      <c r="G4150"/>
      <c r="H4150" s="5"/>
      <c r="I4150" s="5"/>
      <c r="J4150" s="5"/>
      <c r="K4150" s="5"/>
    </row>
    <row r="4151" spans="1:11" x14ac:dyDescent="0.25">
      <c r="A4151" s="10"/>
      <c r="B4151" s="13"/>
      <c r="D4151" s="5"/>
      <c r="G4151"/>
      <c r="H4151" s="5"/>
      <c r="I4151" s="5"/>
      <c r="J4151" s="5"/>
      <c r="K4151" s="5"/>
    </row>
    <row r="4152" spans="1:11" x14ac:dyDescent="0.25">
      <c r="A4152" s="10"/>
      <c r="B4152" s="13"/>
      <c r="D4152" s="5"/>
      <c r="G4152"/>
      <c r="H4152" s="5"/>
      <c r="I4152" s="5"/>
      <c r="J4152" s="5"/>
      <c r="K4152" s="5"/>
    </row>
    <row r="4153" spans="1:11" x14ac:dyDescent="0.25">
      <c r="A4153" s="10"/>
      <c r="B4153" s="13"/>
      <c r="D4153" s="5"/>
      <c r="G4153"/>
      <c r="H4153" s="5"/>
      <c r="I4153" s="5"/>
      <c r="J4153" s="5"/>
      <c r="K4153" s="5"/>
    </row>
    <row r="4154" spans="1:11" x14ac:dyDescent="0.25">
      <c r="A4154" s="10"/>
      <c r="B4154" s="13"/>
      <c r="D4154" s="5"/>
      <c r="G4154"/>
      <c r="H4154" s="5"/>
      <c r="I4154" s="5"/>
      <c r="J4154" s="5"/>
      <c r="K4154" s="5"/>
    </row>
    <row r="4155" spans="1:11" x14ac:dyDescent="0.25">
      <c r="A4155" s="10"/>
      <c r="B4155" s="13"/>
      <c r="D4155" s="5"/>
      <c r="G4155"/>
      <c r="H4155" s="5"/>
      <c r="I4155" s="5"/>
      <c r="J4155" s="5"/>
      <c r="K4155" s="5"/>
    </row>
    <row r="4156" spans="1:11" x14ac:dyDescent="0.25">
      <c r="A4156" s="10"/>
      <c r="B4156" s="13"/>
      <c r="D4156" s="5"/>
      <c r="G4156"/>
      <c r="H4156" s="5"/>
      <c r="I4156" s="5"/>
      <c r="J4156" s="5"/>
      <c r="K4156" s="5"/>
    </row>
    <row r="4157" spans="1:11" x14ac:dyDescent="0.25">
      <c r="A4157" s="10"/>
      <c r="B4157" s="13"/>
      <c r="D4157" s="5"/>
      <c r="G4157"/>
      <c r="H4157" s="5"/>
      <c r="I4157" s="5"/>
      <c r="J4157" s="5"/>
      <c r="K4157" s="5"/>
    </row>
    <row r="4158" spans="1:11" x14ac:dyDescent="0.25">
      <c r="A4158" s="10"/>
      <c r="B4158" s="13"/>
      <c r="D4158" s="5"/>
      <c r="G4158"/>
      <c r="H4158" s="5"/>
      <c r="I4158" s="5"/>
      <c r="J4158" s="5"/>
      <c r="K4158" s="5"/>
    </row>
    <row r="4159" spans="1:11" x14ac:dyDescent="0.25">
      <c r="A4159" s="10"/>
      <c r="B4159" s="13"/>
      <c r="D4159" s="5"/>
      <c r="G4159"/>
      <c r="H4159" s="5"/>
      <c r="I4159" s="5"/>
      <c r="J4159" s="5"/>
      <c r="K4159" s="5"/>
    </row>
    <row r="4160" spans="1:11" x14ac:dyDescent="0.25">
      <c r="A4160" s="10"/>
      <c r="B4160" s="13"/>
      <c r="D4160" s="5"/>
      <c r="G4160"/>
      <c r="H4160" s="5"/>
      <c r="I4160" s="5"/>
      <c r="J4160" s="5"/>
      <c r="K4160" s="5"/>
    </row>
    <row r="4161" spans="1:11" x14ac:dyDescent="0.25">
      <c r="A4161" s="10"/>
      <c r="B4161" s="13"/>
      <c r="D4161" s="5"/>
      <c r="G4161"/>
      <c r="H4161" s="5"/>
      <c r="I4161" s="5"/>
      <c r="J4161" s="5"/>
      <c r="K4161" s="5"/>
    </row>
    <row r="4162" spans="1:11" x14ac:dyDescent="0.25">
      <c r="A4162" s="10"/>
      <c r="B4162" s="13"/>
      <c r="D4162" s="5"/>
      <c r="G4162"/>
      <c r="H4162" s="5"/>
      <c r="I4162" s="5"/>
      <c r="J4162" s="5"/>
      <c r="K4162" s="5"/>
    </row>
    <row r="4163" spans="1:11" x14ac:dyDescent="0.25">
      <c r="A4163" s="10"/>
      <c r="B4163" s="13"/>
      <c r="D4163" s="5"/>
      <c r="G4163"/>
      <c r="H4163" s="5"/>
      <c r="I4163" s="5"/>
      <c r="J4163" s="5"/>
      <c r="K4163" s="5"/>
    </row>
    <row r="4164" spans="1:11" x14ac:dyDescent="0.25">
      <c r="A4164" s="10"/>
      <c r="B4164" s="13"/>
      <c r="D4164" s="5"/>
      <c r="G4164"/>
      <c r="H4164" s="5"/>
      <c r="I4164" s="5"/>
      <c r="J4164" s="5"/>
      <c r="K4164" s="5"/>
    </row>
    <row r="4165" spans="1:11" x14ac:dyDescent="0.25">
      <c r="A4165" s="10"/>
      <c r="B4165" s="13"/>
      <c r="D4165" s="5"/>
      <c r="G4165"/>
      <c r="H4165" s="5"/>
      <c r="I4165" s="5"/>
      <c r="J4165" s="5"/>
      <c r="K4165" s="5"/>
    </row>
    <row r="4166" spans="1:11" x14ac:dyDescent="0.25">
      <c r="A4166" s="10"/>
      <c r="B4166" s="13"/>
      <c r="D4166" s="5"/>
      <c r="G4166"/>
      <c r="H4166" s="5"/>
      <c r="I4166" s="5"/>
      <c r="J4166" s="5"/>
      <c r="K4166" s="5"/>
    </row>
    <row r="4167" spans="1:11" x14ac:dyDescent="0.25">
      <c r="A4167" s="10"/>
      <c r="B4167" s="13"/>
      <c r="D4167" s="5"/>
      <c r="G4167"/>
      <c r="H4167" s="5"/>
      <c r="I4167" s="5"/>
      <c r="J4167" s="5"/>
      <c r="K4167" s="5"/>
    </row>
    <row r="4168" spans="1:11" x14ac:dyDescent="0.25">
      <c r="A4168" s="10"/>
      <c r="B4168" s="13"/>
      <c r="D4168" s="5"/>
      <c r="G4168"/>
      <c r="H4168" s="5"/>
      <c r="I4168" s="5"/>
      <c r="J4168" s="5"/>
      <c r="K4168" s="5"/>
    </row>
    <row r="4169" spans="1:11" x14ac:dyDescent="0.25">
      <c r="A4169" s="10"/>
      <c r="B4169" s="13"/>
      <c r="D4169" s="5"/>
      <c r="G4169"/>
      <c r="H4169" s="5"/>
      <c r="I4169" s="5"/>
      <c r="J4169" s="5"/>
      <c r="K4169" s="5"/>
    </row>
    <row r="4170" spans="1:11" x14ac:dyDescent="0.25">
      <c r="A4170" s="10"/>
      <c r="B4170" s="13"/>
      <c r="D4170" s="5"/>
      <c r="G4170"/>
      <c r="H4170" s="5"/>
      <c r="I4170" s="5"/>
      <c r="J4170" s="5"/>
      <c r="K4170" s="5"/>
    </row>
    <row r="4171" spans="1:11" x14ac:dyDescent="0.25">
      <c r="A4171" s="10"/>
      <c r="B4171" s="13"/>
      <c r="D4171" s="5"/>
      <c r="G4171"/>
      <c r="H4171" s="5"/>
      <c r="I4171" s="5"/>
      <c r="J4171" s="5"/>
      <c r="K4171" s="5"/>
    </row>
    <row r="4172" spans="1:11" x14ac:dyDescent="0.25">
      <c r="A4172" s="10"/>
      <c r="B4172" s="13"/>
      <c r="D4172" s="5"/>
      <c r="G4172"/>
      <c r="H4172" s="5"/>
      <c r="I4172" s="5"/>
      <c r="J4172" s="5"/>
      <c r="K4172" s="5"/>
    </row>
    <row r="4173" spans="1:11" x14ac:dyDescent="0.25">
      <c r="A4173" s="10"/>
      <c r="B4173" s="13"/>
      <c r="D4173" s="5"/>
      <c r="G4173"/>
      <c r="H4173" s="5"/>
      <c r="I4173" s="5"/>
      <c r="J4173" s="5"/>
      <c r="K4173" s="5"/>
    </row>
    <row r="4174" spans="1:11" x14ac:dyDescent="0.25">
      <c r="A4174" s="10"/>
      <c r="B4174" s="13"/>
      <c r="D4174" s="5"/>
      <c r="G4174"/>
      <c r="H4174" s="5"/>
      <c r="I4174" s="5"/>
      <c r="J4174" s="5"/>
      <c r="K4174" s="5"/>
    </row>
    <row r="4175" spans="1:11" x14ac:dyDescent="0.25">
      <c r="A4175" s="10"/>
      <c r="B4175" s="13"/>
      <c r="D4175" s="5"/>
      <c r="G4175"/>
      <c r="H4175" s="5"/>
      <c r="I4175" s="5"/>
      <c r="J4175" s="5"/>
      <c r="K4175" s="5"/>
    </row>
    <row r="4176" spans="1:11" x14ac:dyDescent="0.25">
      <c r="A4176" s="10"/>
      <c r="B4176" s="13"/>
      <c r="D4176" s="5"/>
      <c r="G4176"/>
      <c r="H4176" s="5"/>
      <c r="I4176" s="5"/>
      <c r="J4176" s="5"/>
      <c r="K4176" s="5"/>
    </row>
    <row r="4177" spans="1:11" x14ac:dyDescent="0.25">
      <c r="A4177" s="10"/>
      <c r="B4177" s="13"/>
      <c r="D4177" s="5"/>
      <c r="G4177"/>
      <c r="H4177" s="5"/>
      <c r="I4177" s="5"/>
      <c r="J4177" s="5"/>
      <c r="K4177" s="5"/>
    </row>
    <row r="4178" spans="1:11" x14ac:dyDescent="0.25">
      <c r="A4178" s="10"/>
      <c r="B4178" s="13"/>
      <c r="D4178" s="5"/>
      <c r="G4178"/>
      <c r="H4178" s="5"/>
      <c r="I4178" s="5"/>
      <c r="J4178" s="5"/>
      <c r="K4178" s="5"/>
    </row>
    <row r="4179" spans="1:11" x14ac:dyDescent="0.25">
      <c r="A4179" s="10"/>
      <c r="B4179" s="13"/>
      <c r="D4179" s="5"/>
      <c r="G4179"/>
      <c r="H4179" s="5"/>
      <c r="I4179" s="5"/>
      <c r="J4179" s="5"/>
      <c r="K4179" s="5"/>
    </row>
    <row r="4180" spans="1:11" x14ac:dyDescent="0.25">
      <c r="A4180" s="10"/>
      <c r="B4180" s="13"/>
      <c r="D4180" s="5"/>
      <c r="G4180"/>
      <c r="H4180" s="5"/>
      <c r="I4180" s="5"/>
      <c r="J4180" s="5"/>
      <c r="K4180" s="5"/>
    </row>
    <row r="4181" spans="1:11" x14ac:dyDescent="0.25">
      <c r="A4181" s="10"/>
      <c r="B4181" s="13"/>
      <c r="D4181" s="5"/>
      <c r="G4181"/>
      <c r="H4181" s="5"/>
      <c r="I4181" s="5"/>
      <c r="J4181" s="5"/>
      <c r="K4181" s="5"/>
    </row>
    <row r="4182" spans="1:11" x14ac:dyDescent="0.25">
      <c r="A4182" s="10"/>
      <c r="B4182" s="13"/>
      <c r="D4182" s="5"/>
      <c r="G4182"/>
      <c r="H4182" s="5"/>
      <c r="I4182" s="5"/>
      <c r="J4182" s="5"/>
      <c r="K4182" s="5"/>
    </row>
    <row r="4183" spans="1:11" x14ac:dyDescent="0.25">
      <c r="A4183" s="10"/>
      <c r="B4183" s="13"/>
      <c r="D4183" s="5"/>
      <c r="G4183"/>
      <c r="H4183" s="5"/>
      <c r="I4183" s="5"/>
      <c r="J4183" s="5"/>
      <c r="K4183" s="5"/>
    </row>
    <row r="4184" spans="1:11" x14ac:dyDescent="0.25">
      <c r="A4184" s="10"/>
      <c r="B4184" s="13"/>
      <c r="D4184" s="5"/>
      <c r="G4184"/>
      <c r="H4184" s="5"/>
      <c r="I4184" s="5"/>
      <c r="J4184" s="5"/>
      <c r="K4184" s="5"/>
    </row>
    <row r="4185" spans="1:11" x14ac:dyDescent="0.25">
      <c r="A4185" s="10"/>
      <c r="B4185" s="13"/>
      <c r="D4185" s="5"/>
      <c r="G4185"/>
      <c r="H4185" s="5"/>
      <c r="I4185" s="5"/>
      <c r="J4185" s="5"/>
      <c r="K4185" s="5"/>
    </row>
    <row r="4186" spans="1:11" x14ac:dyDescent="0.25">
      <c r="A4186" s="10"/>
      <c r="B4186" s="13"/>
      <c r="D4186" s="5"/>
      <c r="G4186"/>
      <c r="H4186" s="5"/>
      <c r="I4186" s="5"/>
      <c r="J4186" s="5"/>
      <c r="K4186" s="5"/>
    </row>
    <row r="4187" spans="1:11" x14ac:dyDescent="0.25">
      <c r="A4187" s="10"/>
      <c r="B4187" s="13"/>
      <c r="D4187" s="5"/>
      <c r="G4187"/>
      <c r="H4187" s="5"/>
      <c r="I4187" s="5"/>
      <c r="J4187" s="5"/>
      <c r="K4187" s="5"/>
    </row>
    <row r="4188" spans="1:11" x14ac:dyDescent="0.25">
      <c r="A4188" s="10"/>
      <c r="B4188" s="13"/>
      <c r="D4188" s="5"/>
      <c r="G4188"/>
      <c r="H4188" s="5"/>
      <c r="I4188" s="5"/>
      <c r="J4188" s="5"/>
      <c r="K4188" s="5"/>
    </row>
    <row r="4189" spans="1:11" x14ac:dyDescent="0.25">
      <c r="A4189" s="10"/>
      <c r="B4189" s="13"/>
      <c r="D4189" s="5"/>
      <c r="G4189"/>
      <c r="H4189" s="5"/>
      <c r="I4189" s="5"/>
      <c r="J4189" s="5"/>
      <c r="K4189" s="5"/>
    </row>
    <row r="4190" spans="1:11" x14ac:dyDescent="0.25">
      <c r="A4190" s="10"/>
      <c r="B4190" s="13"/>
      <c r="D4190" s="5"/>
      <c r="G4190"/>
      <c r="H4190" s="5"/>
      <c r="I4190" s="5"/>
      <c r="J4190" s="5"/>
      <c r="K4190" s="5"/>
    </row>
    <row r="4191" spans="1:11" x14ac:dyDescent="0.25">
      <c r="A4191" s="10"/>
      <c r="B4191" s="13"/>
      <c r="D4191" s="5"/>
      <c r="G4191"/>
      <c r="H4191" s="5"/>
      <c r="I4191" s="5"/>
      <c r="J4191" s="5"/>
      <c r="K4191" s="5"/>
    </row>
    <row r="4192" spans="1:11" x14ac:dyDescent="0.25">
      <c r="A4192" s="10"/>
      <c r="B4192" s="13"/>
      <c r="D4192" s="5"/>
      <c r="G4192"/>
      <c r="H4192" s="5"/>
      <c r="I4192" s="5"/>
      <c r="J4192" s="5"/>
      <c r="K4192" s="5"/>
    </row>
    <row r="4193" spans="1:11" x14ac:dyDescent="0.25">
      <c r="A4193" s="10"/>
      <c r="B4193" s="13"/>
      <c r="D4193" s="5"/>
      <c r="G4193"/>
      <c r="H4193" s="5"/>
      <c r="I4193" s="5"/>
      <c r="J4193" s="5"/>
      <c r="K4193" s="5"/>
    </row>
    <row r="4194" spans="1:11" x14ac:dyDescent="0.25">
      <c r="A4194" s="10"/>
      <c r="B4194" s="13"/>
      <c r="D4194" s="5"/>
      <c r="G4194"/>
      <c r="H4194" s="5"/>
      <c r="I4194" s="5"/>
      <c r="J4194" s="5"/>
      <c r="K4194" s="5"/>
    </row>
    <row r="4195" spans="1:11" x14ac:dyDescent="0.25">
      <c r="A4195" s="10"/>
      <c r="B4195" s="13"/>
      <c r="D4195" s="5"/>
      <c r="G4195"/>
      <c r="H4195" s="5"/>
      <c r="I4195" s="5"/>
      <c r="J4195" s="5"/>
      <c r="K4195" s="5"/>
    </row>
    <row r="4196" spans="1:11" x14ac:dyDescent="0.25">
      <c r="A4196" s="10"/>
      <c r="B4196" s="13"/>
      <c r="D4196" s="5"/>
      <c r="G4196"/>
      <c r="H4196" s="5"/>
      <c r="I4196" s="5"/>
      <c r="J4196" s="5"/>
      <c r="K4196" s="5"/>
    </row>
    <row r="4197" spans="1:11" x14ac:dyDescent="0.25">
      <c r="A4197" s="10"/>
      <c r="B4197" s="13"/>
      <c r="D4197" s="5"/>
      <c r="G4197"/>
      <c r="H4197" s="5"/>
      <c r="I4197" s="5"/>
      <c r="J4197" s="5"/>
      <c r="K4197" s="5"/>
    </row>
    <row r="4198" spans="1:11" x14ac:dyDescent="0.25">
      <c r="A4198" s="10"/>
      <c r="B4198" s="13"/>
      <c r="D4198" s="5"/>
      <c r="G4198"/>
      <c r="H4198" s="5"/>
      <c r="I4198" s="5"/>
      <c r="J4198" s="5"/>
      <c r="K4198" s="5"/>
    </row>
    <row r="4199" spans="1:11" x14ac:dyDescent="0.25">
      <c r="A4199" s="10"/>
      <c r="B4199" s="13"/>
      <c r="D4199" s="5"/>
      <c r="G4199"/>
      <c r="H4199" s="5"/>
      <c r="I4199" s="5"/>
      <c r="J4199" s="5"/>
      <c r="K4199" s="5"/>
    </row>
    <row r="4200" spans="1:11" x14ac:dyDescent="0.25">
      <c r="A4200" s="10"/>
      <c r="B4200" s="13"/>
      <c r="D4200" s="5"/>
      <c r="G4200"/>
      <c r="H4200" s="5"/>
      <c r="I4200" s="5"/>
      <c r="J4200" s="5"/>
      <c r="K4200" s="5"/>
    </row>
    <row r="4201" spans="1:11" x14ac:dyDescent="0.25">
      <c r="A4201" s="10"/>
      <c r="B4201" s="13"/>
      <c r="D4201" s="5"/>
      <c r="G4201"/>
      <c r="H4201" s="5"/>
      <c r="I4201" s="5"/>
      <c r="J4201" s="5"/>
      <c r="K4201" s="5"/>
    </row>
    <row r="4202" spans="1:11" x14ac:dyDescent="0.25">
      <c r="A4202" s="10"/>
      <c r="B4202" s="13"/>
      <c r="D4202" s="5"/>
      <c r="G4202"/>
      <c r="H4202" s="5"/>
      <c r="I4202" s="5"/>
      <c r="J4202" s="5"/>
      <c r="K4202" s="5"/>
    </row>
    <row r="4203" spans="1:11" x14ac:dyDescent="0.25">
      <c r="A4203" s="10"/>
      <c r="B4203" s="13"/>
      <c r="D4203" s="5"/>
      <c r="G4203"/>
      <c r="H4203" s="5"/>
      <c r="I4203" s="5"/>
      <c r="J4203" s="5"/>
      <c r="K4203" s="5"/>
    </row>
    <row r="4204" spans="1:11" x14ac:dyDescent="0.25">
      <c r="A4204" s="10"/>
      <c r="B4204" s="13"/>
      <c r="D4204" s="5"/>
      <c r="G4204"/>
      <c r="H4204" s="5"/>
      <c r="I4204" s="5"/>
      <c r="J4204" s="5"/>
      <c r="K4204" s="5"/>
    </row>
    <row r="4205" spans="1:11" x14ac:dyDescent="0.25">
      <c r="A4205" s="10"/>
      <c r="B4205" s="13"/>
      <c r="D4205" s="5"/>
      <c r="G4205"/>
      <c r="H4205" s="5"/>
      <c r="I4205" s="5"/>
      <c r="J4205" s="5"/>
      <c r="K4205" s="5"/>
    </row>
    <row r="4206" spans="1:11" x14ac:dyDescent="0.25">
      <c r="A4206" s="10"/>
      <c r="B4206" s="13"/>
      <c r="D4206" s="5"/>
      <c r="G4206"/>
      <c r="H4206" s="5"/>
      <c r="I4206" s="5"/>
      <c r="J4206" s="5"/>
      <c r="K4206" s="5"/>
    </row>
    <row r="4207" spans="1:11" x14ac:dyDescent="0.25">
      <c r="A4207" s="10"/>
      <c r="B4207" s="13"/>
      <c r="D4207" s="5"/>
      <c r="G4207"/>
      <c r="H4207" s="5"/>
      <c r="I4207" s="5"/>
      <c r="J4207" s="5"/>
      <c r="K4207" s="5"/>
    </row>
    <row r="4208" spans="1:11" x14ac:dyDescent="0.25">
      <c r="A4208" s="10"/>
      <c r="B4208" s="13"/>
      <c r="D4208" s="5"/>
      <c r="G4208"/>
      <c r="H4208" s="5"/>
      <c r="I4208" s="5"/>
      <c r="J4208" s="5"/>
      <c r="K4208" s="5"/>
    </row>
    <row r="4209" spans="1:11" x14ac:dyDescent="0.25">
      <c r="A4209" s="10"/>
      <c r="B4209" s="13"/>
      <c r="D4209" s="5"/>
      <c r="G4209"/>
      <c r="H4209" s="5"/>
      <c r="I4209" s="5"/>
      <c r="J4209" s="5"/>
      <c r="K4209" s="5"/>
    </row>
    <row r="4210" spans="1:11" x14ac:dyDescent="0.25">
      <c r="A4210" s="10"/>
      <c r="B4210" s="13"/>
      <c r="D4210" s="5"/>
      <c r="G4210"/>
      <c r="H4210" s="5"/>
      <c r="I4210" s="5"/>
      <c r="J4210" s="5"/>
      <c r="K4210" s="5"/>
    </row>
    <row r="4211" spans="1:11" x14ac:dyDescent="0.25">
      <c r="A4211" s="10"/>
      <c r="B4211" s="13"/>
      <c r="D4211" s="5"/>
      <c r="G4211"/>
      <c r="H4211" s="5"/>
      <c r="I4211" s="5"/>
      <c r="J4211" s="5"/>
      <c r="K4211" s="5"/>
    </row>
    <row r="4212" spans="1:11" x14ac:dyDescent="0.25">
      <c r="A4212" s="10"/>
      <c r="B4212" s="13"/>
      <c r="D4212" s="5"/>
      <c r="G4212"/>
      <c r="H4212" s="5"/>
      <c r="I4212" s="5"/>
      <c r="J4212" s="5"/>
      <c r="K4212" s="5"/>
    </row>
    <row r="4213" spans="1:11" x14ac:dyDescent="0.25">
      <c r="A4213" s="10"/>
      <c r="B4213" s="13"/>
      <c r="D4213" s="5"/>
      <c r="G4213"/>
      <c r="H4213" s="5"/>
      <c r="I4213" s="5"/>
      <c r="J4213" s="5"/>
      <c r="K4213" s="5"/>
    </row>
    <row r="4214" spans="1:11" x14ac:dyDescent="0.25">
      <c r="A4214" s="10"/>
      <c r="B4214" s="13"/>
      <c r="D4214" s="5"/>
      <c r="G4214"/>
      <c r="H4214" s="5"/>
      <c r="I4214" s="5"/>
      <c r="J4214" s="5"/>
      <c r="K4214" s="5"/>
    </row>
    <row r="4215" spans="1:11" x14ac:dyDescent="0.25">
      <c r="A4215" s="10"/>
      <c r="B4215" s="13"/>
      <c r="D4215" s="5"/>
      <c r="G4215"/>
      <c r="H4215" s="5"/>
      <c r="I4215" s="5"/>
      <c r="J4215" s="5"/>
      <c r="K4215" s="5"/>
    </row>
    <row r="4216" spans="1:11" x14ac:dyDescent="0.25">
      <c r="A4216" s="10"/>
      <c r="B4216" s="13"/>
      <c r="D4216" s="5"/>
      <c r="G4216"/>
      <c r="H4216" s="5"/>
      <c r="I4216" s="5"/>
      <c r="J4216" s="5"/>
      <c r="K4216" s="5"/>
    </row>
    <row r="4217" spans="1:11" x14ac:dyDescent="0.25">
      <c r="A4217" s="10"/>
      <c r="B4217" s="13"/>
      <c r="D4217" s="5"/>
      <c r="G4217"/>
      <c r="H4217" s="5"/>
      <c r="I4217" s="5"/>
      <c r="J4217" s="5"/>
      <c r="K4217" s="5"/>
    </row>
    <row r="4218" spans="1:11" x14ac:dyDescent="0.25">
      <c r="A4218" s="10"/>
      <c r="B4218" s="13"/>
      <c r="D4218" s="5"/>
      <c r="G4218"/>
      <c r="H4218" s="5"/>
      <c r="I4218" s="5"/>
      <c r="J4218" s="5"/>
      <c r="K4218" s="5"/>
    </row>
    <row r="4219" spans="1:11" x14ac:dyDescent="0.25">
      <c r="A4219" s="10"/>
      <c r="B4219" s="13"/>
      <c r="D4219" s="5"/>
      <c r="G4219"/>
      <c r="H4219" s="5"/>
      <c r="I4219" s="5"/>
      <c r="J4219" s="5"/>
      <c r="K4219" s="5"/>
    </row>
    <row r="4220" spans="1:11" x14ac:dyDescent="0.25">
      <c r="A4220" s="10"/>
      <c r="B4220" s="13"/>
      <c r="D4220" s="5"/>
      <c r="G4220"/>
      <c r="H4220" s="5"/>
      <c r="I4220" s="5"/>
      <c r="J4220" s="5"/>
      <c r="K4220" s="5"/>
    </row>
    <row r="4221" spans="1:11" x14ac:dyDescent="0.25">
      <c r="A4221" s="10"/>
      <c r="B4221" s="13"/>
      <c r="D4221" s="5"/>
      <c r="G4221"/>
      <c r="H4221" s="5"/>
      <c r="I4221" s="5"/>
      <c r="J4221" s="5"/>
      <c r="K4221" s="5"/>
    </row>
    <row r="4222" spans="1:11" x14ac:dyDescent="0.25">
      <c r="A4222" s="10"/>
      <c r="B4222" s="13"/>
      <c r="D4222" s="5"/>
      <c r="G4222"/>
      <c r="H4222" s="5"/>
      <c r="I4222" s="5"/>
      <c r="J4222" s="5"/>
      <c r="K4222" s="5"/>
    </row>
    <row r="4223" spans="1:11" x14ac:dyDescent="0.25">
      <c r="A4223" s="10"/>
      <c r="B4223" s="13"/>
      <c r="D4223" s="5"/>
      <c r="G4223"/>
      <c r="H4223" s="5"/>
      <c r="I4223" s="5"/>
      <c r="J4223" s="5"/>
      <c r="K4223" s="5"/>
    </row>
    <row r="4224" spans="1:11" x14ac:dyDescent="0.25">
      <c r="A4224" s="10"/>
      <c r="B4224" s="13"/>
      <c r="D4224" s="5"/>
      <c r="G4224"/>
      <c r="H4224" s="5"/>
      <c r="I4224" s="5"/>
      <c r="J4224" s="5"/>
      <c r="K4224" s="5"/>
    </row>
    <row r="4225" spans="1:11" x14ac:dyDescent="0.25">
      <c r="A4225" s="10"/>
      <c r="B4225" s="13"/>
      <c r="D4225" s="5"/>
      <c r="G4225"/>
      <c r="H4225" s="5"/>
      <c r="I4225" s="5"/>
      <c r="J4225" s="5"/>
      <c r="K4225" s="5"/>
    </row>
    <row r="4226" spans="1:11" x14ac:dyDescent="0.25">
      <c r="A4226" s="10"/>
      <c r="B4226" s="13"/>
      <c r="D4226" s="5"/>
      <c r="G4226"/>
      <c r="H4226" s="5"/>
      <c r="I4226" s="5"/>
      <c r="J4226" s="5"/>
      <c r="K4226" s="5"/>
    </row>
    <row r="4227" spans="1:11" x14ac:dyDescent="0.25">
      <c r="A4227" s="10"/>
      <c r="B4227" s="13"/>
      <c r="D4227" s="5"/>
      <c r="G4227"/>
      <c r="H4227" s="5"/>
      <c r="I4227" s="5"/>
      <c r="J4227" s="5"/>
      <c r="K4227" s="5"/>
    </row>
    <row r="4228" spans="1:11" x14ac:dyDescent="0.25">
      <c r="A4228" s="10"/>
      <c r="B4228" s="13"/>
      <c r="D4228" s="5"/>
      <c r="G4228"/>
      <c r="H4228" s="5"/>
      <c r="I4228" s="5"/>
      <c r="J4228" s="5"/>
      <c r="K4228" s="5"/>
    </row>
    <row r="4229" spans="1:11" x14ac:dyDescent="0.25">
      <c r="A4229" s="10"/>
      <c r="B4229" s="13"/>
      <c r="D4229" s="5"/>
      <c r="G4229"/>
      <c r="H4229" s="5"/>
      <c r="I4229" s="5"/>
      <c r="J4229" s="5"/>
      <c r="K4229" s="5"/>
    </row>
    <row r="4230" spans="1:11" x14ac:dyDescent="0.25">
      <c r="A4230" s="10"/>
      <c r="B4230" s="13"/>
      <c r="D4230" s="5"/>
      <c r="G4230"/>
      <c r="H4230" s="5"/>
      <c r="I4230" s="5"/>
      <c r="J4230" s="5"/>
      <c r="K4230" s="5"/>
    </row>
    <row r="4231" spans="1:11" x14ac:dyDescent="0.25">
      <c r="A4231" s="10"/>
      <c r="B4231" s="13"/>
      <c r="D4231" s="5"/>
      <c r="G4231"/>
      <c r="H4231" s="5"/>
      <c r="I4231" s="5"/>
      <c r="J4231" s="5"/>
      <c r="K4231" s="5"/>
    </row>
    <row r="4232" spans="1:11" x14ac:dyDescent="0.25">
      <c r="A4232" s="10"/>
      <c r="B4232" s="13"/>
      <c r="D4232" s="5"/>
      <c r="G4232"/>
      <c r="H4232" s="5"/>
      <c r="I4232" s="5"/>
      <c r="J4232" s="5"/>
      <c r="K4232" s="5"/>
    </row>
    <row r="4233" spans="1:11" x14ac:dyDescent="0.25">
      <c r="A4233" s="10"/>
      <c r="B4233" s="13"/>
      <c r="D4233" s="5"/>
      <c r="G4233"/>
      <c r="H4233" s="5"/>
      <c r="I4233" s="5"/>
      <c r="J4233" s="5"/>
      <c r="K4233" s="5"/>
    </row>
    <row r="4234" spans="1:11" x14ac:dyDescent="0.25">
      <c r="A4234" s="10"/>
      <c r="B4234" s="13"/>
      <c r="D4234" s="5"/>
      <c r="G4234"/>
      <c r="H4234" s="5"/>
      <c r="I4234" s="5"/>
      <c r="J4234" s="5"/>
      <c r="K4234" s="5"/>
    </row>
    <row r="4235" spans="1:11" x14ac:dyDescent="0.25">
      <c r="A4235" s="10"/>
      <c r="B4235" s="13"/>
      <c r="D4235" s="5"/>
      <c r="G4235"/>
      <c r="H4235" s="5"/>
      <c r="I4235" s="5"/>
      <c r="J4235" s="5"/>
      <c r="K4235" s="5"/>
    </row>
    <row r="4236" spans="1:11" x14ac:dyDescent="0.25">
      <c r="A4236" s="10"/>
      <c r="B4236" s="13"/>
      <c r="D4236" s="5"/>
      <c r="G4236"/>
      <c r="H4236" s="5"/>
      <c r="I4236" s="5"/>
      <c r="J4236" s="5"/>
      <c r="K4236" s="5"/>
    </row>
    <row r="4237" spans="1:11" x14ac:dyDescent="0.25">
      <c r="A4237" s="10"/>
      <c r="B4237" s="13"/>
      <c r="D4237" s="5"/>
      <c r="G4237"/>
      <c r="H4237" s="5"/>
      <c r="I4237" s="5"/>
      <c r="J4237" s="5"/>
      <c r="K4237" s="5"/>
    </row>
    <row r="4238" spans="1:11" x14ac:dyDescent="0.25">
      <c r="A4238" s="10"/>
      <c r="B4238" s="13"/>
      <c r="D4238" s="5"/>
      <c r="G4238"/>
      <c r="H4238" s="5"/>
      <c r="I4238" s="5"/>
      <c r="J4238" s="5"/>
      <c r="K4238" s="5"/>
    </row>
    <row r="4239" spans="1:11" x14ac:dyDescent="0.25">
      <c r="A4239" s="10"/>
      <c r="B4239" s="13"/>
      <c r="D4239" s="5"/>
      <c r="G4239"/>
      <c r="H4239" s="5"/>
      <c r="I4239" s="5"/>
      <c r="J4239" s="5"/>
      <c r="K4239" s="5"/>
    </row>
    <row r="4240" spans="1:11" x14ac:dyDescent="0.25">
      <c r="A4240" s="10"/>
      <c r="B4240" s="13"/>
      <c r="D4240" s="5"/>
      <c r="G4240"/>
      <c r="H4240" s="5"/>
      <c r="I4240" s="5"/>
      <c r="J4240" s="5"/>
      <c r="K4240" s="5"/>
    </row>
    <row r="4241" spans="1:11" x14ac:dyDescent="0.25">
      <c r="A4241" s="10"/>
      <c r="B4241" s="13"/>
      <c r="D4241" s="5"/>
      <c r="G4241"/>
      <c r="H4241" s="5"/>
      <c r="I4241" s="5"/>
      <c r="J4241" s="5"/>
      <c r="K4241" s="5"/>
    </row>
    <row r="4242" spans="1:11" x14ac:dyDescent="0.25">
      <c r="A4242" s="10"/>
      <c r="B4242" s="13"/>
      <c r="D4242" s="5"/>
      <c r="G4242"/>
      <c r="H4242" s="5"/>
      <c r="I4242" s="5"/>
      <c r="J4242" s="5"/>
      <c r="K4242" s="5"/>
    </row>
    <row r="4243" spans="1:11" x14ac:dyDescent="0.25">
      <c r="A4243" s="10"/>
      <c r="B4243" s="13"/>
      <c r="D4243" s="5"/>
      <c r="G4243"/>
      <c r="H4243" s="5"/>
      <c r="I4243" s="5"/>
      <c r="J4243" s="5"/>
      <c r="K4243" s="5"/>
    </row>
    <row r="4244" spans="1:11" x14ac:dyDescent="0.25">
      <c r="A4244" s="10"/>
      <c r="B4244" s="13"/>
      <c r="D4244" s="5"/>
      <c r="G4244"/>
      <c r="H4244" s="5"/>
      <c r="I4244" s="5"/>
      <c r="J4244" s="5"/>
      <c r="K4244" s="5"/>
    </row>
    <row r="4245" spans="1:11" x14ac:dyDescent="0.25">
      <c r="A4245" s="10"/>
      <c r="B4245" s="13"/>
      <c r="D4245" s="5"/>
      <c r="G4245"/>
      <c r="H4245" s="5"/>
      <c r="I4245" s="5"/>
      <c r="J4245" s="5"/>
      <c r="K4245" s="5"/>
    </row>
    <row r="4246" spans="1:11" x14ac:dyDescent="0.25">
      <c r="A4246" s="10"/>
      <c r="B4246" s="13"/>
      <c r="D4246" s="5"/>
      <c r="G4246"/>
      <c r="H4246" s="5"/>
      <c r="I4246" s="5"/>
      <c r="J4246" s="5"/>
      <c r="K4246" s="5"/>
    </row>
    <row r="4247" spans="1:11" x14ac:dyDescent="0.25">
      <c r="A4247" s="10"/>
      <c r="B4247" s="13"/>
      <c r="D4247" s="5"/>
      <c r="G4247"/>
      <c r="H4247" s="5"/>
      <c r="I4247" s="5"/>
      <c r="J4247" s="5"/>
      <c r="K4247" s="5"/>
    </row>
    <row r="4248" spans="1:11" x14ac:dyDescent="0.25">
      <c r="A4248" s="10"/>
      <c r="B4248" s="13"/>
      <c r="D4248" s="5"/>
      <c r="G4248"/>
      <c r="H4248" s="5"/>
      <c r="I4248" s="5"/>
      <c r="J4248" s="5"/>
      <c r="K4248" s="5"/>
    </row>
    <row r="4249" spans="1:11" x14ac:dyDescent="0.25">
      <c r="A4249" s="10"/>
      <c r="B4249" s="13"/>
      <c r="D4249" s="5"/>
      <c r="G4249"/>
      <c r="H4249" s="5"/>
      <c r="I4249" s="5"/>
      <c r="J4249" s="5"/>
      <c r="K4249" s="5"/>
    </row>
    <row r="4250" spans="1:11" x14ac:dyDescent="0.25">
      <c r="A4250" s="10"/>
      <c r="B4250" s="13"/>
      <c r="D4250" s="5"/>
      <c r="G4250"/>
      <c r="H4250" s="5"/>
      <c r="I4250" s="5"/>
      <c r="J4250" s="5"/>
      <c r="K4250" s="5"/>
    </row>
    <row r="4251" spans="1:11" x14ac:dyDescent="0.25">
      <c r="A4251" s="10"/>
      <c r="B4251" s="13"/>
      <c r="D4251" s="5"/>
      <c r="G4251"/>
      <c r="H4251" s="5"/>
      <c r="I4251" s="5"/>
      <c r="J4251" s="5"/>
      <c r="K4251" s="5"/>
    </row>
    <row r="4252" spans="1:11" x14ac:dyDescent="0.25">
      <c r="A4252" s="10"/>
      <c r="B4252" s="13"/>
      <c r="D4252" s="5"/>
      <c r="G4252"/>
      <c r="H4252" s="5"/>
      <c r="I4252" s="5"/>
      <c r="J4252" s="5"/>
      <c r="K4252" s="5"/>
    </row>
    <row r="4253" spans="1:11" x14ac:dyDescent="0.25">
      <c r="A4253" s="10"/>
      <c r="B4253" s="13"/>
      <c r="D4253" s="5"/>
      <c r="G4253"/>
      <c r="H4253" s="5"/>
      <c r="I4253" s="5"/>
      <c r="J4253" s="5"/>
      <c r="K4253" s="5"/>
    </row>
    <row r="4254" spans="1:11" x14ac:dyDescent="0.25">
      <c r="A4254" s="10"/>
      <c r="B4254" s="13"/>
      <c r="D4254" s="5"/>
      <c r="G4254"/>
      <c r="H4254" s="5"/>
      <c r="I4254" s="5"/>
      <c r="J4254" s="5"/>
      <c r="K4254" s="5"/>
    </row>
    <row r="4255" spans="1:11" x14ac:dyDescent="0.25">
      <c r="A4255" s="10"/>
      <c r="B4255" s="13"/>
      <c r="D4255" s="5"/>
      <c r="G4255"/>
      <c r="H4255" s="5"/>
      <c r="I4255" s="5"/>
      <c r="J4255" s="5"/>
      <c r="K4255" s="5"/>
    </row>
    <row r="4256" spans="1:11" x14ac:dyDescent="0.25">
      <c r="A4256" s="10"/>
      <c r="B4256" s="13"/>
      <c r="D4256" s="5"/>
      <c r="G4256"/>
      <c r="H4256" s="5"/>
      <c r="I4256" s="5"/>
      <c r="J4256" s="5"/>
      <c r="K4256" s="5"/>
    </row>
    <row r="4257" spans="1:11" x14ac:dyDescent="0.25">
      <c r="A4257" s="10"/>
      <c r="B4257" s="13"/>
      <c r="D4257" s="5"/>
      <c r="G4257"/>
      <c r="H4257" s="5"/>
      <c r="I4257" s="5"/>
      <c r="J4257" s="5"/>
      <c r="K4257" s="5"/>
    </row>
    <row r="4258" spans="1:11" x14ac:dyDescent="0.25">
      <c r="A4258" s="10"/>
      <c r="B4258" s="13"/>
      <c r="D4258" s="5"/>
      <c r="G4258"/>
      <c r="H4258" s="5"/>
      <c r="I4258" s="5"/>
      <c r="J4258" s="5"/>
      <c r="K4258" s="5"/>
    </row>
    <row r="4259" spans="1:11" x14ac:dyDescent="0.25">
      <c r="A4259" s="10"/>
      <c r="B4259" s="13"/>
      <c r="D4259" s="5"/>
      <c r="G4259"/>
      <c r="H4259" s="5"/>
      <c r="I4259" s="5"/>
      <c r="J4259" s="5"/>
      <c r="K4259" s="5"/>
    </row>
    <row r="4260" spans="1:11" x14ac:dyDescent="0.25">
      <c r="A4260" s="10"/>
      <c r="B4260" s="13"/>
      <c r="D4260" s="5"/>
      <c r="G4260"/>
      <c r="H4260" s="5"/>
      <c r="I4260" s="5"/>
      <c r="J4260" s="5"/>
      <c r="K4260" s="5"/>
    </row>
    <row r="4261" spans="1:11" x14ac:dyDescent="0.25">
      <c r="A4261" s="10"/>
      <c r="B4261" s="13"/>
      <c r="D4261" s="5"/>
      <c r="G4261"/>
      <c r="H4261" s="5"/>
      <c r="I4261" s="5"/>
      <c r="J4261" s="5"/>
      <c r="K4261" s="5"/>
    </row>
    <row r="4262" spans="1:11" x14ac:dyDescent="0.25">
      <c r="A4262" s="10"/>
      <c r="B4262" s="13"/>
      <c r="D4262" s="5"/>
      <c r="G4262"/>
      <c r="H4262" s="5"/>
      <c r="I4262" s="5"/>
      <c r="J4262" s="5"/>
      <c r="K4262" s="5"/>
    </row>
    <row r="4263" spans="1:11" x14ac:dyDescent="0.25">
      <c r="A4263" s="10"/>
      <c r="B4263" s="13"/>
      <c r="D4263" s="5"/>
      <c r="G4263"/>
      <c r="H4263" s="5"/>
      <c r="I4263" s="5"/>
      <c r="J4263" s="5"/>
      <c r="K4263" s="5"/>
    </row>
    <row r="4264" spans="1:11" x14ac:dyDescent="0.25">
      <c r="A4264" s="10"/>
      <c r="B4264" s="13"/>
      <c r="D4264" s="5"/>
      <c r="G4264"/>
      <c r="H4264" s="5"/>
      <c r="I4264" s="5"/>
      <c r="J4264" s="5"/>
      <c r="K4264" s="5"/>
    </row>
    <row r="4265" spans="1:11" x14ac:dyDescent="0.25">
      <c r="A4265" s="10"/>
      <c r="B4265" s="13"/>
      <c r="D4265" s="5"/>
      <c r="G4265"/>
      <c r="H4265" s="5"/>
      <c r="I4265" s="5"/>
      <c r="J4265" s="5"/>
      <c r="K4265" s="5"/>
    </row>
    <row r="4266" spans="1:11" x14ac:dyDescent="0.25">
      <c r="A4266" s="10"/>
      <c r="B4266" s="13"/>
      <c r="D4266" s="5"/>
      <c r="G4266"/>
      <c r="H4266" s="5"/>
      <c r="I4266" s="5"/>
      <c r="J4266" s="5"/>
      <c r="K4266" s="5"/>
    </row>
    <row r="4267" spans="1:11" x14ac:dyDescent="0.25">
      <c r="A4267" s="10"/>
      <c r="B4267" s="13"/>
      <c r="D4267" s="5"/>
      <c r="G4267"/>
      <c r="H4267" s="5"/>
      <c r="I4267" s="5"/>
      <c r="J4267" s="5"/>
      <c r="K4267" s="5"/>
    </row>
    <row r="4268" spans="1:11" x14ac:dyDescent="0.25">
      <c r="A4268" s="10"/>
      <c r="B4268" s="13"/>
      <c r="D4268" s="5"/>
      <c r="G4268"/>
      <c r="H4268" s="5"/>
      <c r="I4268" s="5"/>
      <c r="J4268" s="5"/>
      <c r="K4268" s="5"/>
    </row>
    <row r="4269" spans="1:11" x14ac:dyDescent="0.25">
      <c r="A4269" s="10"/>
      <c r="B4269" s="13"/>
      <c r="D4269" s="5"/>
      <c r="G4269"/>
      <c r="H4269" s="5"/>
      <c r="I4269" s="5"/>
      <c r="J4269" s="5"/>
      <c r="K4269" s="5"/>
    </row>
    <row r="4270" spans="1:11" x14ac:dyDescent="0.25">
      <c r="A4270" s="10"/>
      <c r="B4270" s="13"/>
      <c r="D4270" s="5"/>
      <c r="G4270"/>
      <c r="H4270" s="5"/>
      <c r="I4270" s="5"/>
      <c r="J4270" s="5"/>
      <c r="K4270" s="5"/>
    </row>
    <row r="4271" spans="1:11" x14ac:dyDescent="0.25">
      <c r="A4271" s="10"/>
      <c r="B4271" s="13"/>
      <c r="D4271" s="5"/>
      <c r="G4271"/>
      <c r="H4271" s="5"/>
      <c r="I4271" s="5"/>
      <c r="J4271" s="5"/>
      <c r="K4271" s="5"/>
    </row>
    <row r="4272" spans="1:11" x14ac:dyDescent="0.25">
      <c r="A4272" s="10"/>
      <c r="B4272" s="13"/>
      <c r="D4272" s="5"/>
      <c r="G4272"/>
      <c r="H4272" s="5"/>
      <c r="I4272" s="5"/>
      <c r="J4272" s="5"/>
      <c r="K4272" s="5"/>
    </row>
    <row r="4273" spans="1:11" x14ac:dyDescent="0.25">
      <c r="A4273" s="10"/>
      <c r="B4273" s="13"/>
      <c r="D4273" s="5"/>
      <c r="G4273"/>
      <c r="H4273" s="5"/>
      <c r="I4273" s="5"/>
      <c r="J4273" s="5"/>
      <c r="K4273" s="5"/>
    </row>
    <row r="4274" spans="1:11" x14ac:dyDescent="0.25">
      <c r="A4274" s="10"/>
      <c r="B4274" s="13"/>
      <c r="D4274" s="5"/>
      <c r="G4274"/>
      <c r="H4274" s="5"/>
      <c r="I4274" s="5"/>
      <c r="J4274" s="5"/>
      <c r="K4274" s="5"/>
    </row>
    <row r="4275" spans="1:11" x14ac:dyDescent="0.25">
      <c r="A4275" s="10"/>
      <c r="B4275" s="13"/>
      <c r="D4275" s="5"/>
      <c r="G4275"/>
      <c r="H4275" s="5"/>
      <c r="I4275" s="5"/>
      <c r="J4275" s="5"/>
      <c r="K4275" s="5"/>
    </row>
    <row r="4276" spans="1:11" x14ac:dyDescent="0.25">
      <c r="A4276" s="10"/>
      <c r="B4276" s="13"/>
      <c r="D4276" s="5"/>
      <c r="G4276"/>
      <c r="H4276" s="5"/>
      <c r="I4276" s="5"/>
      <c r="J4276" s="5"/>
      <c r="K4276" s="5"/>
    </row>
    <row r="4277" spans="1:11" x14ac:dyDescent="0.25">
      <c r="A4277" s="10"/>
      <c r="B4277" s="13"/>
      <c r="D4277" s="5"/>
      <c r="G4277"/>
      <c r="H4277" s="5"/>
      <c r="I4277" s="5"/>
      <c r="J4277" s="5"/>
      <c r="K4277" s="5"/>
    </row>
    <row r="4278" spans="1:11" x14ac:dyDescent="0.25">
      <c r="A4278" s="10"/>
      <c r="B4278" s="13"/>
      <c r="D4278" s="5"/>
      <c r="G4278"/>
      <c r="H4278" s="5"/>
      <c r="I4278" s="5"/>
      <c r="J4278" s="5"/>
      <c r="K4278" s="5"/>
    </row>
    <row r="4279" spans="1:11" x14ac:dyDescent="0.25">
      <c r="A4279" s="10"/>
      <c r="B4279" s="13"/>
      <c r="D4279" s="5"/>
      <c r="G4279"/>
      <c r="H4279" s="5"/>
      <c r="I4279" s="5"/>
      <c r="J4279" s="5"/>
      <c r="K4279" s="5"/>
    </row>
    <row r="4280" spans="1:11" x14ac:dyDescent="0.25">
      <c r="A4280" s="10"/>
      <c r="B4280" s="13"/>
      <c r="D4280" s="5"/>
      <c r="G4280"/>
      <c r="H4280" s="5"/>
      <c r="I4280" s="5"/>
      <c r="J4280" s="5"/>
      <c r="K4280" s="5"/>
    </row>
    <row r="4281" spans="1:11" x14ac:dyDescent="0.25">
      <c r="A4281" s="10"/>
      <c r="B4281" s="13"/>
      <c r="D4281" s="5"/>
      <c r="G4281"/>
      <c r="H4281" s="5"/>
      <c r="I4281" s="5"/>
      <c r="J4281" s="5"/>
      <c r="K4281" s="5"/>
    </row>
    <row r="4282" spans="1:11" x14ac:dyDescent="0.25">
      <c r="A4282" s="10"/>
      <c r="B4282" s="13"/>
      <c r="D4282" s="5"/>
      <c r="G4282"/>
      <c r="H4282" s="5"/>
      <c r="I4282" s="5"/>
      <c r="J4282" s="5"/>
      <c r="K4282" s="5"/>
    </row>
    <row r="4283" spans="1:11" x14ac:dyDescent="0.25">
      <c r="A4283" s="10"/>
      <c r="B4283" s="13"/>
      <c r="D4283" s="5"/>
      <c r="G4283"/>
      <c r="H4283" s="5"/>
      <c r="I4283" s="5"/>
      <c r="J4283" s="5"/>
      <c r="K4283" s="5"/>
    </row>
    <row r="4284" spans="1:11" x14ac:dyDescent="0.25">
      <c r="A4284" s="10"/>
      <c r="B4284" s="13"/>
      <c r="D4284" s="5"/>
      <c r="G4284"/>
      <c r="H4284" s="5"/>
      <c r="I4284" s="5"/>
      <c r="J4284" s="5"/>
      <c r="K4284" s="5"/>
    </row>
    <row r="4285" spans="1:11" x14ac:dyDescent="0.25">
      <c r="A4285" s="10"/>
      <c r="B4285" s="13"/>
      <c r="D4285" s="5"/>
      <c r="G4285"/>
      <c r="H4285" s="5"/>
      <c r="I4285" s="5"/>
      <c r="J4285" s="5"/>
      <c r="K4285" s="5"/>
    </row>
    <row r="4286" spans="1:11" x14ac:dyDescent="0.25">
      <c r="A4286" s="10"/>
      <c r="B4286" s="13"/>
      <c r="D4286" s="5"/>
      <c r="G4286"/>
      <c r="H4286" s="5"/>
      <c r="I4286" s="5"/>
      <c r="J4286" s="5"/>
      <c r="K4286" s="5"/>
    </row>
    <row r="4287" spans="1:11" x14ac:dyDescent="0.25">
      <c r="A4287" s="10"/>
      <c r="B4287" s="13"/>
      <c r="D4287" s="5"/>
      <c r="G4287"/>
      <c r="H4287" s="5"/>
      <c r="I4287" s="5"/>
      <c r="J4287" s="5"/>
      <c r="K4287" s="5"/>
    </row>
    <row r="4288" spans="1:11" x14ac:dyDescent="0.25">
      <c r="A4288" s="10"/>
      <c r="B4288" s="13"/>
      <c r="D4288" s="5"/>
      <c r="G4288"/>
      <c r="H4288" s="5"/>
      <c r="I4288" s="5"/>
      <c r="J4288" s="5"/>
      <c r="K4288" s="5"/>
    </row>
    <row r="4289" spans="1:11" x14ac:dyDescent="0.25">
      <c r="A4289" s="10"/>
      <c r="B4289" s="13"/>
      <c r="D4289" s="5"/>
      <c r="G4289"/>
      <c r="H4289" s="5"/>
      <c r="I4289" s="5"/>
      <c r="J4289" s="5"/>
      <c r="K4289" s="5"/>
    </row>
    <row r="4290" spans="1:11" x14ac:dyDescent="0.25">
      <c r="A4290" s="10"/>
      <c r="B4290" s="13"/>
      <c r="D4290" s="5"/>
      <c r="G4290"/>
      <c r="H4290" s="5"/>
      <c r="I4290" s="5"/>
      <c r="J4290" s="5"/>
      <c r="K4290" s="5"/>
    </row>
    <row r="4291" spans="1:11" x14ac:dyDescent="0.25">
      <c r="A4291" s="10"/>
      <c r="B4291" s="13"/>
      <c r="D4291" s="5"/>
      <c r="G4291"/>
      <c r="H4291" s="5"/>
      <c r="I4291" s="5"/>
      <c r="J4291" s="5"/>
      <c r="K4291" s="5"/>
    </row>
    <row r="4292" spans="1:11" x14ac:dyDescent="0.25">
      <c r="A4292" s="10"/>
      <c r="B4292" s="13"/>
      <c r="D4292" s="5"/>
      <c r="G4292"/>
      <c r="H4292" s="5"/>
      <c r="I4292" s="5"/>
      <c r="J4292" s="5"/>
      <c r="K4292" s="5"/>
    </row>
    <row r="4293" spans="1:11" x14ac:dyDescent="0.25">
      <c r="A4293" s="10"/>
      <c r="B4293" s="13"/>
      <c r="D4293" s="5"/>
      <c r="G4293"/>
      <c r="H4293" s="5"/>
      <c r="I4293" s="5"/>
      <c r="J4293" s="5"/>
      <c r="K4293" s="5"/>
    </row>
    <row r="4294" spans="1:11" x14ac:dyDescent="0.25">
      <c r="A4294" s="10"/>
      <c r="B4294" s="13"/>
      <c r="D4294" s="5"/>
      <c r="G4294"/>
      <c r="H4294" s="5"/>
      <c r="I4294" s="5"/>
      <c r="J4294" s="5"/>
      <c r="K4294" s="5"/>
    </row>
    <row r="4295" spans="1:11" x14ac:dyDescent="0.25">
      <c r="A4295" s="10"/>
      <c r="B4295" s="13"/>
      <c r="D4295" s="5"/>
      <c r="G4295"/>
      <c r="H4295" s="5"/>
      <c r="I4295" s="5"/>
      <c r="J4295" s="5"/>
      <c r="K4295" s="5"/>
    </row>
    <row r="4296" spans="1:11" x14ac:dyDescent="0.25">
      <c r="A4296" s="10"/>
      <c r="B4296" s="13"/>
      <c r="D4296" s="5"/>
      <c r="G4296"/>
      <c r="H4296" s="5"/>
      <c r="I4296" s="5"/>
      <c r="J4296" s="5"/>
      <c r="K4296" s="5"/>
    </row>
    <row r="4297" spans="1:11" x14ac:dyDescent="0.25">
      <c r="A4297" s="10"/>
      <c r="B4297" s="13"/>
      <c r="D4297" s="5"/>
      <c r="G4297"/>
      <c r="H4297" s="5"/>
      <c r="I4297" s="5"/>
      <c r="J4297" s="5"/>
      <c r="K4297" s="5"/>
    </row>
    <row r="4298" spans="1:11" x14ac:dyDescent="0.25">
      <c r="A4298" s="10"/>
      <c r="B4298" s="13"/>
      <c r="D4298" s="5"/>
      <c r="G4298"/>
      <c r="H4298" s="5"/>
      <c r="I4298" s="5"/>
      <c r="J4298" s="5"/>
      <c r="K4298" s="5"/>
    </row>
    <row r="4299" spans="1:11" x14ac:dyDescent="0.25">
      <c r="A4299" s="10"/>
      <c r="B4299" s="13"/>
      <c r="D4299" s="5"/>
      <c r="G4299"/>
      <c r="H4299" s="5"/>
      <c r="I4299" s="5"/>
      <c r="J4299" s="5"/>
      <c r="K4299" s="5"/>
    </row>
    <row r="4300" spans="1:11" x14ac:dyDescent="0.25">
      <c r="A4300" s="10"/>
      <c r="B4300" s="13"/>
      <c r="D4300" s="5"/>
      <c r="G4300"/>
      <c r="H4300" s="5"/>
      <c r="I4300" s="5"/>
      <c r="J4300" s="5"/>
      <c r="K4300" s="5"/>
    </row>
    <row r="4301" spans="1:11" x14ac:dyDescent="0.25">
      <c r="A4301" s="10"/>
      <c r="B4301" s="13"/>
      <c r="D4301" s="5"/>
      <c r="G4301"/>
      <c r="H4301" s="5"/>
      <c r="I4301" s="5"/>
      <c r="J4301" s="5"/>
      <c r="K4301" s="5"/>
    </row>
    <row r="4302" spans="1:11" x14ac:dyDescent="0.25">
      <c r="A4302" s="10"/>
      <c r="B4302" s="13"/>
      <c r="D4302" s="5"/>
      <c r="G4302"/>
      <c r="H4302" s="5"/>
      <c r="I4302" s="5"/>
      <c r="J4302" s="5"/>
      <c r="K4302" s="5"/>
    </row>
    <row r="4303" spans="1:11" x14ac:dyDescent="0.25">
      <c r="A4303" s="10"/>
      <c r="B4303" s="13"/>
      <c r="D4303" s="5"/>
      <c r="G4303"/>
      <c r="H4303" s="5"/>
      <c r="I4303" s="5"/>
      <c r="J4303" s="5"/>
      <c r="K4303" s="5"/>
    </row>
    <row r="4304" spans="1:11" x14ac:dyDescent="0.25">
      <c r="A4304" s="10"/>
      <c r="B4304" s="13"/>
      <c r="D4304" s="5"/>
      <c r="G4304"/>
      <c r="H4304" s="5"/>
      <c r="I4304" s="5"/>
      <c r="J4304" s="5"/>
      <c r="K4304" s="5"/>
    </row>
    <row r="4305" spans="1:11" x14ac:dyDescent="0.25">
      <c r="A4305" s="10"/>
      <c r="B4305" s="13"/>
      <c r="D4305" s="5"/>
      <c r="G4305"/>
      <c r="H4305" s="5"/>
      <c r="I4305" s="5"/>
      <c r="J4305" s="5"/>
      <c r="K4305" s="5"/>
    </row>
    <row r="4306" spans="1:11" x14ac:dyDescent="0.25">
      <c r="A4306" s="10"/>
      <c r="B4306" s="13"/>
      <c r="D4306" s="5"/>
      <c r="G4306"/>
      <c r="H4306" s="5"/>
      <c r="I4306" s="5"/>
      <c r="J4306" s="5"/>
      <c r="K4306" s="5"/>
    </row>
    <row r="4307" spans="1:11" x14ac:dyDescent="0.25">
      <c r="A4307" s="10"/>
      <c r="B4307" s="13"/>
      <c r="D4307" s="5"/>
      <c r="G4307"/>
      <c r="H4307" s="5"/>
      <c r="I4307" s="5"/>
      <c r="J4307" s="5"/>
      <c r="K4307" s="5"/>
    </row>
    <row r="4308" spans="1:11" x14ac:dyDescent="0.25">
      <c r="A4308" s="10"/>
      <c r="B4308" s="13"/>
      <c r="D4308" s="5"/>
      <c r="G4308"/>
      <c r="H4308" s="5"/>
      <c r="I4308" s="5"/>
      <c r="J4308" s="5"/>
      <c r="K4308" s="5"/>
    </row>
    <row r="4309" spans="1:11" x14ac:dyDescent="0.25">
      <c r="A4309" s="10"/>
      <c r="B4309" s="13"/>
      <c r="D4309" s="5"/>
      <c r="G4309"/>
      <c r="H4309" s="5"/>
      <c r="I4309" s="5"/>
      <c r="J4309" s="5"/>
      <c r="K4309" s="5"/>
    </row>
    <row r="4310" spans="1:11" x14ac:dyDescent="0.25">
      <c r="A4310" s="10"/>
      <c r="B4310" s="13"/>
      <c r="D4310" s="5"/>
      <c r="G4310"/>
      <c r="H4310" s="5"/>
      <c r="I4310" s="5"/>
      <c r="J4310" s="5"/>
      <c r="K4310" s="5"/>
    </row>
    <row r="4311" spans="1:11" x14ac:dyDescent="0.25">
      <c r="A4311" s="10"/>
      <c r="B4311" s="13"/>
      <c r="D4311" s="5"/>
      <c r="G4311"/>
      <c r="H4311" s="5"/>
      <c r="I4311" s="5"/>
      <c r="J4311" s="5"/>
      <c r="K4311" s="5"/>
    </row>
    <row r="4312" spans="1:11" x14ac:dyDescent="0.25">
      <c r="A4312" s="10"/>
      <c r="B4312" s="13"/>
      <c r="D4312" s="5"/>
      <c r="G4312"/>
      <c r="H4312" s="5"/>
      <c r="I4312" s="5"/>
      <c r="J4312" s="5"/>
      <c r="K4312" s="5"/>
    </row>
    <row r="4313" spans="1:11" x14ac:dyDescent="0.25">
      <c r="A4313" s="10"/>
      <c r="B4313" s="13"/>
      <c r="D4313" s="5"/>
      <c r="G4313"/>
      <c r="H4313" s="5"/>
      <c r="I4313" s="5"/>
      <c r="J4313" s="5"/>
      <c r="K4313" s="5"/>
    </row>
    <row r="4314" spans="1:11" x14ac:dyDescent="0.25">
      <c r="A4314" s="10"/>
      <c r="B4314" s="13"/>
      <c r="D4314" s="5"/>
      <c r="G4314"/>
      <c r="H4314" s="5"/>
      <c r="I4314" s="5"/>
      <c r="J4314" s="5"/>
      <c r="K4314" s="5"/>
    </row>
    <row r="4315" spans="1:11" x14ac:dyDescent="0.25">
      <c r="A4315" s="10"/>
      <c r="B4315" s="13"/>
      <c r="D4315" s="5"/>
      <c r="G4315"/>
      <c r="H4315" s="5"/>
      <c r="I4315" s="5"/>
      <c r="J4315" s="5"/>
      <c r="K4315" s="5"/>
    </row>
    <row r="4316" spans="1:11" x14ac:dyDescent="0.25">
      <c r="A4316" s="10"/>
      <c r="B4316" s="13"/>
      <c r="D4316" s="5"/>
      <c r="G4316"/>
      <c r="H4316" s="5"/>
      <c r="I4316" s="5"/>
      <c r="J4316" s="5"/>
      <c r="K4316" s="5"/>
    </row>
    <row r="4317" spans="1:11" x14ac:dyDescent="0.25">
      <c r="A4317" s="10"/>
      <c r="B4317" s="13"/>
      <c r="D4317" s="5"/>
      <c r="G4317"/>
      <c r="H4317" s="5"/>
      <c r="I4317" s="5"/>
      <c r="J4317" s="5"/>
      <c r="K4317" s="5"/>
    </row>
    <row r="4318" spans="1:11" x14ac:dyDescent="0.25">
      <c r="A4318" s="10"/>
      <c r="B4318" s="13"/>
      <c r="D4318" s="5"/>
      <c r="G4318"/>
      <c r="H4318" s="5"/>
      <c r="I4318" s="5"/>
      <c r="J4318" s="5"/>
      <c r="K4318" s="5"/>
    </row>
    <row r="4319" spans="1:11" x14ac:dyDescent="0.25">
      <c r="A4319" s="10"/>
      <c r="B4319" s="13"/>
      <c r="D4319" s="5"/>
      <c r="G4319"/>
      <c r="H4319" s="5"/>
      <c r="I4319" s="5"/>
      <c r="J4319" s="5"/>
      <c r="K4319" s="5"/>
    </row>
    <row r="4320" spans="1:11" x14ac:dyDescent="0.25">
      <c r="A4320" s="10"/>
      <c r="B4320" s="13"/>
      <c r="D4320" s="5"/>
      <c r="G4320"/>
      <c r="H4320" s="5"/>
      <c r="I4320" s="5"/>
      <c r="J4320" s="5"/>
      <c r="K4320" s="5"/>
    </row>
    <row r="4321" spans="1:11" x14ac:dyDescent="0.25">
      <c r="A4321" s="10"/>
      <c r="B4321" s="13"/>
      <c r="D4321" s="5"/>
      <c r="G4321"/>
      <c r="H4321" s="5"/>
      <c r="I4321" s="5"/>
      <c r="J4321" s="5"/>
      <c r="K4321" s="5"/>
    </row>
    <row r="4322" spans="1:11" x14ac:dyDescent="0.25">
      <c r="A4322" s="10"/>
      <c r="B4322" s="13"/>
      <c r="D4322" s="5"/>
      <c r="G4322"/>
      <c r="H4322" s="5"/>
      <c r="I4322" s="5"/>
      <c r="J4322" s="5"/>
      <c r="K4322" s="5"/>
    </row>
    <row r="4323" spans="1:11" x14ac:dyDescent="0.25">
      <c r="A4323" s="10"/>
      <c r="B4323" s="13"/>
      <c r="D4323" s="5"/>
      <c r="G4323"/>
      <c r="H4323" s="5"/>
      <c r="I4323" s="5"/>
      <c r="J4323" s="5"/>
      <c r="K4323" s="5"/>
    </row>
    <row r="4324" spans="1:11" x14ac:dyDescent="0.25">
      <c r="A4324" s="10"/>
      <c r="B4324" s="13"/>
      <c r="D4324" s="5"/>
      <c r="G4324"/>
      <c r="H4324" s="5"/>
      <c r="I4324" s="5"/>
      <c r="J4324" s="5"/>
      <c r="K4324" s="5"/>
    </row>
    <row r="4325" spans="1:11" x14ac:dyDescent="0.25">
      <c r="A4325" s="10"/>
      <c r="B4325" s="13"/>
      <c r="D4325" s="5"/>
      <c r="G4325"/>
      <c r="H4325" s="5"/>
      <c r="I4325" s="5"/>
      <c r="J4325" s="5"/>
      <c r="K4325" s="5"/>
    </row>
    <row r="4326" spans="1:11" x14ac:dyDescent="0.25">
      <c r="A4326" s="10"/>
      <c r="B4326" s="13"/>
      <c r="D4326" s="5"/>
      <c r="G4326"/>
      <c r="H4326" s="5"/>
      <c r="I4326" s="5"/>
      <c r="J4326" s="5"/>
      <c r="K4326" s="5"/>
    </row>
    <row r="4327" spans="1:11" x14ac:dyDescent="0.25">
      <c r="A4327" s="10"/>
      <c r="B4327" s="13"/>
      <c r="D4327" s="5"/>
      <c r="G4327"/>
      <c r="H4327" s="5"/>
      <c r="I4327" s="5"/>
      <c r="J4327" s="5"/>
      <c r="K4327" s="5"/>
    </row>
    <row r="4328" spans="1:11" x14ac:dyDescent="0.25">
      <c r="A4328" s="10"/>
      <c r="B4328" s="13"/>
      <c r="D4328" s="5"/>
      <c r="G4328"/>
      <c r="H4328" s="5"/>
      <c r="I4328" s="5"/>
      <c r="J4328" s="5"/>
      <c r="K4328" s="5"/>
    </row>
    <row r="4329" spans="1:11" x14ac:dyDescent="0.25">
      <c r="A4329" s="10"/>
      <c r="B4329" s="13"/>
      <c r="D4329" s="5"/>
      <c r="G4329"/>
      <c r="H4329" s="5"/>
      <c r="I4329" s="5"/>
      <c r="J4329" s="5"/>
      <c r="K4329" s="5"/>
    </row>
    <row r="4330" spans="1:11" x14ac:dyDescent="0.25">
      <c r="A4330" s="10"/>
      <c r="B4330" s="13"/>
      <c r="D4330" s="5"/>
      <c r="G4330"/>
      <c r="H4330" s="5"/>
      <c r="I4330" s="5"/>
      <c r="J4330" s="5"/>
      <c r="K4330" s="5"/>
    </row>
    <row r="4331" spans="1:11" x14ac:dyDescent="0.25">
      <c r="A4331" s="10"/>
      <c r="B4331" s="13"/>
      <c r="D4331" s="5"/>
      <c r="G4331"/>
      <c r="H4331" s="5"/>
      <c r="I4331" s="5"/>
      <c r="J4331" s="5"/>
      <c r="K4331" s="5"/>
    </row>
    <row r="4332" spans="1:11" x14ac:dyDescent="0.25">
      <c r="A4332" s="10"/>
      <c r="B4332" s="13"/>
      <c r="D4332" s="5"/>
      <c r="G4332"/>
      <c r="H4332" s="5"/>
      <c r="I4332" s="5"/>
      <c r="J4332" s="5"/>
      <c r="K4332" s="5"/>
    </row>
    <row r="4333" spans="1:11" x14ac:dyDescent="0.25">
      <c r="A4333" s="10"/>
      <c r="B4333" s="13"/>
      <c r="D4333" s="5"/>
      <c r="G4333"/>
      <c r="H4333" s="5"/>
      <c r="I4333" s="5"/>
      <c r="J4333" s="5"/>
      <c r="K4333" s="5"/>
    </row>
    <row r="4334" spans="1:11" x14ac:dyDescent="0.25">
      <c r="A4334" s="10"/>
      <c r="B4334" s="13"/>
      <c r="D4334" s="5"/>
      <c r="G4334"/>
      <c r="H4334" s="5"/>
      <c r="I4334" s="5"/>
      <c r="J4334" s="5"/>
      <c r="K4334" s="5"/>
    </row>
    <row r="4335" spans="1:11" x14ac:dyDescent="0.25">
      <c r="A4335" s="10"/>
      <c r="B4335" s="13"/>
      <c r="D4335" s="5"/>
      <c r="G4335"/>
      <c r="H4335" s="5"/>
      <c r="I4335" s="5"/>
      <c r="J4335" s="5"/>
      <c r="K4335" s="5"/>
    </row>
    <row r="4336" spans="1:11" x14ac:dyDescent="0.25">
      <c r="A4336" s="10"/>
      <c r="B4336" s="13"/>
      <c r="D4336" s="5"/>
      <c r="G4336"/>
      <c r="H4336" s="5"/>
      <c r="I4336" s="5"/>
      <c r="J4336" s="5"/>
      <c r="K4336" s="5"/>
    </row>
    <row r="4337" spans="1:11" x14ac:dyDescent="0.25">
      <c r="A4337" s="10"/>
      <c r="B4337" s="13"/>
      <c r="D4337" s="5"/>
      <c r="G4337"/>
      <c r="H4337" s="5"/>
      <c r="I4337" s="5"/>
      <c r="J4337" s="5"/>
      <c r="K4337" s="5"/>
    </row>
    <row r="4338" spans="1:11" x14ac:dyDescent="0.25">
      <c r="A4338" s="10"/>
      <c r="B4338" s="13"/>
      <c r="D4338" s="5"/>
      <c r="G4338"/>
      <c r="H4338" s="5"/>
      <c r="I4338" s="5"/>
      <c r="J4338" s="5"/>
      <c r="K4338" s="5"/>
    </row>
    <row r="4339" spans="1:11" x14ac:dyDescent="0.25">
      <c r="A4339" s="10"/>
      <c r="B4339" s="13"/>
      <c r="D4339" s="5"/>
      <c r="G4339"/>
      <c r="H4339" s="5"/>
      <c r="I4339" s="5"/>
      <c r="J4339" s="5"/>
      <c r="K4339" s="5"/>
    </row>
    <row r="4340" spans="1:11" x14ac:dyDescent="0.25">
      <c r="A4340" s="10"/>
      <c r="B4340" s="13"/>
      <c r="D4340" s="5"/>
      <c r="G4340"/>
      <c r="H4340" s="5"/>
      <c r="I4340" s="5"/>
      <c r="J4340" s="5"/>
      <c r="K4340" s="5"/>
    </row>
    <row r="4341" spans="1:11" x14ac:dyDescent="0.25">
      <c r="A4341" s="10"/>
      <c r="B4341" s="13"/>
      <c r="D4341" s="5"/>
      <c r="G4341"/>
      <c r="H4341" s="5"/>
      <c r="I4341" s="5"/>
      <c r="J4341" s="5"/>
      <c r="K4341" s="5"/>
    </row>
    <row r="4342" spans="1:11" x14ac:dyDescent="0.25">
      <c r="A4342" s="10"/>
      <c r="B4342" s="13"/>
      <c r="D4342" s="5"/>
      <c r="G4342"/>
      <c r="H4342" s="5"/>
      <c r="I4342" s="5"/>
      <c r="J4342" s="5"/>
      <c r="K4342" s="5"/>
    </row>
    <row r="4343" spans="1:11" x14ac:dyDescent="0.25">
      <c r="A4343" s="10"/>
      <c r="B4343" s="13"/>
      <c r="D4343" s="5"/>
      <c r="G4343"/>
      <c r="H4343" s="5"/>
      <c r="I4343" s="5"/>
      <c r="J4343" s="5"/>
      <c r="K4343" s="5"/>
    </row>
    <row r="4344" spans="1:11" x14ac:dyDescent="0.25">
      <c r="A4344" s="10"/>
      <c r="B4344" s="13"/>
      <c r="D4344" s="5"/>
      <c r="G4344"/>
      <c r="H4344" s="5"/>
      <c r="I4344" s="5"/>
      <c r="J4344" s="5"/>
      <c r="K4344" s="5"/>
    </row>
    <row r="4345" spans="1:11" x14ac:dyDescent="0.25">
      <c r="A4345" s="10"/>
      <c r="B4345" s="13"/>
      <c r="D4345" s="5"/>
      <c r="G4345"/>
      <c r="H4345" s="5"/>
      <c r="I4345" s="5"/>
      <c r="J4345" s="5"/>
      <c r="K4345" s="5"/>
    </row>
    <row r="4346" spans="1:11" x14ac:dyDescent="0.25">
      <c r="A4346" s="10"/>
      <c r="B4346" s="13"/>
      <c r="D4346" s="5"/>
      <c r="G4346"/>
      <c r="H4346" s="5"/>
      <c r="I4346" s="5"/>
      <c r="J4346" s="5"/>
      <c r="K4346" s="5"/>
    </row>
    <row r="4347" spans="1:11" x14ac:dyDescent="0.25">
      <c r="A4347" s="10"/>
      <c r="B4347" s="13"/>
      <c r="D4347" s="5"/>
      <c r="G4347"/>
      <c r="H4347" s="5"/>
      <c r="I4347" s="5"/>
      <c r="J4347" s="5"/>
      <c r="K4347" s="5"/>
    </row>
    <row r="4348" spans="1:11" x14ac:dyDescent="0.25">
      <c r="A4348" s="10"/>
      <c r="B4348" s="13"/>
      <c r="D4348" s="5"/>
      <c r="G4348"/>
      <c r="H4348" s="5"/>
      <c r="I4348" s="5"/>
      <c r="J4348" s="5"/>
      <c r="K4348" s="5"/>
    </row>
    <row r="4349" spans="1:11" x14ac:dyDescent="0.25">
      <c r="A4349" s="10"/>
      <c r="B4349" s="13"/>
      <c r="D4349" s="5"/>
      <c r="G4349"/>
      <c r="H4349" s="5"/>
      <c r="I4349" s="5"/>
      <c r="J4349" s="5"/>
      <c r="K4349" s="5"/>
    </row>
    <row r="4350" spans="1:11" x14ac:dyDescent="0.25">
      <c r="A4350" s="10"/>
      <c r="B4350" s="13"/>
      <c r="D4350" s="5"/>
      <c r="G4350"/>
      <c r="H4350" s="5"/>
      <c r="I4350" s="5"/>
      <c r="J4350" s="5"/>
      <c r="K4350" s="5"/>
    </row>
    <row r="4351" spans="1:11" x14ac:dyDescent="0.25">
      <c r="A4351" s="10"/>
      <c r="B4351" s="13"/>
      <c r="D4351" s="5"/>
      <c r="G4351"/>
      <c r="H4351" s="5"/>
      <c r="I4351" s="5"/>
      <c r="J4351" s="5"/>
      <c r="K4351" s="5"/>
    </row>
    <row r="4352" spans="1:11" x14ac:dyDescent="0.25">
      <c r="A4352" s="10"/>
      <c r="B4352" s="13"/>
      <c r="D4352" s="5"/>
      <c r="G4352"/>
      <c r="H4352" s="5"/>
      <c r="I4352" s="5"/>
      <c r="J4352" s="5"/>
      <c r="K4352" s="5"/>
    </row>
    <row r="4353" spans="1:11" x14ac:dyDescent="0.25">
      <c r="A4353" s="10"/>
      <c r="B4353" s="13"/>
      <c r="D4353" s="5"/>
      <c r="G4353"/>
      <c r="H4353" s="5"/>
      <c r="I4353" s="5"/>
      <c r="J4353" s="5"/>
      <c r="K4353" s="5"/>
    </row>
    <row r="4354" spans="1:11" x14ac:dyDescent="0.25">
      <c r="A4354" s="10"/>
      <c r="B4354" s="13"/>
      <c r="D4354" s="5"/>
      <c r="G4354"/>
      <c r="H4354" s="5"/>
      <c r="I4354" s="5"/>
      <c r="J4354" s="5"/>
      <c r="K4354" s="5"/>
    </row>
    <row r="4355" spans="1:11" x14ac:dyDescent="0.25">
      <c r="A4355" s="10"/>
      <c r="B4355" s="13"/>
      <c r="D4355" s="5"/>
      <c r="G4355"/>
      <c r="H4355" s="5"/>
      <c r="I4355" s="5"/>
      <c r="J4355" s="5"/>
      <c r="K4355" s="5"/>
    </row>
    <row r="4356" spans="1:11" x14ac:dyDescent="0.25">
      <c r="A4356" s="10"/>
      <c r="B4356" s="13"/>
      <c r="D4356" s="5"/>
      <c r="G4356"/>
      <c r="H4356" s="5"/>
      <c r="I4356" s="5"/>
      <c r="J4356" s="5"/>
      <c r="K4356" s="5"/>
    </row>
    <row r="4357" spans="1:11" x14ac:dyDescent="0.25">
      <c r="A4357" s="10"/>
      <c r="B4357" s="13"/>
      <c r="D4357" s="5"/>
      <c r="G4357"/>
      <c r="H4357" s="5"/>
      <c r="I4357" s="5"/>
      <c r="J4357" s="5"/>
      <c r="K4357" s="5"/>
    </row>
    <row r="4358" spans="1:11" x14ac:dyDescent="0.25">
      <c r="A4358" s="10"/>
      <c r="B4358" s="13"/>
      <c r="D4358" s="5"/>
      <c r="G4358"/>
      <c r="H4358" s="5"/>
      <c r="I4358" s="5"/>
      <c r="J4358" s="5"/>
      <c r="K4358" s="5"/>
    </row>
    <row r="4359" spans="1:11" x14ac:dyDescent="0.25">
      <c r="A4359" s="10"/>
      <c r="B4359" s="13"/>
      <c r="D4359" s="5"/>
      <c r="G4359"/>
      <c r="H4359" s="5"/>
      <c r="I4359" s="5"/>
      <c r="J4359" s="5"/>
      <c r="K4359" s="5"/>
    </row>
    <row r="4360" spans="1:11" x14ac:dyDescent="0.25">
      <c r="A4360" s="10"/>
      <c r="B4360" s="13"/>
      <c r="D4360" s="5"/>
      <c r="G4360"/>
      <c r="H4360" s="5"/>
      <c r="I4360" s="5"/>
      <c r="J4360" s="5"/>
      <c r="K4360" s="5"/>
    </row>
    <row r="4361" spans="1:11" x14ac:dyDescent="0.25">
      <c r="A4361" s="10"/>
      <c r="B4361" s="13"/>
      <c r="D4361" s="5"/>
      <c r="G4361"/>
      <c r="H4361" s="5"/>
      <c r="I4361" s="5"/>
      <c r="J4361" s="5"/>
      <c r="K4361" s="5"/>
    </row>
    <row r="4362" spans="1:11" x14ac:dyDescent="0.25">
      <c r="A4362" s="10"/>
      <c r="B4362" s="13"/>
      <c r="D4362" s="5"/>
      <c r="G4362"/>
      <c r="H4362" s="5"/>
      <c r="I4362" s="5"/>
      <c r="J4362" s="5"/>
      <c r="K4362" s="5"/>
    </row>
    <row r="4363" spans="1:11" x14ac:dyDescent="0.25">
      <c r="A4363" s="10"/>
      <c r="B4363" s="13"/>
      <c r="D4363" s="5"/>
      <c r="G4363"/>
      <c r="H4363" s="5"/>
      <c r="I4363" s="5"/>
      <c r="J4363" s="5"/>
      <c r="K4363" s="5"/>
    </row>
    <row r="4364" spans="1:11" x14ac:dyDescent="0.25">
      <c r="A4364" s="10"/>
      <c r="B4364" s="13"/>
      <c r="D4364" s="5"/>
      <c r="G4364"/>
      <c r="H4364" s="5"/>
      <c r="I4364" s="5"/>
      <c r="J4364" s="5"/>
      <c r="K4364" s="5"/>
    </row>
    <row r="4365" spans="1:11" x14ac:dyDescent="0.25">
      <c r="A4365" s="10"/>
      <c r="B4365" s="13"/>
      <c r="D4365" s="5"/>
      <c r="G4365"/>
      <c r="H4365" s="5"/>
      <c r="I4365" s="5"/>
      <c r="J4365" s="5"/>
      <c r="K4365" s="5"/>
    </row>
    <row r="4366" spans="1:11" x14ac:dyDescent="0.25">
      <c r="A4366" s="10"/>
      <c r="B4366" s="13"/>
      <c r="D4366" s="5"/>
      <c r="G4366"/>
      <c r="H4366" s="5"/>
      <c r="I4366" s="5"/>
      <c r="J4366" s="5"/>
      <c r="K4366" s="5"/>
    </row>
    <row r="4367" spans="1:11" x14ac:dyDescent="0.25">
      <c r="A4367" s="10"/>
      <c r="B4367" s="13"/>
      <c r="D4367" s="5"/>
      <c r="G4367"/>
      <c r="H4367" s="5"/>
      <c r="I4367" s="5"/>
      <c r="J4367" s="5"/>
      <c r="K4367" s="5"/>
    </row>
    <row r="4368" spans="1:11" x14ac:dyDescent="0.25">
      <c r="A4368" s="10"/>
      <c r="B4368" s="13"/>
      <c r="D4368" s="5"/>
      <c r="G4368"/>
      <c r="H4368" s="5"/>
      <c r="I4368" s="5"/>
      <c r="J4368" s="5"/>
      <c r="K4368" s="5"/>
    </row>
    <row r="4369" spans="1:11" x14ac:dyDescent="0.25">
      <c r="A4369" s="10"/>
      <c r="B4369" s="13"/>
      <c r="D4369" s="5"/>
      <c r="G4369"/>
      <c r="H4369" s="5"/>
      <c r="I4369" s="5"/>
      <c r="J4369" s="5"/>
      <c r="K4369" s="5"/>
    </row>
    <row r="4370" spans="1:11" x14ac:dyDescent="0.25">
      <c r="A4370" s="10"/>
      <c r="B4370" s="13"/>
      <c r="D4370" s="5"/>
      <c r="G4370"/>
      <c r="H4370" s="5"/>
      <c r="I4370" s="5"/>
      <c r="J4370" s="5"/>
      <c r="K4370" s="5"/>
    </row>
    <row r="4371" spans="1:11" x14ac:dyDescent="0.25">
      <c r="A4371" s="10"/>
      <c r="B4371" s="13"/>
      <c r="D4371" s="5"/>
      <c r="G4371"/>
      <c r="H4371" s="5"/>
      <c r="I4371" s="5"/>
      <c r="J4371" s="5"/>
      <c r="K4371" s="5"/>
    </row>
    <row r="4372" spans="1:11" x14ac:dyDescent="0.25">
      <c r="A4372" s="10"/>
      <c r="B4372" s="13"/>
      <c r="D4372" s="5"/>
      <c r="G4372"/>
      <c r="H4372" s="5"/>
      <c r="I4372" s="5"/>
      <c r="J4372" s="5"/>
      <c r="K4372" s="5"/>
    </row>
    <row r="4373" spans="1:11" x14ac:dyDescent="0.25">
      <c r="A4373" s="10"/>
      <c r="B4373" s="13"/>
      <c r="D4373" s="5"/>
      <c r="G4373"/>
      <c r="H4373" s="5"/>
      <c r="I4373" s="5"/>
      <c r="J4373" s="5"/>
      <c r="K4373" s="5"/>
    </row>
    <row r="4374" spans="1:11" x14ac:dyDescent="0.25">
      <c r="A4374" s="10"/>
      <c r="B4374" s="13"/>
      <c r="D4374" s="5"/>
      <c r="G4374"/>
      <c r="H4374" s="5"/>
      <c r="I4374" s="5"/>
      <c r="J4374" s="5"/>
      <c r="K4374" s="5"/>
    </row>
    <row r="4375" spans="1:11" x14ac:dyDescent="0.25">
      <c r="A4375" s="10"/>
      <c r="B4375" s="13"/>
      <c r="D4375" s="5"/>
      <c r="G4375"/>
      <c r="H4375" s="5"/>
      <c r="I4375" s="5"/>
      <c r="J4375" s="5"/>
      <c r="K4375" s="5"/>
    </row>
    <row r="4376" spans="1:11" x14ac:dyDescent="0.25">
      <c r="A4376" s="10"/>
      <c r="B4376" s="13"/>
      <c r="D4376" s="5"/>
      <c r="G4376"/>
      <c r="H4376" s="5"/>
      <c r="I4376" s="5"/>
      <c r="J4376" s="5"/>
      <c r="K4376" s="5"/>
    </row>
    <row r="4377" spans="1:11" x14ac:dyDescent="0.25">
      <c r="A4377" s="10"/>
      <c r="B4377" s="13"/>
      <c r="D4377" s="5"/>
      <c r="G4377"/>
      <c r="H4377" s="5"/>
      <c r="I4377" s="5"/>
      <c r="J4377" s="5"/>
      <c r="K4377" s="5"/>
    </row>
    <row r="4378" spans="1:11" x14ac:dyDescent="0.25">
      <c r="A4378" s="10"/>
      <c r="B4378" s="13"/>
      <c r="D4378" s="5"/>
      <c r="G4378"/>
      <c r="H4378" s="5"/>
      <c r="I4378" s="5"/>
      <c r="J4378" s="5"/>
      <c r="K4378" s="5"/>
    </row>
    <row r="4379" spans="1:11" x14ac:dyDescent="0.25">
      <c r="A4379" s="10"/>
      <c r="B4379" s="13"/>
      <c r="D4379" s="5"/>
      <c r="G4379"/>
      <c r="H4379" s="5"/>
      <c r="I4379" s="5"/>
      <c r="J4379" s="5"/>
      <c r="K4379" s="5"/>
    </row>
    <row r="4380" spans="1:11" x14ac:dyDescent="0.25">
      <c r="A4380" s="10"/>
      <c r="B4380" s="13"/>
      <c r="D4380" s="5"/>
      <c r="G4380"/>
      <c r="H4380" s="5"/>
      <c r="I4380" s="5"/>
      <c r="J4380" s="5"/>
      <c r="K4380" s="5"/>
    </row>
    <row r="4381" spans="1:11" x14ac:dyDescent="0.25">
      <c r="A4381" s="10"/>
      <c r="B4381" s="13"/>
      <c r="D4381" s="5"/>
      <c r="G4381"/>
      <c r="H4381" s="5"/>
      <c r="I4381" s="5"/>
      <c r="J4381" s="5"/>
      <c r="K4381" s="5"/>
    </row>
    <row r="4382" spans="1:11" x14ac:dyDescent="0.25">
      <c r="A4382" s="10"/>
      <c r="B4382" s="13"/>
      <c r="D4382" s="5"/>
      <c r="G4382"/>
      <c r="H4382" s="5"/>
      <c r="I4382" s="5"/>
      <c r="J4382" s="5"/>
      <c r="K4382" s="5"/>
    </row>
    <row r="4383" spans="1:11" x14ac:dyDescent="0.25">
      <c r="A4383" s="10"/>
      <c r="B4383" s="13"/>
      <c r="D4383" s="5"/>
      <c r="G4383"/>
      <c r="H4383" s="5"/>
      <c r="I4383" s="5"/>
      <c r="J4383" s="5"/>
      <c r="K4383" s="5"/>
    </row>
    <row r="4384" spans="1:11" x14ac:dyDescent="0.25">
      <c r="A4384" s="10"/>
      <c r="B4384" s="13"/>
      <c r="D4384" s="5"/>
      <c r="G4384"/>
      <c r="H4384" s="5"/>
      <c r="I4384" s="5"/>
      <c r="J4384" s="5"/>
      <c r="K4384" s="5"/>
    </row>
    <row r="4385" spans="1:11" x14ac:dyDescent="0.25">
      <c r="A4385" s="10"/>
      <c r="B4385" s="13"/>
      <c r="D4385" s="5"/>
      <c r="G4385"/>
      <c r="H4385" s="5"/>
      <c r="I4385" s="5"/>
      <c r="J4385" s="5"/>
      <c r="K4385" s="5"/>
    </row>
    <row r="4386" spans="1:11" x14ac:dyDescent="0.25">
      <c r="A4386" s="10"/>
      <c r="B4386" s="13"/>
      <c r="D4386" s="5"/>
      <c r="G4386"/>
      <c r="H4386" s="5"/>
      <c r="I4386" s="5"/>
      <c r="J4386" s="5"/>
      <c r="K4386" s="5"/>
    </row>
    <row r="4387" spans="1:11" x14ac:dyDescent="0.25">
      <c r="A4387" s="10"/>
      <c r="B4387" s="13"/>
      <c r="D4387" s="5"/>
      <c r="G4387"/>
      <c r="H4387" s="5"/>
      <c r="I4387" s="5"/>
      <c r="J4387" s="5"/>
      <c r="K4387" s="5"/>
    </row>
    <row r="4388" spans="1:11" x14ac:dyDescent="0.25">
      <c r="A4388" s="10"/>
      <c r="B4388" s="13"/>
      <c r="D4388" s="5"/>
      <c r="G4388"/>
      <c r="H4388" s="5"/>
      <c r="I4388" s="5"/>
      <c r="J4388" s="5"/>
      <c r="K4388" s="5"/>
    </row>
    <row r="4389" spans="1:11" x14ac:dyDescent="0.25">
      <c r="A4389" s="10"/>
      <c r="B4389" s="13"/>
      <c r="D4389" s="5"/>
      <c r="G4389"/>
      <c r="H4389" s="5"/>
      <c r="I4389" s="5"/>
      <c r="J4389" s="5"/>
      <c r="K4389" s="5"/>
    </row>
    <row r="4390" spans="1:11" x14ac:dyDescent="0.25">
      <c r="A4390" s="10"/>
      <c r="B4390" s="13"/>
      <c r="D4390" s="5"/>
      <c r="G4390"/>
      <c r="H4390" s="5"/>
      <c r="I4390" s="5"/>
      <c r="J4390" s="5"/>
      <c r="K4390" s="5"/>
    </row>
    <row r="4391" spans="1:11" x14ac:dyDescent="0.25">
      <c r="A4391" s="10"/>
      <c r="B4391" s="13"/>
      <c r="D4391" s="5"/>
      <c r="G4391"/>
      <c r="H4391" s="5"/>
      <c r="I4391" s="5"/>
      <c r="J4391" s="5"/>
      <c r="K4391" s="5"/>
    </row>
    <row r="4392" spans="1:11" x14ac:dyDescent="0.25">
      <c r="A4392" s="10"/>
      <c r="B4392" s="13"/>
      <c r="D4392" s="5"/>
      <c r="G4392"/>
      <c r="H4392" s="5"/>
      <c r="I4392" s="5"/>
      <c r="J4392" s="5"/>
      <c r="K4392" s="5"/>
    </row>
    <row r="4393" spans="1:11" x14ac:dyDescent="0.25">
      <c r="A4393" s="10"/>
      <c r="B4393" s="13"/>
      <c r="D4393" s="5"/>
      <c r="G4393"/>
      <c r="H4393" s="5"/>
      <c r="I4393" s="5"/>
      <c r="J4393" s="5"/>
      <c r="K4393" s="5"/>
    </row>
    <row r="4394" spans="1:11" x14ac:dyDescent="0.25">
      <c r="A4394" s="10"/>
      <c r="B4394" s="13"/>
      <c r="D4394" s="5"/>
      <c r="G4394"/>
      <c r="H4394" s="5"/>
      <c r="I4394" s="5"/>
      <c r="J4394" s="5"/>
      <c r="K4394" s="5"/>
    </row>
    <row r="4395" spans="1:11" x14ac:dyDescent="0.25">
      <c r="A4395" s="10"/>
      <c r="B4395" s="13"/>
      <c r="D4395" s="5"/>
      <c r="G4395"/>
      <c r="H4395" s="5"/>
      <c r="I4395" s="5"/>
      <c r="J4395" s="5"/>
      <c r="K4395" s="5"/>
    </row>
    <row r="4396" spans="1:11" x14ac:dyDescent="0.25">
      <c r="A4396" s="10"/>
      <c r="B4396" s="13"/>
      <c r="D4396" s="5"/>
      <c r="G4396"/>
      <c r="H4396" s="5"/>
      <c r="I4396" s="5"/>
      <c r="J4396" s="5"/>
      <c r="K4396" s="5"/>
    </row>
    <row r="4397" spans="1:11" x14ac:dyDescent="0.25">
      <c r="A4397" s="10"/>
      <c r="B4397" s="13"/>
      <c r="D4397" s="5"/>
      <c r="G4397"/>
      <c r="H4397" s="5"/>
      <c r="I4397" s="5"/>
      <c r="J4397" s="5"/>
      <c r="K4397" s="5"/>
    </row>
    <row r="4398" spans="1:11" x14ac:dyDescent="0.25">
      <c r="A4398" s="10"/>
      <c r="B4398" s="13"/>
      <c r="D4398" s="5"/>
      <c r="G4398"/>
      <c r="H4398" s="5"/>
      <c r="I4398" s="5"/>
      <c r="J4398" s="5"/>
      <c r="K4398" s="5"/>
    </row>
    <row r="4399" spans="1:11" x14ac:dyDescent="0.25">
      <c r="A4399" s="10"/>
      <c r="B4399" s="13"/>
      <c r="D4399" s="5"/>
      <c r="G4399"/>
      <c r="H4399" s="5"/>
      <c r="I4399" s="5"/>
      <c r="J4399" s="5"/>
      <c r="K4399" s="5"/>
    </row>
    <row r="4400" spans="1:11" x14ac:dyDescent="0.25">
      <c r="A4400" s="10"/>
      <c r="B4400" s="13"/>
      <c r="D4400" s="5"/>
      <c r="G4400"/>
      <c r="H4400" s="5"/>
      <c r="I4400" s="5"/>
      <c r="J4400" s="5"/>
      <c r="K4400" s="5"/>
    </row>
    <row r="4401" spans="1:11" x14ac:dyDescent="0.25">
      <c r="A4401" s="10"/>
      <c r="B4401" s="13"/>
      <c r="D4401" s="5"/>
      <c r="G4401"/>
      <c r="H4401" s="5"/>
      <c r="I4401" s="5"/>
      <c r="J4401" s="5"/>
      <c r="K4401" s="5"/>
    </row>
    <row r="4402" spans="1:11" x14ac:dyDescent="0.25">
      <c r="A4402" s="10"/>
      <c r="B4402" s="13"/>
      <c r="D4402" s="5"/>
      <c r="G4402"/>
      <c r="H4402" s="5"/>
      <c r="I4402" s="5"/>
      <c r="J4402" s="5"/>
      <c r="K4402" s="5"/>
    </row>
    <row r="4403" spans="1:11" x14ac:dyDescent="0.25">
      <c r="A4403" s="10"/>
      <c r="B4403" s="13"/>
      <c r="D4403" s="5"/>
      <c r="G4403"/>
      <c r="H4403" s="5"/>
      <c r="I4403" s="5"/>
      <c r="J4403" s="5"/>
      <c r="K4403" s="5"/>
    </row>
    <row r="4404" spans="1:11" x14ac:dyDescent="0.25">
      <c r="A4404" s="10"/>
      <c r="B4404" s="13"/>
      <c r="D4404" s="5"/>
      <c r="G4404"/>
      <c r="H4404" s="5"/>
      <c r="I4404" s="5"/>
      <c r="J4404" s="5"/>
      <c r="K4404" s="5"/>
    </row>
    <row r="4405" spans="1:11" x14ac:dyDescent="0.25">
      <c r="A4405" s="10"/>
      <c r="B4405" s="13"/>
      <c r="D4405" s="5"/>
      <c r="G4405"/>
      <c r="H4405" s="5"/>
      <c r="I4405" s="5"/>
      <c r="J4405" s="5"/>
      <c r="K4405" s="5"/>
    </row>
    <row r="4406" spans="1:11" x14ac:dyDescent="0.25">
      <c r="A4406" s="10"/>
      <c r="B4406" s="13"/>
      <c r="D4406" s="5"/>
      <c r="G4406"/>
      <c r="H4406" s="5"/>
      <c r="I4406" s="5"/>
      <c r="J4406" s="5"/>
      <c r="K4406" s="5"/>
    </row>
    <row r="4407" spans="1:11" x14ac:dyDescent="0.25">
      <c r="A4407" s="10"/>
      <c r="B4407" s="13"/>
      <c r="D4407" s="5"/>
      <c r="G4407"/>
      <c r="H4407" s="5"/>
      <c r="I4407" s="5"/>
      <c r="J4407" s="5"/>
      <c r="K4407" s="5"/>
    </row>
    <row r="4408" spans="1:11" x14ac:dyDescent="0.25">
      <c r="A4408" s="10"/>
      <c r="B4408" s="13"/>
      <c r="D4408" s="5"/>
      <c r="G4408"/>
      <c r="H4408" s="5"/>
      <c r="I4408" s="5"/>
      <c r="J4408" s="5"/>
      <c r="K4408" s="5"/>
    </row>
    <row r="4409" spans="1:11" x14ac:dyDescent="0.25">
      <c r="A4409" s="10"/>
      <c r="B4409" s="13"/>
      <c r="D4409" s="5"/>
      <c r="G4409"/>
      <c r="H4409" s="5"/>
      <c r="I4409" s="5"/>
      <c r="J4409" s="5"/>
      <c r="K4409" s="5"/>
    </row>
    <row r="4410" spans="1:11" x14ac:dyDescent="0.25">
      <c r="A4410" s="10"/>
      <c r="B4410" s="13"/>
      <c r="D4410" s="5"/>
      <c r="G4410"/>
      <c r="H4410" s="5"/>
      <c r="I4410" s="5"/>
      <c r="J4410" s="5"/>
      <c r="K4410" s="5"/>
    </row>
    <row r="4411" spans="1:11" x14ac:dyDescent="0.25">
      <c r="A4411" s="10"/>
      <c r="B4411" s="13"/>
      <c r="D4411" s="5"/>
      <c r="G4411"/>
      <c r="H4411" s="5"/>
      <c r="I4411" s="5"/>
      <c r="J4411" s="5"/>
      <c r="K4411" s="5"/>
    </row>
    <row r="4412" spans="1:11" x14ac:dyDescent="0.25">
      <c r="A4412" s="10"/>
      <c r="B4412" s="13"/>
      <c r="D4412" s="5"/>
      <c r="G4412"/>
      <c r="H4412" s="5"/>
      <c r="I4412" s="5"/>
      <c r="J4412" s="5"/>
      <c r="K4412" s="5"/>
    </row>
    <row r="4413" spans="1:11" x14ac:dyDescent="0.25">
      <c r="A4413" s="10"/>
      <c r="B4413" s="13"/>
      <c r="D4413" s="5"/>
      <c r="G4413"/>
      <c r="H4413" s="5"/>
      <c r="I4413" s="5"/>
      <c r="J4413" s="5"/>
      <c r="K4413" s="5"/>
    </row>
    <row r="4414" spans="1:11" x14ac:dyDescent="0.25">
      <c r="A4414" s="10"/>
      <c r="B4414" s="13"/>
      <c r="D4414" s="5"/>
      <c r="G4414"/>
      <c r="H4414" s="5"/>
      <c r="I4414" s="5"/>
      <c r="J4414" s="5"/>
      <c r="K4414" s="5"/>
    </row>
    <row r="4415" spans="1:11" x14ac:dyDescent="0.25">
      <c r="A4415" s="10"/>
      <c r="B4415" s="13"/>
      <c r="D4415" s="5"/>
      <c r="G4415"/>
      <c r="H4415" s="5"/>
      <c r="I4415" s="5"/>
      <c r="J4415" s="5"/>
      <c r="K4415" s="5"/>
    </row>
    <row r="4416" spans="1:11" x14ac:dyDescent="0.25">
      <c r="A4416" s="10"/>
      <c r="B4416" s="13"/>
      <c r="D4416" s="5"/>
      <c r="G4416"/>
      <c r="H4416" s="5"/>
      <c r="I4416" s="5"/>
      <c r="J4416" s="5"/>
      <c r="K4416" s="5"/>
    </row>
    <row r="4417" spans="1:11" x14ac:dyDescent="0.25">
      <c r="A4417" s="10"/>
      <c r="B4417" s="13"/>
      <c r="D4417" s="5"/>
      <c r="G4417"/>
      <c r="H4417" s="5"/>
      <c r="I4417" s="5"/>
      <c r="J4417" s="5"/>
      <c r="K4417" s="5"/>
    </row>
    <row r="4418" spans="1:11" x14ac:dyDescent="0.25">
      <c r="A4418" s="10"/>
      <c r="B4418" s="13"/>
      <c r="D4418" s="5"/>
      <c r="G4418"/>
      <c r="H4418" s="5"/>
      <c r="I4418" s="5"/>
      <c r="J4418" s="5"/>
      <c r="K4418" s="5"/>
    </row>
    <row r="4419" spans="1:11" x14ac:dyDescent="0.25">
      <c r="A4419" s="10"/>
      <c r="B4419" s="13"/>
      <c r="D4419" s="5"/>
      <c r="G4419"/>
      <c r="H4419" s="5"/>
      <c r="I4419" s="5"/>
      <c r="J4419" s="5"/>
      <c r="K4419" s="5"/>
    </row>
    <row r="4420" spans="1:11" x14ac:dyDescent="0.25">
      <c r="A4420" s="10"/>
      <c r="B4420" s="13"/>
      <c r="D4420" s="5"/>
      <c r="G4420"/>
      <c r="H4420" s="5"/>
      <c r="I4420" s="5"/>
      <c r="J4420" s="5"/>
      <c r="K4420" s="5"/>
    </row>
    <row r="4421" spans="1:11" x14ac:dyDescent="0.25">
      <c r="A4421" s="10"/>
      <c r="B4421" s="13"/>
      <c r="D4421" s="5"/>
      <c r="G4421"/>
      <c r="H4421" s="5"/>
      <c r="I4421" s="5"/>
      <c r="J4421" s="5"/>
      <c r="K4421" s="5"/>
    </row>
    <row r="4422" spans="1:11" x14ac:dyDescent="0.25">
      <c r="A4422" s="10"/>
      <c r="B4422" s="13"/>
      <c r="D4422" s="5"/>
      <c r="G4422"/>
      <c r="H4422" s="5"/>
      <c r="I4422" s="5"/>
      <c r="J4422" s="5"/>
      <c r="K4422" s="5"/>
    </row>
    <row r="4423" spans="1:11" x14ac:dyDescent="0.25">
      <c r="A4423" s="10"/>
      <c r="B4423" s="13"/>
      <c r="D4423" s="5"/>
      <c r="G4423"/>
      <c r="H4423" s="5"/>
      <c r="I4423" s="5"/>
      <c r="J4423" s="5"/>
      <c r="K4423" s="5"/>
    </row>
    <row r="4424" spans="1:11" x14ac:dyDescent="0.25">
      <c r="A4424" s="10"/>
      <c r="B4424" s="13"/>
      <c r="D4424" s="5"/>
      <c r="G4424"/>
      <c r="H4424" s="5"/>
      <c r="I4424" s="5"/>
      <c r="J4424" s="5"/>
      <c r="K4424" s="5"/>
    </row>
    <row r="4425" spans="1:11" x14ac:dyDescent="0.25">
      <c r="A4425" s="10"/>
      <c r="B4425" s="13"/>
      <c r="D4425" s="5"/>
      <c r="G4425"/>
      <c r="H4425" s="5"/>
      <c r="I4425" s="5"/>
      <c r="J4425" s="5"/>
      <c r="K4425" s="5"/>
    </row>
    <row r="4426" spans="1:11" x14ac:dyDescent="0.25">
      <c r="A4426" s="10"/>
      <c r="B4426" s="13"/>
      <c r="D4426" s="5"/>
      <c r="G4426"/>
      <c r="H4426" s="5"/>
      <c r="I4426" s="5"/>
      <c r="J4426" s="5"/>
      <c r="K4426" s="5"/>
    </row>
    <row r="4427" spans="1:11" x14ac:dyDescent="0.25">
      <c r="A4427" s="10"/>
      <c r="B4427" s="13"/>
      <c r="D4427" s="5"/>
      <c r="G4427"/>
      <c r="H4427" s="5"/>
      <c r="I4427" s="5"/>
      <c r="J4427" s="5"/>
      <c r="K4427" s="5"/>
    </row>
    <row r="4428" spans="1:11" x14ac:dyDescent="0.25">
      <c r="A4428" s="10"/>
      <c r="B4428" s="13"/>
      <c r="D4428" s="5"/>
      <c r="G4428"/>
      <c r="H4428" s="5"/>
      <c r="I4428" s="5"/>
      <c r="J4428" s="5"/>
      <c r="K4428" s="5"/>
    </row>
    <row r="4429" spans="1:11" x14ac:dyDescent="0.25">
      <c r="A4429" s="10"/>
      <c r="B4429" s="13"/>
      <c r="D4429" s="5"/>
      <c r="G4429"/>
      <c r="H4429" s="5"/>
      <c r="I4429" s="5"/>
      <c r="J4429" s="5"/>
      <c r="K4429" s="5"/>
    </row>
    <row r="4430" spans="1:11" x14ac:dyDescent="0.25">
      <c r="A4430" s="10"/>
      <c r="B4430" s="13"/>
      <c r="D4430" s="5"/>
      <c r="G4430"/>
      <c r="H4430" s="5"/>
      <c r="I4430" s="5"/>
      <c r="J4430" s="5"/>
      <c r="K4430" s="5"/>
    </row>
    <row r="4431" spans="1:11" x14ac:dyDescent="0.25">
      <c r="A4431" s="10"/>
      <c r="B4431" s="13"/>
      <c r="D4431" s="5"/>
      <c r="G4431"/>
      <c r="H4431" s="5"/>
      <c r="I4431" s="5"/>
      <c r="J4431" s="5"/>
      <c r="K4431" s="5"/>
    </row>
    <row r="4432" spans="1:11" x14ac:dyDescent="0.25">
      <c r="A4432" s="10"/>
      <c r="B4432" s="13"/>
      <c r="D4432" s="5"/>
      <c r="G4432"/>
      <c r="H4432" s="5"/>
      <c r="I4432" s="5"/>
      <c r="J4432" s="5"/>
      <c r="K4432" s="5"/>
    </row>
    <row r="4433" spans="1:11" x14ac:dyDescent="0.25">
      <c r="A4433" s="10"/>
      <c r="B4433" s="13"/>
      <c r="D4433" s="5"/>
      <c r="G4433"/>
      <c r="H4433" s="5"/>
      <c r="I4433" s="5"/>
      <c r="J4433" s="5"/>
      <c r="K4433" s="5"/>
    </row>
    <row r="4434" spans="1:11" x14ac:dyDescent="0.25">
      <c r="A4434" s="10"/>
      <c r="B4434" s="13"/>
      <c r="D4434" s="5"/>
      <c r="G4434"/>
      <c r="H4434" s="5"/>
      <c r="I4434" s="5"/>
      <c r="J4434" s="5"/>
      <c r="K4434" s="5"/>
    </row>
    <row r="4435" spans="1:11" x14ac:dyDescent="0.25">
      <c r="A4435" s="10"/>
      <c r="B4435" s="13"/>
      <c r="D4435" s="5"/>
      <c r="G4435"/>
      <c r="H4435" s="5"/>
      <c r="I4435" s="5"/>
      <c r="J4435" s="5"/>
      <c r="K4435" s="5"/>
    </row>
    <row r="4436" spans="1:11" x14ac:dyDescent="0.25">
      <c r="A4436" s="10"/>
      <c r="B4436" s="13"/>
      <c r="D4436" s="5"/>
      <c r="G4436"/>
      <c r="H4436" s="5"/>
      <c r="I4436" s="5"/>
      <c r="J4436" s="5"/>
      <c r="K4436" s="5"/>
    </row>
    <row r="4437" spans="1:11" x14ac:dyDescent="0.25">
      <c r="A4437" s="10"/>
      <c r="B4437" s="13"/>
      <c r="D4437" s="5"/>
      <c r="G4437"/>
      <c r="H4437" s="5"/>
      <c r="I4437" s="5"/>
      <c r="J4437" s="5"/>
      <c r="K4437" s="5"/>
    </row>
    <row r="4438" spans="1:11" x14ac:dyDescent="0.25">
      <c r="A4438" s="10"/>
      <c r="B4438" s="13"/>
      <c r="D4438" s="5"/>
      <c r="G4438"/>
      <c r="H4438" s="5"/>
      <c r="I4438" s="5"/>
      <c r="J4438" s="5"/>
      <c r="K4438" s="5"/>
    </row>
    <row r="4439" spans="1:11" x14ac:dyDescent="0.25">
      <c r="A4439" s="10"/>
      <c r="B4439" s="13"/>
      <c r="D4439" s="5"/>
      <c r="G4439"/>
      <c r="H4439" s="5"/>
      <c r="I4439" s="5"/>
      <c r="J4439" s="5"/>
      <c r="K4439" s="5"/>
    </row>
    <row r="4440" spans="1:11" x14ac:dyDescent="0.25">
      <c r="A4440" s="10"/>
      <c r="B4440" s="13"/>
      <c r="D4440" s="5"/>
      <c r="G4440"/>
      <c r="H4440" s="5"/>
      <c r="I4440" s="5"/>
      <c r="J4440" s="5"/>
      <c r="K4440" s="5"/>
    </row>
    <row r="4441" spans="1:11" x14ac:dyDescent="0.25">
      <c r="A4441" s="10"/>
      <c r="B4441" s="13"/>
      <c r="D4441" s="5"/>
      <c r="G4441"/>
      <c r="H4441" s="5"/>
      <c r="I4441" s="5"/>
      <c r="J4441" s="5"/>
      <c r="K4441" s="5"/>
    </row>
    <row r="4442" spans="1:11" x14ac:dyDescent="0.25">
      <c r="A4442" s="10"/>
      <c r="B4442" s="13"/>
      <c r="D4442" s="5"/>
      <c r="G4442"/>
      <c r="H4442" s="5"/>
      <c r="I4442" s="5"/>
      <c r="J4442" s="5"/>
      <c r="K4442" s="5"/>
    </row>
    <row r="4443" spans="1:11" x14ac:dyDescent="0.25">
      <c r="A4443" s="10"/>
      <c r="B4443" s="13"/>
      <c r="D4443" s="5"/>
      <c r="G4443"/>
      <c r="H4443" s="5"/>
      <c r="I4443" s="5"/>
      <c r="J4443" s="5"/>
      <c r="K4443" s="5"/>
    </row>
    <row r="4444" spans="1:11" x14ac:dyDescent="0.25">
      <c r="A4444" s="10"/>
      <c r="B4444" s="13"/>
      <c r="D4444" s="5"/>
      <c r="G4444"/>
      <c r="H4444" s="5"/>
      <c r="I4444" s="5"/>
      <c r="J4444" s="5"/>
      <c r="K4444" s="5"/>
    </row>
    <row r="4445" spans="1:11" x14ac:dyDescent="0.25">
      <c r="A4445" s="10"/>
      <c r="B4445" s="13"/>
      <c r="D4445" s="5"/>
      <c r="G4445"/>
      <c r="H4445" s="5"/>
      <c r="I4445" s="5"/>
      <c r="J4445" s="5"/>
      <c r="K4445" s="5"/>
    </row>
    <row r="4446" spans="1:11" x14ac:dyDescent="0.25">
      <c r="A4446" s="10"/>
      <c r="B4446" s="13"/>
      <c r="D4446" s="5"/>
      <c r="G4446"/>
      <c r="H4446" s="5"/>
      <c r="I4446" s="5"/>
      <c r="J4446" s="5"/>
      <c r="K4446" s="5"/>
    </row>
    <row r="4447" spans="1:11" x14ac:dyDescent="0.25">
      <c r="A4447" s="10"/>
      <c r="B4447" s="13"/>
      <c r="D4447" s="5"/>
      <c r="G4447"/>
      <c r="H4447" s="5"/>
      <c r="I4447" s="5"/>
      <c r="J4447" s="5"/>
      <c r="K4447" s="5"/>
    </row>
    <row r="4448" spans="1:11" x14ac:dyDescent="0.25">
      <c r="A4448" s="10"/>
      <c r="B4448" s="13"/>
      <c r="D4448" s="5"/>
      <c r="G4448"/>
      <c r="H4448" s="5"/>
      <c r="I4448" s="5"/>
      <c r="J4448" s="5"/>
      <c r="K4448" s="5"/>
    </row>
    <row r="4449" spans="1:11" x14ac:dyDescent="0.25">
      <c r="A4449" s="10"/>
      <c r="B4449" s="13"/>
      <c r="D4449" s="5"/>
      <c r="G4449"/>
      <c r="H4449" s="5"/>
      <c r="I4449" s="5"/>
      <c r="J4449" s="5"/>
      <c r="K4449" s="5"/>
    </row>
    <row r="4450" spans="1:11" x14ac:dyDescent="0.25">
      <c r="A4450" s="10"/>
      <c r="B4450" s="13"/>
      <c r="D4450" s="5"/>
      <c r="G4450"/>
      <c r="H4450" s="5"/>
      <c r="I4450" s="5"/>
      <c r="J4450" s="5"/>
      <c r="K4450" s="5"/>
    </row>
    <row r="4451" spans="1:11" x14ac:dyDescent="0.25">
      <c r="A4451" s="10"/>
      <c r="B4451" s="13"/>
      <c r="D4451" s="5"/>
      <c r="G4451"/>
      <c r="H4451" s="5"/>
      <c r="I4451" s="5"/>
      <c r="J4451" s="5"/>
      <c r="K4451" s="5"/>
    </row>
    <row r="4452" spans="1:11" x14ac:dyDescent="0.25">
      <c r="A4452" s="10"/>
      <c r="B4452" s="13"/>
      <c r="D4452" s="5"/>
      <c r="G4452"/>
      <c r="H4452" s="5"/>
      <c r="I4452" s="5"/>
      <c r="J4452" s="5"/>
      <c r="K4452" s="5"/>
    </row>
    <row r="4453" spans="1:11" x14ac:dyDescent="0.25">
      <c r="A4453" s="10"/>
      <c r="B4453" s="13"/>
      <c r="D4453" s="5"/>
      <c r="G4453"/>
      <c r="H4453" s="5"/>
      <c r="I4453" s="5"/>
      <c r="J4453" s="5"/>
      <c r="K4453" s="5"/>
    </row>
    <row r="4454" spans="1:11" x14ac:dyDescent="0.25">
      <c r="A4454" s="10"/>
      <c r="B4454" s="13"/>
      <c r="D4454" s="5"/>
      <c r="G4454"/>
      <c r="H4454" s="5"/>
      <c r="I4454" s="5"/>
      <c r="J4454" s="5"/>
      <c r="K4454" s="5"/>
    </row>
    <row r="4455" spans="1:11" x14ac:dyDescent="0.25">
      <c r="A4455" s="10"/>
      <c r="B4455" s="13"/>
      <c r="D4455" s="5"/>
      <c r="G4455"/>
      <c r="H4455" s="5"/>
      <c r="I4455" s="5"/>
      <c r="J4455" s="5"/>
      <c r="K4455" s="5"/>
    </row>
    <row r="4456" spans="1:11" x14ac:dyDescent="0.25">
      <c r="A4456" s="10"/>
      <c r="B4456" s="13"/>
      <c r="D4456" s="5"/>
      <c r="G4456"/>
      <c r="H4456" s="5"/>
      <c r="I4456" s="5"/>
      <c r="J4456" s="5"/>
      <c r="K4456" s="5"/>
    </row>
    <row r="4457" spans="1:11" x14ac:dyDescent="0.25">
      <c r="A4457" s="10"/>
      <c r="B4457" s="13"/>
      <c r="D4457" s="5"/>
      <c r="G4457"/>
      <c r="H4457" s="5"/>
      <c r="I4457" s="5"/>
      <c r="J4457" s="5"/>
      <c r="K4457" s="5"/>
    </row>
    <row r="4458" spans="1:11" x14ac:dyDescent="0.25">
      <c r="A4458" s="10"/>
      <c r="B4458" s="13"/>
      <c r="D4458" s="5"/>
      <c r="G4458"/>
      <c r="H4458" s="5"/>
      <c r="I4458" s="5"/>
      <c r="J4458" s="5"/>
      <c r="K4458" s="5"/>
    </row>
    <row r="4459" spans="1:11" x14ac:dyDescent="0.25">
      <c r="A4459" s="10"/>
      <c r="B4459" s="13"/>
      <c r="D4459" s="5"/>
      <c r="G4459"/>
      <c r="H4459" s="5"/>
      <c r="I4459" s="5"/>
      <c r="J4459" s="5"/>
      <c r="K4459" s="5"/>
    </row>
    <row r="4460" spans="1:11" x14ac:dyDescent="0.25">
      <c r="A4460" s="10"/>
      <c r="B4460" s="13"/>
      <c r="D4460" s="5"/>
      <c r="G4460"/>
      <c r="H4460" s="5"/>
      <c r="I4460" s="5"/>
      <c r="J4460" s="5"/>
      <c r="K4460" s="5"/>
    </row>
    <row r="4461" spans="1:11" x14ac:dyDescent="0.25">
      <c r="A4461" s="10"/>
      <c r="B4461" s="13"/>
      <c r="D4461" s="5"/>
      <c r="G4461"/>
      <c r="H4461" s="5"/>
      <c r="I4461" s="5"/>
      <c r="J4461" s="5"/>
      <c r="K4461" s="5"/>
    </row>
    <row r="4462" spans="1:11" x14ac:dyDescent="0.25">
      <c r="A4462" s="10"/>
      <c r="B4462" s="13"/>
      <c r="D4462" s="5"/>
      <c r="G4462"/>
      <c r="H4462" s="5"/>
      <c r="I4462" s="5"/>
      <c r="J4462" s="5"/>
      <c r="K4462" s="5"/>
    </row>
    <row r="4463" spans="1:11" x14ac:dyDescent="0.25">
      <c r="A4463" s="10"/>
      <c r="B4463" s="13"/>
      <c r="D4463" s="5"/>
      <c r="G4463"/>
      <c r="H4463" s="5"/>
      <c r="I4463" s="5"/>
      <c r="J4463" s="5"/>
      <c r="K4463" s="5"/>
    </row>
    <row r="4464" spans="1:11" x14ac:dyDescent="0.25">
      <c r="A4464" s="10"/>
      <c r="B4464" s="13"/>
      <c r="D4464" s="5"/>
      <c r="G4464"/>
      <c r="H4464" s="5"/>
      <c r="I4464" s="5"/>
      <c r="J4464" s="5"/>
      <c r="K4464" s="5"/>
    </row>
    <row r="4465" spans="1:11" x14ac:dyDescent="0.25">
      <c r="A4465" s="10"/>
      <c r="B4465" s="13"/>
      <c r="D4465" s="5"/>
      <c r="G4465"/>
      <c r="H4465" s="5"/>
      <c r="I4465" s="5"/>
      <c r="J4465" s="5"/>
      <c r="K4465" s="5"/>
    </row>
    <row r="4466" spans="1:11" x14ac:dyDescent="0.25">
      <c r="A4466" s="10"/>
      <c r="B4466" s="13"/>
      <c r="D4466" s="5"/>
      <c r="G4466"/>
      <c r="H4466" s="5"/>
      <c r="I4466" s="5"/>
      <c r="J4466" s="5"/>
      <c r="K4466" s="5"/>
    </row>
    <row r="4467" spans="1:11" x14ac:dyDescent="0.25">
      <c r="A4467" s="10"/>
      <c r="B4467" s="13"/>
      <c r="D4467" s="5"/>
      <c r="G4467"/>
      <c r="H4467" s="5"/>
      <c r="I4467" s="5"/>
      <c r="J4467" s="5"/>
      <c r="K4467" s="5"/>
    </row>
    <row r="4468" spans="1:11" x14ac:dyDescent="0.25">
      <c r="A4468" s="10"/>
      <c r="B4468" s="13"/>
      <c r="D4468" s="5"/>
      <c r="G4468"/>
      <c r="H4468" s="5"/>
      <c r="I4468" s="5"/>
      <c r="J4468" s="5"/>
      <c r="K4468" s="5"/>
    </row>
    <row r="4469" spans="1:11" x14ac:dyDescent="0.25">
      <c r="A4469" s="10"/>
      <c r="B4469" s="13"/>
      <c r="D4469" s="5"/>
      <c r="G4469"/>
      <c r="H4469" s="5"/>
      <c r="I4469" s="5"/>
      <c r="J4469" s="5"/>
      <c r="K4469" s="5"/>
    </row>
    <row r="4470" spans="1:11" x14ac:dyDescent="0.25">
      <c r="A4470" s="10"/>
      <c r="B4470" s="13"/>
      <c r="D4470" s="5"/>
      <c r="G4470"/>
      <c r="H4470" s="5"/>
      <c r="I4470" s="5"/>
      <c r="J4470" s="5"/>
      <c r="K4470" s="5"/>
    </row>
    <row r="4471" spans="1:11" x14ac:dyDescent="0.25">
      <c r="A4471" s="10"/>
      <c r="B4471" s="13"/>
      <c r="D4471" s="5"/>
      <c r="G4471"/>
      <c r="H4471" s="5"/>
      <c r="I4471" s="5"/>
      <c r="J4471" s="5"/>
      <c r="K4471" s="5"/>
    </row>
    <row r="4472" spans="1:11" x14ac:dyDescent="0.25">
      <c r="A4472" s="10"/>
      <c r="B4472" s="13"/>
      <c r="D4472" s="5"/>
      <c r="G4472"/>
      <c r="H4472" s="5"/>
      <c r="I4472" s="5"/>
      <c r="J4472" s="5"/>
      <c r="K4472" s="5"/>
    </row>
    <row r="4473" spans="1:11" x14ac:dyDescent="0.25">
      <c r="A4473" s="10"/>
      <c r="B4473" s="13"/>
      <c r="D4473" s="5"/>
      <c r="G4473"/>
      <c r="H4473" s="5"/>
      <c r="I4473" s="5"/>
      <c r="J4473" s="5"/>
      <c r="K4473" s="5"/>
    </row>
    <row r="4474" spans="1:11" x14ac:dyDescent="0.25">
      <c r="A4474" s="10"/>
      <c r="B4474" s="13"/>
      <c r="D4474" s="5"/>
      <c r="G4474"/>
      <c r="H4474" s="5"/>
      <c r="I4474" s="5"/>
      <c r="J4474" s="5"/>
      <c r="K4474" s="5"/>
    </row>
    <row r="4475" spans="1:11" x14ac:dyDescent="0.25">
      <c r="A4475" s="10"/>
      <c r="B4475" s="13"/>
      <c r="D4475" s="5"/>
      <c r="G4475"/>
      <c r="H4475" s="5"/>
      <c r="I4475" s="5"/>
      <c r="J4475" s="5"/>
      <c r="K4475" s="5"/>
    </row>
    <row r="4476" spans="1:11" x14ac:dyDescent="0.25">
      <c r="A4476" s="10"/>
      <c r="B4476" s="13"/>
      <c r="D4476" s="5"/>
      <c r="G4476"/>
      <c r="H4476" s="5"/>
      <c r="I4476" s="5"/>
      <c r="J4476" s="5"/>
      <c r="K4476" s="5"/>
    </row>
    <row r="4477" spans="1:11" x14ac:dyDescent="0.25">
      <c r="A4477" s="10"/>
      <c r="B4477" s="13"/>
      <c r="D4477" s="5"/>
      <c r="G4477"/>
      <c r="H4477" s="5"/>
      <c r="I4477" s="5"/>
      <c r="J4477" s="5"/>
      <c r="K4477" s="5"/>
    </row>
    <row r="4478" spans="1:11" x14ac:dyDescent="0.25">
      <c r="A4478" s="10"/>
      <c r="B4478" s="13"/>
      <c r="D4478" s="5"/>
      <c r="G4478"/>
      <c r="H4478" s="5"/>
      <c r="I4478" s="5"/>
      <c r="J4478" s="5"/>
      <c r="K4478" s="5"/>
    </row>
    <row r="4479" spans="1:11" x14ac:dyDescent="0.25">
      <c r="A4479" s="10"/>
      <c r="B4479" s="13"/>
      <c r="D4479" s="5"/>
      <c r="G4479"/>
      <c r="H4479" s="5"/>
      <c r="I4479" s="5"/>
      <c r="J4479" s="5"/>
      <c r="K4479" s="5"/>
    </row>
    <row r="4480" spans="1:11" x14ac:dyDescent="0.25">
      <c r="A4480" s="10"/>
      <c r="B4480" s="13"/>
      <c r="D4480" s="5"/>
      <c r="G4480"/>
      <c r="H4480" s="5"/>
      <c r="I4480" s="5"/>
      <c r="J4480" s="5"/>
      <c r="K4480" s="5"/>
    </row>
    <row r="4481" spans="1:11" x14ac:dyDescent="0.25">
      <c r="A4481" s="10"/>
      <c r="B4481" s="13"/>
      <c r="D4481" s="5"/>
      <c r="G4481"/>
      <c r="H4481" s="5"/>
      <c r="I4481" s="5"/>
      <c r="J4481" s="5"/>
      <c r="K4481" s="5"/>
    </row>
    <row r="4482" spans="1:11" x14ac:dyDescent="0.25">
      <c r="A4482" s="10"/>
      <c r="B4482" s="13"/>
      <c r="D4482" s="5"/>
      <c r="G4482"/>
      <c r="H4482" s="5"/>
      <c r="I4482" s="5"/>
      <c r="J4482" s="5"/>
      <c r="K4482" s="5"/>
    </row>
    <row r="4483" spans="1:11" x14ac:dyDescent="0.25">
      <c r="A4483" s="10"/>
      <c r="B4483" s="13"/>
      <c r="D4483" s="5"/>
      <c r="G4483"/>
      <c r="H4483" s="5"/>
      <c r="I4483" s="5"/>
      <c r="J4483" s="5"/>
      <c r="K4483" s="5"/>
    </row>
    <row r="4484" spans="1:11" x14ac:dyDescent="0.25">
      <c r="A4484" s="10"/>
      <c r="B4484" s="13"/>
      <c r="D4484" s="5"/>
      <c r="G4484"/>
      <c r="H4484" s="5"/>
      <c r="I4484" s="5"/>
      <c r="J4484" s="5"/>
      <c r="K4484" s="5"/>
    </row>
    <row r="4485" spans="1:11" x14ac:dyDescent="0.25">
      <c r="A4485" s="10"/>
      <c r="B4485" s="13"/>
      <c r="D4485" s="5"/>
      <c r="G4485"/>
      <c r="H4485" s="5"/>
      <c r="I4485" s="5"/>
      <c r="J4485" s="5"/>
      <c r="K4485" s="5"/>
    </row>
    <row r="4486" spans="1:11" x14ac:dyDescent="0.25">
      <c r="A4486" s="10"/>
      <c r="B4486" s="13"/>
      <c r="D4486" s="5"/>
      <c r="G4486"/>
      <c r="H4486" s="5"/>
      <c r="I4486" s="5"/>
      <c r="J4486" s="5"/>
      <c r="K4486" s="5"/>
    </row>
    <row r="4487" spans="1:11" x14ac:dyDescent="0.25">
      <c r="A4487" s="10"/>
      <c r="B4487" s="13"/>
      <c r="D4487" s="5"/>
      <c r="G4487"/>
      <c r="H4487" s="5"/>
      <c r="I4487" s="5"/>
      <c r="J4487" s="5"/>
      <c r="K4487" s="5"/>
    </row>
    <row r="4488" spans="1:11" x14ac:dyDescent="0.25">
      <c r="A4488" s="10"/>
      <c r="B4488" s="13"/>
      <c r="D4488" s="5"/>
      <c r="G4488"/>
      <c r="H4488" s="5"/>
      <c r="I4488" s="5"/>
      <c r="J4488" s="5"/>
      <c r="K4488" s="5"/>
    </row>
    <row r="4489" spans="1:11" x14ac:dyDescent="0.25">
      <c r="A4489" s="10"/>
      <c r="B4489" s="13"/>
      <c r="D4489" s="5"/>
      <c r="G4489"/>
      <c r="H4489" s="5"/>
      <c r="I4489" s="5"/>
      <c r="J4489" s="5"/>
      <c r="K4489" s="5"/>
    </row>
    <row r="4490" spans="1:11" x14ac:dyDescent="0.25">
      <c r="A4490" s="10"/>
      <c r="B4490" s="13"/>
      <c r="D4490" s="5"/>
      <c r="G4490"/>
      <c r="H4490" s="5"/>
      <c r="I4490" s="5"/>
      <c r="J4490" s="5"/>
      <c r="K4490" s="5"/>
    </row>
    <row r="4491" spans="1:11" x14ac:dyDescent="0.25">
      <c r="A4491" s="10"/>
      <c r="B4491" s="13"/>
      <c r="D4491" s="5"/>
      <c r="G4491"/>
      <c r="H4491" s="5"/>
      <c r="I4491" s="5"/>
      <c r="J4491" s="5"/>
      <c r="K4491" s="5"/>
    </row>
    <row r="4492" spans="1:11" x14ac:dyDescent="0.25">
      <c r="A4492" s="10"/>
      <c r="B4492" s="13"/>
      <c r="D4492" s="5"/>
      <c r="G4492"/>
      <c r="H4492" s="5"/>
      <c r="I4492" s="5"/>
      <c r="J4492" s="5"/>
      <c r="K4492" s="5"/>
    </row>
    <row r="4493" spans="1:11" x14ac:dyDescent="0.25">
      <c r="A4493" s="10"/>
      <c r="B4493" s="13"/>
      <c r="D4493" s="5"/>
      <c r="G4493"/>
      <c r="H4493" s="5"/>
      <c r="I4493" s="5"/>
      <c r="J4493" s="5"/>
      <c r="K4493" s="5"/>
    </row>
    <row r="4494" spans="1:11" x14ac:dyDescent="0.25">
      <c r="A4494" s="10"/>
      <c r="B4494" s="13"/>
      <c r="D4494" s="5"/>
      <c r="G4494"/>
      <c r="H4494" s="5"/>
      <c r="I4494" s="5"/>
      <c r="J4494" s="5"/>
      <c r="K4494" s="5"/>
    </row>
    <row r="4495" spans="1:11" x14ac:dyDescent="0.25">
      <c r="A4495" s="10"/>
      <c r="B4495" s="13"/>
      <c r="D4495" s="5"/>
      <c r="G4495"/>
      <c r="H4495" s="5"/>
      <c r="I4495" s="5"/>
      <c r="J4495" s="5"/>
      <c r="K4495" s="5"/>
    </row>
    <row r="4496" spans="1:11" x14ac:dyDescent="0.25">
      <c r="A4496" s="10"/>
      <c r="B4496" s="13"/>
      <c r="D4496" s="5"/>
      <c r="G4496"/>
      <c r="H4496" s="5"/>
      <c r="I4496" s="5"/>
      <c r="J4496" s="5"/>
      <c r="K4496" s="5"/>
    </row>
    <row r="4497" spans="1:11" x14ac:dyDescent="0.25">
      <c r="A4497" s="10"/>
      <c r="B4497" s="13"/>
      <c r="D4497" s="5"/>
      <c r="G4497"/>
      <c r="H4497" s="5"/>
      <c r="I4497" s="5"/>
      <c r="J4497" s="5"/>
      <c r="K4497" s="5"/>
    </row>
    <row r="4498" spans="1:11" x14ac:dyDescent="0.25">
      <c r="A4498" s="10"/>
      <c r="B4498" s="13"/>
      <c r="D4498" s="5"/>
      <c r="G4498"/>
      <c r="H4498" s="5"/>
      <c r="I4498" s="5"/>
      <c r="J4498" s="5"/>
      <c r="K4498" s="5"/>
    </row>
    <row r="4499" spans="1:11" x14ac:dyDescent="0.25">
      <c r="A4499" s="10"/>
      <c r="B4499" s="13"/>
      <c r="D4499" s="5"/>
      <c r="G4499"/>
      <c r="H4499" s="5"/>
      <c r="I4499" s="5"/>
      <c r="J4499" s="5"/>
      <c r="K4499" s="5"/>
    </row>
    <row r="4500" spans="1:11" x14ac:dyDescent="0.25">
      <c r="A4500" s="10"/>
      <c r="B4500" s="13"/>
      <c r="D4500" s="5"/>
      <c r="G4500"/>
      <c r="H4500" s="5"/>
      <c r="I4500" s="5"/>
      <c r="J4500" s="5"/>
      <c r="K4500" s="5"/>
    </row>
    <row r="4501" spans="1:11" x14ac:dyDescent="0.25">
      <c r="A4501" s="10"/>
      <c r="B4501" s="13"/>
      <c r="D4501" s="5"/>
      <c r="G4501"/>
      <c r="H4501" s="5"/>
      <c r="I4501" s="5"/>
      <c r="J4501" s="5"/>
      <c r="K4501" s="5"/>
    </row>
    <row r="4502" spans="1:11" x14ac:dyDescent="0.25">
      <c r="A4502" s="10"/>
      <c r="B4502" s="13"/>
      <c r="D4502" s="5"/>
      <c r="G4502"/>
      <c r="H4502" s="5"/>
      <c r="I4502" s="5"/>
      <c r="J4502" s="5"/>
      <c r="K4502" s="5"/>
    </row>
    <row r="4503" spans="1:11" x14ac:dyDescent="0.25">
      <c r="A4503" s="10"/>
      <c r="B4503" s="13"/>
      <c r="D4503" s="5"/>
      <c r="G4503"/>
      <c r="H4503" s="5"/>
      <c r="I4503" s="5"/>
      <c r="J4503" s="5"/>
      <c r="K4503" s="5"/>
    </row>
    <row r="4504" spans="1:11" x14ac:dyDescent="0.25">
      <c r="A4504" s="10"/>
      <c r="B4504" s="13"/>
      <c r="D4504" s="5"/>
      <c r="G4504"/>
      <c r="H4504" s="5"/>
      <c r="I4504" s="5"/>
      <c r="J4504" s="5"/>
      <c r="K4504" s="5"/>
    </row>
    <row r="4505" spans="1:11" x14ac:dyDescent="0.25">
      <c r="A4505" s="10"/>
      <c r="B4505" s="13"/>
      <c r="D4505" s="5"/>
      <c r="G4505"/>
      <c r="H4505" s="5"/>
      <c r="I4505" s="5"/>
      <c r="J4505" s="5"/>
      <c r="K4505" s="5"/>
    </row>
    <row r="4506" spans="1:11" x14ac:dyDescent="0.25">
      <c r="A4506" s="10"/>
      <c r="B4506" s="13"/>
      <c r="D4506" s="5"/>
      <c r="G4506"/>
      <c r="H4506" s="5"/>
      <c r="I4506" s="5"/>
      <c r="J4506" s="5"/>
      <c r="K4506" s="5"/>
    </row>
    <row r="4507" spans="1:11" x14ac:dyDescent="0.25">
      <c r="A4507" s="10"/>
      <c r="B4507" s="13"/>
      <c r="D4507" s="5"/>
      <c r="G4507"/>
      <c r="H4507" s="5"/>
      <c r="I4507" s="5"/>
      <c r="J4507" s="5"/>
      <c r="K4507" s="5"/>
    </row>
    <row r="4508" spans="1:11" x14ac:dyDescent="0.25">
      <c r="A4508" s="10"/>
      <c r="B4508" s="13"/>
      <c r="D4508" s="5"/>
      <c r="G4508"/>
      <c r="H4508" s="5"/>
      <c r="I4508" s="5"/>
      <c r="J4508" s="5"/>
      <c r="K4508" s="5"/>
    </row>
    <row r="4509" spans="1:11" x14ac:dyDescent="0.25">
      <c r="A4509" s="10"/>
      <c r="B4509" s="13"/>
      <c r="D4509" s="5"/>
      <c r="G4509"/>
      <c r="H4509" s="5"/>
      <c r="I4509" s="5"/>
      <c r="J4509" s="5"/>
      <c r="K4509" s="5"/>
    </row>
    <row r="4510" spans="1:11" x14ac:dyDescent="0.25">
      <c r="A4510" s="10"/>
      <c r="B4510" s="13"/>
      <c r="D4510" s="5"/>
      <c r="G4510"/>
      <c r="H4510" s="5"/>
      <c r="I4510" s="5"/>
      <c r="J4510" s="5"/>
      <c r="K4510" s="5"/>
    </row>
    <row r="4511" spans="1:11" x14ac:dyDescent="0.25">
      <c r="A4511" s="10"/>
      <c r="B4511" s="13"/>
      <c r="D4511" s="5"/>
      <c r="G4511"/>
      <c r="H4511" s="5"/>
      <c r="I4511" s="5"/>
      <c r="J4511" s="5"/>
      <c r="K4511" s="5"/>
    </row>
    <row r="4512" spans="1:11" x14ac:dyDescent="0.25">
      <c r="A4512" s="10"/>
      <c r="B4512" s="13"/>
      <c r="D4512" s="5"/>
      <c r="G4512"/>
      <c r="H4512" s="5"/>
      <c r="I4512" s="5"/>
      <c r="J4512" s="5"/>
      <c r="K4512" s="5"/>
    </row>
    <row r="4513" spans="1:11" x14ac:dyDescent="0.25">
      <c r="A4513" s="10"/>
      <c r="B4513" s="13"/>
      <c r="D4513" s="5"/>
      <c r="G4513"/>
      <c r="H4513" s="5"/>
      <c r="I4513" s="5"/>
      <c r="J4513" s="5"/>
      <c r="K4513" s="5"/>
    </row>
    <row r="4514" spans="1:11" x14ac:dyDescent="0.25">
      <c r="A4514" s="10"/>
      <c r="B4514" s="13"/>
      <c r="D4514" s="5"/>
      <c r="G4514"/>
      <c r="H4514" s="5"/>
      <c r="I4514" s="5"/>
      <c r="J4514" s="5"/>
      <c r="K4514" s="5"/>
    </row>
    <row r="4515" spans="1:11" x14ac:dyDescent="0.25">
      <c r="A4515" s="10"/>
      <c r="B4515" s="13"/>
      <c r="D4515" s="5"/>
      <c r="G4515"/>
      <c r="H4515" s="5"/>
      <c r="I4515" s="5"/>
      <c r="J4515" s="5"/>
      <c r="K4515" s="5"/>
    </row>
    <row r="4516" spans="1:11" x14ac:dyDescent="0.25">
      <c r="A4516" s="10"/>
      <c r="B4516" s="13"/>
      <c r="D4516" s="5"/>
      <c r="G4516"/>
      <c r="H4516" s="5"/>
      <c r="I4516" s="5"/>
      <c r="J4516" s="5"/>
      <c r="K4516" s="5"/>
    </row>
    <row r="4517" spans="1:11" x14ac:dyDescent="0.25">
      <c r="A4517" s="10"/>
      <c r="B4517" s="13"/>
      <c r="D4517" s="5"/>
      <c r="G4517"/>
      <c r="H4517" s="5"/>
      <c r="I4517" s="5"/>
      <c r="J4517" s="5"/>
      <c r="K4517" s="5"/>
    </row>
    <row r="4518" spans="1:11" x14ac:dyDescent="0.25">
      <c r="A4518" s="10"/>
      <c r="B4518" s="13"/>
      <c r="D4518" s="5"/>
      <c r="G4518"/>
      <c r="H4518" s="5"/>
      <c r="I4518" s="5"/>
      <c r="J4518" s="5"/>
      <c r="K4518" s="5"/>
    </row>
    <row r="4519" spans="1:11" x14ac:dyDescent="0.25">
      <c r="A4519" s="10"/>
      <c r="B4519" s="13"/>
      <c r="D4519" s="5"/>
      <c r="G4519"/>
      <c r="H4519" s="5"/>
      <c r="I4519" s="5"/>
      <c r="J4519" s="5"/>
      <c r="K4519" s="5"/>
    </row>
    <row r="4520" spans="1:11" x14ac:dyDescent="0.25">
      <c r="A4520" s="10"/>
      <c r="B4520" s="13"/>
      <c r="D4520" s="5"/>
      <c r="G4520"/>
      <c r="H4520" s="5"/>
      <c r="I4520" s="5"/>
      <c r="J4520" s="5"/>
      <c r="K4520" s="5"/>
    </row>
    <row r="4521" spans="1:11" x14ac:dyDescent="0.25">
      <c r="A4521" s="10"/>
      <c r="B4521" s="13"/>
      <c r="D4521" s="5"/>
      <c r="G4521"/>
      <c r="H4521" s="5"/>
      <c r="I4521" s="5"/>
      <c r="J4521" s="5"/>
      <c r="K4521" s="5"/>
    </row>
    <row r="4522" spans="1:11" x14ac:dyDescent="0.25">
      <c r="A4522" s="10"/>
      <c r="B4522" s="13"/>
      <c r="D4522" s="5"/>
      <c r="G4522"/>
      <c r="H4522" s="5"/>
      <c r="I4522" s="5"/>
      <c r="J4522" s="5"/>
      <c r="K4522" s="5"/>
    </row>
    <row r="4523" spans="1:11" x14ac:dyDescent="0.25">
      <c r="A4523" s="10"/>
      <c r="B4523" s="13"/>
      <c r="D4523" s="5"/>
      <c r="G4523"/>
      <c r="H4523" s="5"/>
      <c r="I4523" s="5"/>
      <c r="J4523" s="5"/>
      <c r="K4523" s="5"/>
    </row>
    <row r="4524" spans="1:11" x14ac:dyDescent="0.25">
      <c r="A4524" s="10"/>
      <c r="B4524" s="13"/>
      <c r="D4524" s="5"/>
      <c r="G4524"/>
      <c r="H4524" s="5"/>
      <c r="I4524" s="5"/>
      <c r="J4524" s="5"/>
      <c r="K4524" s="5"/>
    </row>
    <row r="4525" spans="1:11" x14ac:dyDescent="0.25">
      <c r="A4525" s="10"/>
      <c r="B4525" s="13"/>
      <c r="D4525" s="5"/>
      <c r="G4525"/>
      <c r="H4525" s="5"/>
      <c r="I4525" s="5"/>
      <c r="J4525" s="5"/>
      <c r="K4525" s="5"/>
    </row>
    <row r="4526" spans="1:11" x14ac:dyDescent="0.25">
      <c r="A4526" s="10"/>
      <c r="B4526" s="13"/>
      <c r="D4526" s="5"/>
      <c r="G4526"/>
      <c r="H4526" s="5"/>
      <c r="I4526" s="5"/>
      <c r="J4526" s="5"/>
      <c r="K4526" s="5"/>
    </row>
    <row r="4527" spans="1:11" x14ac:dyDescent="0.25">
      <c r="A4527" s="10"/>
      <c r="B4527" s="13"/>
      <c r="D4527" s="5"/>
      <c r="G4527"/>
      <c r="H4527" s="5"/>
      <c r="I4527" s="5"/>
      <c r="J4527" s="5"/>
      <c r="K4527" s="5"/>
    </row>
    <row r="4528" spans="1:11" x14ac:dyDescent="0.25">
      <c r="A4528" s="10"/>
      <c r="B4528" s="13"/>
      <c r="D4528" s="5"/>
      <c r="G4528"/>
      <c r="H4528" s="5"/>
      <c r="I4528" s="5"/>
      <c r="J4528" s="5"/>
      <c r="K4528" s="5"/>
    </row>
    <row r="4529" spans="1:11" x14ac:dyDescent="0.25">
      <c r="A4529" s="10"/>
      <c r="B4529" s="13"/>
      <c r="D4529" s="5"/>
      <c r="G4529"/>
      <c r="H4529" s="5"/>
      <c r="I4529" s="5"/>
      <c r="J4529" s="5"/>
      <c r="K4529" s="5"/>
    </row>
    <row r="4530" spans="1:11" x14ac:dyDescent="0.25">
      <c r="A4530" s="10"/>
      <c r="B4530" s="13"/>
      <c r="D4530" s="5"/>
      <c r="G4530"/>
      <c r="H4530" s="5"/>
      <c r="I4530" s="5"/>
      <c r="J4530" s="5"/>
      <c r="K4530" s="5"/>
    </row>
    <row r="4531" spans="1:11" x14ac:dyDescent="0.25">
      <c r="A4531" s="10"/>
      <c r="B4531" s="13"/>
      <c r="D4531" s="5"/>
      <c r="G4531"/>
      <c r="H4531" s="5"/>
      <c r="I4531" s="5"/>
      <c r="J4531" s="5"/>
      <c r="K4531" s="5"/>
    </row>
    <row r="4532" spans="1:11" x14ac:dyDescent="0.25">
      <c r="A4532" s="10"/>
      <c r="B4532" s="13"/>
      <c r="D4532" s="5"/>
      <c r="G4532"/>
      <c r="H4532" s="5"/>
      <c r="I4532" s="5"/>
      <c r="J4532" s="5"/>
      <c r="K4532" s="5"/>
    </row>
    <row r="4533" spans="1:11" x14ac:dyDescent="0.25">
      <c r="A4533" s="10"/>
      <c r="B4533" s="13"/>
      <c r="D4533" s="5"/>
      <c r="G4533"/>
      <c r="H4533" s="5"/>
      <c r="I4533" s="5"/>
      <c r="J4533" s="5"/>
      <c r="K4533" s="5"/>
    </row>
    <row r="4534" spans="1:11" x14ac:dyDescent="0.25">
      <c r="A4534" s="10"/>
      <c r="B4534" s="13"/>
      <c r="D4534" s="5"/>
      <c r="G4534"/>
      <c r="H4534" s="5"/>
      <c r="I4534" s="5"/>
      <c r="J4534" s="5"/>
      <c r="K4534" s="5"/>
    </row>
    <row r="4535" spans="1:11" x14ac:dyDescent="0.25">
      <c r="A4535" s="10"/>
      <c r="B4535" s="13"/>
      <c r="D4535" s="5"/>
      <c r="G4535"/>
      <c r="H4535" s="5"/>
      <c r="I4535" s="5"/>
      <c r="J4535" s="5"/>
      <c r="K4535" s="5"/>
    </row>
    <row r="4536" spans="1:11" x14ac:dyDescent="0.25">
      <c r="A4536" s="10"/>
      <c r="B4536" s="13"/>
      <c r="D4536" s="5"/>
      <c r="G4536"/>
      <c r="H4536" s="5"/>
      <c r="I4536" s="5"/>
      <c r="J4536" s="5"/>
      <c r="K4536" s="5"/>
    </row>
    <row r="4537" spans="1:11" x14ac:dyDescent="0.25">
      <c r="A4537" s="10"/>
      <c r="B4537" s="13"/>
      <c r="D4537" s="5"/>
      <c r="G4537"/>
      <c r="H4537" s="5"/>
      <c r="I4537" s="5"/>
      <c r="J4537" s="5"/>
      <c r="K4537" s="5"/>
    </row>
    <row r="4538" spans="1:11" x14ac:dyDescent="0.25">
      <c r="A4538" s="10"/>
      <c r="B4538" s="13"/>
      <c r="D4538" s="5"/>
      <c r="G4538"/>
      <c r="H4538" s="5"/>
      <c r="I4538" s="5"/>
      <c r="J4538" s="5"/>
      <c r="K4538" s="5"/>
    </row>
    <row r="4539" spans="1:11" x14ac:dyDescent="0.25">
      <c r="A4539" s="10"/>
      <c r="B4539" s="13"/>
      <c r="D4539" s="5"/>
      <c r="G4539"/>
      <c r="H4539" s="5"/>
      <c r="I4539" s="5"/>
      <c r="J4539" s="5"/>
      <c r="K4539" s="5"/>
    </row>
    <row r="4540" spans="1:11" x14ac:dyDescent="0.25">
      <c r="A4540" s="10"/>
      <c r="B4540" s="13"/>
      <c r="D4540" s="5"/>
      <c r="G4540"/>
      <c r="H4540" s="5"/>
      <c r="I4540" s="5"/>
      <c r="J4540" s="5"/>
      <c r="K4540" s="5"/>
    </row>
    <row r="4541" spans="1:11" x14ac:dyDescent="0.25">
      <c r="A4541" s="10"/>
      <c r="B4541" s="13"/>
      <c r="D4541" s="5"/>
      <c r="G4541"/>
      <c r="H4541" s="5"/>
      <c r="I4541" s="5"/>
      <c r="J4541" s="5"/>
      <c r="K4541" s="5"/>
    </row>
    <row r="4542" spans="1:11" x14ac:dyDescent="0.25">
      <c r="A4542" s="10"/>
      <c r="B4542" s="13"/>
      <c r="D4542" s="5"/>
      <c r="G4542"/>
      <c r="H4542" s="5"/>
      <c r="I4542" s="5"/>
      <c r="J4542" s="5"/>
      <c r="K4542" s="5"/>
    </row>
    <row r="4543" spans="1:11" x14ac:dyDescent="0.25">
      <c r="A4543" s="10"/>
      <c r="B4543" s="13"/>
      <c r="D4543" s="5"/>
      <c r="G4543"/>
      <c r="H4543" s="5"/>
      <c r="I4543" s="5"/>
      <c r="J4543" s="5"/>
      <c r="K4543" s="5"/>
    </row>
    <row r="4544" spans="1:11" x14ac:dyDescent="0.25">
      <c r="A4544" s="10"/>
      <c r="B4544" s="13"/>
      <c r="D4544" s="5"/>
      <c r="G4544"/>
      <c r="H4544" s="5"/>
      <c r="I4544" s="5"/>
      <c r="J4544" s="5"/>
      <c r="K4544" s="5"/>
    </row>
    <row r="4545" spans="1:11" x14ac:dyDescent="0.25">
      <c r="A4545" s="10"/>
      <c r="B4545" s="13"/>
      <c r="D4545" s="5"/>
      <c r="G4545"/>
      <c r="H4545" s="5"/>
      <c r="I4545" s="5"/>
      <c r="J4545" s="5"/>
      <c r="K4545" s="5"/>
    </row>
    <row r="4546" spans="1:11" x14ac:dyDescent="0.25">
      <c r="A4546" s="10"/>
      <c r="B4546" s="13"/>
      <c r="D4546" s="5"/>
      <c r="G4546"/>
      <c r="H4546" s="5"/>
      <c r="I4546" s="5"/>
      <c r="J4546" s="5"/>
      <c r="K4546" s="5"/>
    </row>
    <row r="4547" spans="1:11" x14ac:dyDescent="0.25">
      <c r="A4547" s="10"/>
      <c r="B4547" s="13"/>
      <c r="D4547" s="5"/>
      <c r="G4547"/>
      <c r="H4547" s="5"/>
      <c r="I4547" s="5"/>
      <c r="J4547" s="5"/>
      <c r="K4547" s="5"/>
    </row>
    <row r="4548" spans="1:11" x14ac:dyDescent="0.25">
      <c r="A4548" s="10"/>
      <c r="B4548" s="13"/>
      <c r="D4548" s="5"/>
      <c r="G4548"/>
      <c r="H4548" s="5"/>
      <c r="I4548" s="5"/>
      <c r="J4548" s="5"/>
      <c r="K4548" s="5"/>
    </row>
    <row r="4549" spans="1:11" x14ac:dyDescent="0.25">
      <c r="A4549" s="10"/>
      <c r="B4549" s="13"/>
      <c r="D4549" s="5"/>
      <c r="G4549"/>
      <c r="H4549" s="5"/>
      <c r="I4549" s="5"/>
      <c r="J4549" s="5"/>
      <c r="K4549" s="5"/>
    </row>
    <row r="4550" spans="1:11" x14ac:dyDescent="0.25">
      <c r="A4550" s="10"/>
      <c r="B4550" s="13"/>
      <c r="D4550" s="5"/>
      <c r="G4550"/>
      <c r="H4550" s="5"/>
      <c r="I4550" s="5"/>
      <c r="J4550" s="5"/>
      <c r="K4550" s="5"/>
    </row>
    <row r="4551" spans="1:11" x14ac:dyDescent="0.25">
      <c r="A4551" s="10"/>
      <c r="B4551" s="13"/>
      <c r="D4551" s="5"/>
      <c r="G4551"/>
      <c r="H4551" s="5"/>
      <c r="I4551" s="5"/>
      <c r="J4551" s="5"/>
      <c r="K4551" s="5"/>
    </row>
    <row r="4552" spans="1:11" x14ac:dyDescent="0.25">
      <c r="A4552" s="10"/>
      <c r="B4552" s="13"/>
      <c r="D4552" s="5"/>
      <c r="G4552"/>
      <c r="H4552" s="5"/>
      <c r="I4552" s="5"/>
      <c r="J4552" s="5"/>
      <c r="K4552" s="5"/>
    </row>
    <row r="4553" spans="1:11" x14ac:dyDescent="0.25">
      <c r="A4553" s="10"/>
      <c r="B4553" s="13"/>
      <c r="D4553" s="5"/>
      <c r="G4553"/>
      <c r="H4553" s="5"/>
      <c r="I4553" s="5"/>
      <c r="J4553" s="5"/>
      <c r="K4553" s="5"/>
    </row>
    <row r="4554" spans="1:11" x14ac:dyDescent="0.25">
      <c r="A4554" s="10"/>
      <c r="B4554" s="13"/>
      <c r="D4554" s="5"/>
      <c r="G4554"/>
      <c r="H4554" s="5"/>
      <c r="I4554" s="5"/>
      <c r="J4554" s="5"/>
      <c r="K4554" s="5"/>
    </row>
    <row r="4555" spans="1:11" x14ac:dyDescent="0.25">
      <c r="A4555" s="10"/>
      <c r="B4555" s="13"/>
      <c r="D4555" s="5"/>
      <c r="G4555"/>
      <c r="H4555" s="5"/>
      <c r="I4555" s="5"/>
      <c r="J4555" s="5"/>
      <c r="K4555" s="5"/>
    </row>
    <row r="4556" spans="1:11" x14ac:dyDescent="0.25">
      <c r="A4556" s="10"/>
      <c r="B4556" s="13"/>
      <c r="D4556" s="5"/>
      <c r="G4556"/>
      <c r="H4556" s="5"/>
      <c r="I4556" s="5"/>
      <c r="J4556" s="5"/>
      <c r="K4556" s="5"/>
    </row>
    <row r="4557" spans="1:11" x14ac:dyDescent="0.25">
      <c r="A4557" s="10"/>
      <c r="B4557" s="13"/>
      <c r="D4557" s="5"/>
      <c r="G4557"/>
      <c r="H4557" s="5"/>
      <c r="I4557" s="5"/>
      <c r="J4557" s="5"/>
      <c r="K4557" s="5"/>
    </row>
    <row r="4558" spans="1:11" x14ac:dyDescent="0.25">
      <c r="A4558" s="10"/>
      <c r="B4558" s="13"/>
      <c r="D4558" s="5"/>
      <c r="G4558"/>
      <c r="H4558" s="5"/>
      <c r="I4558" s="5"/>
      <c r="J4558" s="5"/>
      <c r="K4558" s="5"/>
    </row>
    <row r="4559" spans="1:11" x14ac:dyDescent="0.25">
      <c r="A4559" s="10"/>
      <c r="B4559" s="13"/>
      <c r="D4559" s="5"/>
      <c r="G4559"/>
      <c r="H4559" s="5"/>
      <c r="I4559" s="5"/>
      <c r="J4559" s="5"/>
      <c r="K4559" s="5"/>
    </row>
    <row r="4560" spans="1:11" x14ac:dyDescent="0.25">
      <c r="A4560" s="10"/>
      <c r="B4560" s="13"/>
      <c r="D4560" s="5"/>
      <c r="G4560"/>
      <c r="H4560" s="5"/>
      <c r="I4560" s="5"/>
      <c r="J4560" s="5"/>
      <c r="K4560" s="5"/>
    </row>
    <row r="4561" spans="1:11" x14ac:dyDescent="0.25">
      <c r="A4561" s="10"/>
      <c r="B4561" s="13"/>
      <c r="D4561" s="5"/>
      <c r="G4561"/>
      <c r="H4561" s="5"/>
      <c r="I4561" s="5"/>
      <c r="J4561" s="5"/>
      <c r="K4561" s="5"/>
    </row>
    <row r="4562" spans="1:11" x14ac:dyDescent="0.25">
      <c r="A4562" s="10"/>
      <c r="B4562" s="13"/>
      <c r="D4562" s="5"/>
      <c r="G4562"/>
      <c r="H4562" s="5"/>
      <c r="I4562" s="5"/>
      <c r="J4562" s="5"/>
      <c r="K4562" s="5"/>
    </row>
    <row r="4563" spans="1:11" x14ac:dyDescent="0.25">
      <c r="A4563" s="10"/>
      <c r="B4563" s="13"/>
      <c r="D4563" s="5"/>
      <c r="G4563"/>
      <c r="H4563" s="5"/>
      <c r="I4563" s="5"/>
      <c r="J4563" s="5"/>
      <c r="K4563" s="5"/>
    </row>
    <row r="4564" spans="1:11" x14ac:dyDescent="0.25">
      <c r="A4564" s="10"/>
      <c r="B4564" s="13"/>
      <c r="D4564" s="5"/>
      <c r="G4564"/>
      <c r="H4564" s="5"/>
      <c r="I4564" s="5"/>
      <c r="J4564" s="5"/>
      <c r="K4564" s="5"/>
    </row>
    <row r="4565" spans="1:11" x14ac:dyDescent="0.25">
      <c r="A4565" s="10"/>
      <c r="B4565" s="13"/>
      <c r="D4565" s="5"/>
      <c r="G4565"/>
      <c r="H4565" s="5"/>
      <c r="I4565" s="5"/>
      <c r="J4565" s="5"/>
      <c r="K4565" s="5"/>
    </row>
    <row r="4566" spans="1:11" x14ac:dyDescent="0.25">
      <c r="A4566" s="10"/>
      <c r="B4566" s="13"/>
      <c r="D4566" s="5"/>
      <c r="G4566"/>
      <c r="H4566" s="5"/>
      <c r="I4566" s="5"/>
      <c r="J4566" s="5"/>
      <c r="K4566" s="5"/>
    </row>
    <row r="4567" spans="1:11" x14ac:dyDescent="0.25">
      <c r="A4567" s="10"/>
      <c r="B4567" s="13"/>
      <c r="D4567" s="5"/>
      <c r="G4567"/>
      <c r="H4567" s="5"/>
      <c r="I4567" s="5"/>
      <c r="J4567" s="5"/>
      <c r="K4567" s="5"/>
    </row>
    <row r="4568" spans="1:11" x14ac:dyDescent="0.25">
      <c r="A4568" s="10"/>
      <c r="B4568" s="13"/>
      <c r="D4568" s="5"/>
      <c r="G4568"/>
      <c r="H4568" s="5"/>
      <c r="I4568" s="5"/>
      <c r="J4568" s="5"/>
      <c r="K4568" s="5"/>
    </row>
    <row r="4569" spans="1:11" x14ac:dyDescent="0.25">
      <c r="A4569" s="10"/>
      <c r="B4569" s="13"/>
      <c r="D4569" s="5"/>
      <c r="G4569"/>
      <c r="H4569" s="5"/>
      <c r="I4569" s="5"/>
      <c r="J4569" s="5"/>
      <c r="K4569" s="5"/>
    </row>
    <row r="4570" spans="1:11" x14ac:dyDescent="0.25">
      <c r="A4570" s="10"/>
      <c r="B4570" s="13"/>
      <c r="D4570" s="5"/>
      <c r="G4570"/>
      <c r="H4570" s="5"/>
      <c r="I4570" s="5"/>
      <c r="J4570" s="5"/>
      <c r="K4570" s="5"/>
    </row>
    <row r="4571" spans="1:11" x14ac:dyDescent="0.25">
      <c r="A4571" s="10"/>
      <c r="B4571" s="13"/>
      <c r="D4571" s="5"/>
      <c r="G4571"/>
      <c r="H4571" s="5"/>
      <c r="I4571" s="5"/>
      <c r="J4571" s="5"/>
      <c r="K4571" s="5"/>
    </row>
    <row r="4572" spans="1:11" x14ac:dyDescent="0.25">
      <c r="A4572" s="10"/>
      <c r="B4572" s="13"/>
      <c r="D4572" s="5"/>
      <c r="G4572"/>
      <c r="H4572" s="5"/>
      <c r="I4572" s="5"/>
      <c r="J4572" s="5"/>
      <c r="K4572" s="5"/>
    </row>
    <row r="4573" spans="1:11" x14ac:dyDescent="0.25">
      <c r="A4573" s="10"/>
      <c r="B4573" s="13"/>
      <c r="D4573" s="5"/>
      <c r="G4573"/>
      <c r="H4573" s="5"/>
      <c r="I4573" s="5"/>
      <c r="J4573" s="5"/>
      <c r="K4573" s="5"/>
    </row>
    <row r="4574" spans="1:11" x14ac:dyDescent="0.25">
      <c r="A4574" s="10"/>
      <c r="B4574" s="13"/>
      <c r="D4574" s="5"/>
      <c r="G4574"/>
      <c r="H4574" s="5"/>
      <c r="I4574" s="5"/>
      <c r="J4574" s="5"/>
      <c r="K4574" s="5"/>
    </row>
    <row r="4575" spans="1:11" x14ac:dyDescent="0.25">
      <c r="A4575" s="10"/>
      <c r="B4575" s="13"/>
      <c r="D4575" s="5"/>
      <c r="G4575"/>
      <c r="H4575" s="5"/>
      <c r="I4575" s="5"/>
      <c r="J4575" s="5"/>
      <c r="K4575" s="5"/>
    </row>
    <row r="4576" spans="1:11" x14ac:dyDescent="0.25">
      <c r="A4576" s="10"/>
      <c r="B4576" s="13"/>
      <c r="D4576" s="5"/>
      <c r="G4576"/>
      <c r="H4576" s="5"/>
      <c r="I4576" s="5"/>
      <c r="J4576" s="5"/>
      <c r="K4576" s="5"/>
    </row>
    <row r="4577" spans="1:11" x14ac:dyDescent="0.25">
      <c r="A4577" s="10"/>
      <c r="B4577" s="13"/>
      <c r="D4577" s="5"/>
      <c r="G4577"/>
      <c r="H4577" s="5"/>
      <c r="I4577" s="5"/>
      <c r="J4577" s="5"/>
      <c r="K4577" s="5"/>
    </row>
    <row r="4578" spans="1:11" x14ac:dyDescent="0.25">
      <c r="A4578" s="10"/>
      <c r="B4578" s="13"/>
      <c r="D4578" s="5"/>
      <c r="G4578"/>
      <c r="H4578" s="5"/>
      <c r="I4578" s="5"/>
      <c r="J4578" s="5"/>
      <c r="K4578" s="5"/>
    </row>
    <row r="4579" spans="1:11" x14ac:dyDescent="0.25">
      <c r="A4579" s="10"/>
      <c r="B4579" s="13"/>
      <c r="D4579" s="5"/>
      <c r="G4579"/>
      <c r="H4579" s="5"/>
      <c r="I4579" s="5"/>
      <c r="J4579" s="5"/>
      <c r="K4579" s="5"/>
    </row>
    <row r="4580" spans="1:11" x14ac:dyDescent="0.25">
      <c r="A4580" s="10"/>
      <c r="B4580" s="13"/>
      <c r="D4580" s="5"/>
      <c r="G4580"/>
      <c r="H4580" s="5"/>
      <c r="I4580" s="5"/>
      <c r="J4580" s="5"/>
      <c r="K4580" s="5"/>
    </row>
    <row r="4581" spans="1:11" x14ac:dyDescent="0.25">
      <c r="A4581" s="10"/>
      <c r="B4581" s="13"/>
      <c r="D4581" s="5"/>
      <c r="G4581"/>
      <c r="H4581" s="5"/>
      <c r="I4581" s="5"/>
      <c r="J4581" s="5"/>
      <c r="K4581" s="5"/>
    </row>
    <row r="4582" spans="1:11" x14ac:dyDescent="0.25">
      <c r="A4582" s="10"/>
      <c r="B4582" s="13"/>
      <c r="D4582" s="5"/>
      <c r="G4582"/>
      <c r="H4582" s="5"/>
      <c r="I4582" s="5"/>
      <c r="J4582" s="5"/>
      <c r="K4582" s="5"/>
    </row>
    <row r="4583" spans="1:11" x14ac:dyDescent="0.25">
      <c r="A4583" s="10"/>
      <c r="B4583" s="13"/>
      <c r="D4583" s="5"/>
      <c r="G4583"/>
      <c r="H4583" s="5"/>
      <c r="I4583" s="5"/>
      <c r="J4583" s="5"/>
      <c r="K4583" s="5"/>
    </row>
    <row r="4584" spans="1:11" x14ac:dyDescent="0.25">
      <c r="A4584" s="10"/>
      <c r="B4584" s="13"/>
      <c r="D4584" s="5"/>
      <c r="G4584"/>
      <c r="H4584" s="5"/>
      <c r="I4584" s="5"/>
      <c r="J4584" s="5"/>
      <c r="K4584" s="5"/>
    </row>
    <row r="4585" spans="1:11" x14ac:dyDescent="0.25">
      <c r="A4585" s="10"/>
      <c r="B4585" s="13"/>
      <c r="D4585" s="5"/>
      <c r="G4585"/>
      <c r="H4585" s="5"/>
      <c r="I4585" s="5"/>
      <c r="J4585" s="5"/>
      <c r="K4585" s="5"/>
    </row>
    <row r="4586" spans="1:11" x14ac:dyDescent="0.25">
      <c r="A4586" s="10"/>
      <c r="B4586" s="13"/>
      <c r="D4586" s="5"/>
      <c r="G4586"/>
      <c r="H4586" s="5"/>
      <c r="I4586" s="5"/>
      <c r="J4586" s="5"/>
      <c r="K4586" s="5"/>
    </row>
    <row r="4587" spans="1:11" x14ac:dyDescent="0.25">
      <c r="A4587" s="10"/>
      <c r="B4587" s="13"/>
      <c r="D4587" s="5"/>
      <c r="G4587"/>
      <c r="H4587" s="5"/>
      <c r="I4587" s="5"/>
      <c r="J4587" s="5"/>
      <c r="K4587" s="5"/>
    </row>
    <row r="4588" spans="1:11" x14ac:dyDescent="0.25">
      <c r="A4588" s="10"/>
      <c r="B4588" s="13"/>
      <c r="D4588" s="5"/>
      <c r="G4588"/>
      <c r="H4588" s="5"/>
      <c r="I4588" s="5"/>
      <c r="J4588" s="5"/>
      <c r="K4588" s="5"/>
    </row>
    <row r="4589" spans="1:11" x14ac:dyDescent="0.25">
      <c r="A4589" s="10"/>
      <c r="B4589" s="13"/>
      <c r="D4589" s="5"/>
      <c r="G4589"/>
      <c r="H4589" s="5"/>
      <c r="I4589" s="5"/>
      <c r="J4589" s="5"/>
      <c r="K4589" s="5"/>
    </row>
    <row r="4590" spans="1:11" x14ac:dyDescent="0.25">
      <c r="A4590" s="10"/>
      <c r="B4590" s="13"/>
      <c r="D4590" s="5"/>
      <c r="G4590"/>
      <c r="H4590" s="5"/>
      <c r="I4590" s="5"/>
      <c r="J4590" s="5"/>
      <c r="K4590" s="5"/>
    </row>
    <row r="4591" spans="1:11" x14ac:dyDescent="0.25">
      <c r="A4591" s="10"/>
      <c r="B4591" s="13"/>
      <c r="D4591" s="5"/>
      <c r="G4591"/>
      <c r="H4591" s="5"/>
      <c r="I4591" s="5"/>
      <c r="J4591" s="5"/>
      <c r="K4591" s="5"/>
    </row>
    <row r="4592" spans="1:11" x14ac:dyDescent="0.25">
      <c r="A4592" s="10"/>
      <c r="B4592" s="13"/>
      <c r="D4592" s="5"/>
      <c r="G4592"/>
      <c r="H4592" s="5"/>
      <c r="I4592" s="5"/>
      <c r="J4592" s="5"/>
      <c r="K4592" s="5"/>
    </row>
    <row r="4593" spans="1:11" x14ac:dyDescent="0.25">
      <c r="A4593" s="10"/>
      <c r="B4593" s="13"/>
      <c r="D4593" s="5"/>
      <c r="G4593"/>
      <c r="H4593" s="5"/>
      <c r="I4593" s="5"/>
      <c r="J4593" s="5"/>
      <c r="K4593" s="5"/>
    </row>
    <row r="4594" spans="1:11" x14ac:dyDescent="0.25">
      <c r="A4594" s="10"/>
      <c r="B4594" s="13"/>
      <c r="D4594" s="5"/>
      <c r="G4594"/>
      <c r="H4594" s="5"/>
      <c r="I4594" s="5"/>
      <c r="J4594" s="5"/>
      <c r="K4594" s="5"/>
    </row>
    <row r="4595" spans="1:11" x14ac:dyDescent="0.25">
      <c r="A4595" s="10"/>
      <c r="B4595" s="13"/>
      <c r="D4595" s="5"/>
      <c r="G4595"/>
      <c r="H4595" s="5"/>
      <c r="I4595" s="5"/>
      <c r="J4595" s="5"/>
      <c r="K4595" s="5"/>
    </row>
    <row r="4596" spans="1:11" x14ac:dyDescent="0.25">
      <c r="A4596" s="10"/>
      <c r="B4596" s="13"/>
      <c r="D4596" s="5"/>
      <c r="G4596"/>
      <c r="H4596" s="5"/>
      <c r="I4596" s="5"/>
      <c r="J4596" s="5"/>
      <c r="K4596" s="5"/>
    </row>
    <row r="4597" spans="1:11" x14ac:dyDescent="0.25">
      <c r="A4597" s="10"/>
      <c r="B4597" s="13"/>
      <c r="D4597" s="5"/>
      <c r="G4597"/>
      <c r="H4597" s="5"/>
      <c r="I4597" s="5"/>
      <c r="J4597" s="5"/>
      <c r="K4597" s="5"/>
    </row>
    <row r="4598" spans="1:11" x14ac:dyDescent="0.25">
      <c r="A4598" s="10"/>
      <c r="B4598" s="13"/>
      <c r="D4598" s="5"/>
      <c r="G4598"/>
      <c r="H4598" s="5"/>
      <c r="I4598" s="5"/>
      <c r="J4598" s="5"/>
      <c r="K4598" s="5"/>
    </row>
    <row r="4599" spans="1:11" x14ac:dyDescent="0.25">
      <c r="A4599" s="10"/>
      <c r="B4599" s="13"/>
      <c r="D4599" s="5"/>
      <c r="G4599"/>
      <c r="H4599" s="5"/>
      <c r="I4599" s="5"/>
      <c r="J4599" s="5"/>
      <c r="K4599" s="5"/>
    </row>
    <row r="4600" spans="1:11" x14ac:dyDescent="0.25">
      <c r="A4600" s="10"/>
      <c r="B4600" s="13"/>
      <c r="D4600" s="5"/>
      <c r="G4600"/>
      <c r="H4600" s="5"/>
      <c r="I4600" s="5"/>
      <c r="J4600" s="5"/>
      <c r="K4600" s="5"/>
    </row>
    <row r="4601" spans="1:11" x14ac:dyDescent="0.25">
      <c r="A4601" s="10"/>
      <c r="B4601" s="13"/>
      <c r="D4601" s="5"/>
      <c r="G4601"/>
      <c r="H4601" s="5"/>
      <c r="I4601" s="5"/>
      <c r="J4601" s="5"/>
      <c r="K4601" s="5"/>
    </row>
    <row r="4602" spans="1:11" x14ac:dyDescent="0.25">
      <c r="A4602" s="10"/>
      <c r="B4602" s="13"/>
      <c r="D4602" s="5"/>
      <c r="G4602"/>
      <c r="H4602" s="5"/>
      <c r="I4602" s="5"/>
      <c r="J4602" s="5"/>
      <c r="K4602" s="5"/>
    </row>
    <row r="4603" spans="1:11" x14ac:dyDescent="0.25">
      <c r="A4603" s="10"/>
      <c r="B4603" s="13"/>
      <c r="D4603" s="5"/>
      <c r="G4603"/>
      <c r="H4603" s="5"/>
      <c r="I4603" s="5"/>
      <c r="J4603" s="5"/>
      <c r="K4603" s="5"/>
    </row>
    <row r="4604" spans="1:11" x14ac:dyDescent="0.25">
      <c r="A4604" s="10"/>
      <c r="B4604" s="13"/>
      <c r="D4604" s="5"/>
      <c r="G4604"/>
      <c r="H4604" s="5"/>
      <c r="I4604" s="5"/>
      <c r="J4604" s="5"/>
      <c r="K4604" s="5"/>
    </row>
    <row r="4605" spans="1:11" x14ac:dyDescent="0.25">
      <c r="A4605" s="10"/>
      <c r="B4605" s="13"/>
      <c r="D4605" s="5"/>
      <c r="G4605"/>
      <c r="H4605" s="5"/>
      <c r="I4605" s="5"/>
      <c r="J4605" s="5"/>
      <c r="K4605" s="5"/>
    </row>
    <row r="4606" spans="1:11" x14ac:dyDescent="0.25">
      <c r="A4606" s="10"/>
      <c r="B4606" s="13"/>
      <c r="D4606" s="5"/>
      <c r="G4606"/>
      <c r="H4606" s="5"/>
      <c r="I4606" s="5"/>
      <c r="J4606" s="5"/>
      <c r="K4606" s="5"/>
    </row>
    <row r="4607" spans="1:11" x14ac:dyDescent="0.25">
      <c r="A4607" s="10"/>
      <c r="B4607" s="13"/>
      <c r="D4607" s="5"/>
      <c r="G4607"/>
      <c r="H4607" s="5"/>
      <c r="I4607" s="5"/>
      <c r="J4607" s="5"/>
      <c r="K4607" s="5"/>
    </row>
    <row r="4608" spans="1:11" x14ac:dyDescent="0.25">
      <c r="A4608" s="10"/>
      <c r="B4608" s="13"/>
      <c r="D4608" s="5"/>
      <c r="G4608"/>
      <c r="H4608" s="5"/>
      <c r="I4608" s="5"/>
      <c r="J4608" s="5"/>
      <c r="K4608" s="5"/>
    </row>
    <row r="4609" spans="1:11" x14ac:dyDescent="0.25">
      <c r="A4609" s="10"/>
      <c r="B4609" s="13"/>
      <c r="D4609" s="5"/>
      <c r="G4609"/>
      <c r="H4609" s="5"/>
      <c r="I4609" s="5"/>
      <c r="J4609" s="5"/>
      <c r="K4609" s="5"/>
    </row>
    <row r="4610" spans="1:11" x14ac:dyDescent="0.25">
      <c r="A4610" s="10"/>
      <c r="B4610" s="13"/>
      <c r="D4610" s="5"/>
      <c r="G4610"/>
      <c r="H4610" s="5"/>
      <c r="I4610" s="5"/>
      <c r="J4610" s="5"/>
      <c r="K4610" s="5"/>
    </row>
    <row r="4611" spans="1:11" x14ac:dyDescent="0.25">
      <c r="A4611" s="10"/>
      <c r="B4611" s="13"/>
      <c r="D4611" s="5"/>
      <c r="G4611"/>
      <c r="H4611" s="5"/>
      <c r="I4611" s="5"/>
      <c r="J4611" s="5"/>
      <c r="K4611" s="5"/>
    </row>
    <row r="4612" spans="1:11" x14ac:dyDescent="0.25">
      <c r="A4612" s="10"/>
      <c r="B4612" s="13"/>
      <c r="D4612" s="5"/>
      <c r="G4612"/>
      <c r="H4612" s="5"/>
      <c r="I4612" s="5"/>
      <c r="J4612" s="5"/>
      <c r="K4612" s="5"/>
    </row>
    <row r="4613" spans="1:11" x14ac:dyDescent="0.25">
      <c r="A4613" s="10"/>
      <c r="B4613" s="13"/>
      <c r="D4613" s="5"/>
      <c r="G4613"/>
      <c r="H4613" s="5"/>
      <c r="I4613" s="5"/>
      <c r="J4613" s="5"/>
      <c r="K4613" s="5"/>
    </row>
    <row r="4614" spans="1:11" x14ac:dyDescent="0.25">
      <c r="A4614" s="10"/>
      <c r="B4614" s="13"/>
      <c r="D4614" s="5"/>
      <c r="G4614"/>
      <c r="H4614" s="5"/>
      <c r="I4614" s="5"/>
      <c r="J4614" s="5"/>
      <c r="K4614" s="5"/>
    </row>
    <row r="4615" spans="1:11" x14ac:dyDescent="0.25">
      <c r="A4615" s="10"/>
      <c r="B4615" s="13"/>
      <c r="D4615" s="5"/>
      <c r="G4615"/>
      <c r="H4615" s="5"/>
      <c r="I4615" s="5"/>
      <c r="J4615" s="5"/>
      <c r="K4615" s="5"/>
    </row>
    <row r="4616" spans="1:11" x14ac:dyDescent="0.25">
      <c r="A4616" s="10"/>
      <c r="B4616" s="13"/>
      <c r="D4616" s="5"/>
      <c r="G4616"/>
      <c r="H4616" s="5"/>
      <c r="I4616" s="5"/>
      <c r="J4616" s="5"/>
      <c r="K4616" s="5"/>
    </row>
    <row r="4617" spans="1:11" x14ac:dyDescent="0.25">
      <c r="A4617" s="10"/>
      <c r="B4617" s="13"/>
      <c r="D4617" s="5"/>
      <c r="G4617"/>
      <c r="H4617" s="5"/>
      <c r="I4617" s="5"/>
      <c r="J4617" s="5"/>
      <c r="K4617" s="5"/>
    </row>
    <row r="4618" spans="1:11" x14ac:dyDescent="0.25">
      <c r="A4618" s="10"/>
      <c r="B4618" s="13"/>
      <c r="D4618" s="5"/>
      <c r="G4618"/>
      <c r="H4618" s="5"/>
      <c r="I4618" s="5"/>
      <c r="J4618" s="5"/>
      <c r="K4618" s="5"/>
    </row>
    <row r="4619" spans="1:11" x14ac:dyDescent="0.25">
      <c r="A4619" s="10"/>
      <c r="B4619" s="13"/>
      <c r="D4619" s="5"/>
      <c r="G4619"/>
      <c r="H4619" s="5"/>
      <c r="I4619" s="5"/>
      <c r="J4619" s="5"/>
      <c r="K4619" s="5"/>
    </row>
    <row r="4620" spans="1:11" x14ac:dyDescent="0.25">
      <c r="A4620" s="10"/>
      <c r="B4620" s="13"/>
      <c r="D4620" s="5"/>
      <c r="G4620"/>
      <c r="H4620" s="5"/>
      <c r="I4620" s="5"/>
      <c r="J4620" s="5"/>
      <c r="K4620" s="5"/>
    </row>
    <row r="4621" spans="1:11" x14ac:dyDescent="0.25">
      <c r="A4621" s="10"/>
      <c r="B4621" s="13"/>
      <c r="D4621" s="5"/>
      <c r="G4621"/>
      <c r="H4621" s="5"/>
      <c r="I4621" s="5"/>
      <c r="J4621" s="5"/>
      <c r="K4621" s="5"/>
    </row>
    <row r="4622" spans="1:11" x14ac:dyDescent="0.25">
      <c r="A4622" s="10"/>
      <c r="B4622" s="13"/>
      <c r="D4622" s="5"/>
      <c r="G4622"/>
      <c r="H4622" s="5"/>
      <c r="I4622" s="5"/>
      <c r="J4622" s="5"/>
      <c r="K4622" s="5"/>
    </row>
    <row r="4623" spans="1:11" x14ac:dyDescent="0.25">
      <c r="A4623" s="10"/>
      <c r="B4623" s="13"/>
      <c r="D4623" s="5"/>
      <c r="G4623"/>
      <c r="H4623" s="5"/>
      <c r="I4623" s="5"/>
      <c r="J4623" s="5"/>
      <c r="K4623" s="5"/>
    </row>
    <row r="4624" spans="1:11" x14ac:dyDescent="0.25">
      <c r="A4624" s="10"/>
      <c r="B4624" s="13"/>
      <c r="D4624" s="5"/>
      <c r="G4624"/>
      <c r="H4624" s="5"/>
      <c r="I4624" s="5"/>
      <c r="J4624" s="5"/>
      <c r="K4624" s="5"/>
    </row>
    <row r="4625" spans="1:11" x14ac:dyDescent="0.25">
      <c r="A4625" s="10"/>
      <c r="B4625" s="13"/>
      <c r="D4625" s="5"/>
      <c r="G4625"/>
      <c r="H4625" s="5"/>
      <c r="I4625" s="5"/>
      <c r="J4625" s="5"/>
      <c r="K4625" s="5"/>
    </row>
    <row r="4626" spans="1:11" x14ac:dyDescent="0.25">
      <c r="A4626" s="10"/>
      <c r="B4626" s="13"/>
      <c r="D4626" s="5"/>
      <c r="G4626"/>
      <c r="H4626" s="5"/>
      <c r="I4626" s="5"/>
      <c r="J4626" s="5"/>
      <c r="K4626" s="5"/>
    </row>
    <row r="4627" spans="1:11" x14ac:dyDescent="0.25">
      <c r="A4627" s="10"/>
      <c r="B4627" s="13"/>
      <c r="D4627" s="5"/>
      <c r="G4627"/>
      <c r="H4627" s="5"/>
      <c r="I4627" s="5"/>
      <c r="J4627" s="5"/>
      <c r="K4627" s="5"/>
    </row>
    <row r="4628" spans="1:11" x14ac:dyDescent="0.25">
      <c r="A4628" s="10"/>
      <c r="B4628" s="13"/>
      <c r="D4628" s="5"/>
      <c r="G4628"/>
      <c r="H4628" s="5"/>
      <c r="I4628" s="5"/>
      <c r="J4628" s="5"/>
      <c r="K4628" s="5"/>
    </row>
    <row r="4629" spans="1:11" x14ac:dyDescent="0.25">
      <c r="A4629" s="10"/>
      <c r="B4629" s="13"/>
      <c r="D4629" s="5"/>
      <c r="G4629"/>
      <c r="H4629" s="5"/>
      <c r="I4629" s="5"/>
      <c r="J4629" s="5"/>
      <c r="K4629" s="5"/>
    </row>
    <row r="4630" spans="1:11" x14ac:dyDescent="0.25">
      <c r="A4630" s="10"/>
      <c r="B4630" s="13"/>
      <c r="D4630" s="5"/>
      <c r="G4630"/>
      <c r="H4630" s="5"/>
      <c r="I4630" s="5"/>
      <c r="J4630" s="5"/>
      <c r="K4630" s="5"/>
    </row>
    <row r="4631" spans="1:11" x14ac:dyDescent="0.25">
      <c r="A4631" s="10"/>
      <c r="B4631" s="13"/>
      <c r="D4631" s="5"/>
      <c r="G4631"/>
      <c r="H4631" s="5"/>
      <c r="I4631" s="5"/>
      <c r="J4631" s="5"/>
      <c r="K4631" s="5"/>
    </row>
    <row r="4632" spans="1:11" x14ac:dyDescent="0.25">
      <c r="A4632" s="10"/>
      <c r="B4632" s="13"/>
      <c r="D4632" s="5"/>
      <c r="G4632"/>
      <c r="H4632" s="5"/>
      <c r="I4632" s="5"/>
      <c r="J4632" s="5"/>
      <c r="K4632" s="5"/>
    </row>
    <row r="4633" spans="1:11" x14ac:dyDescent="0.25">
      <c r="A4633" s="10"/>
      <c r="B4633" s="13"/>
      <c r="D4633" s="5"/>
      <c r="G4633"/>
      <c r="H4633" s="5"/>
      <c r="I4633" s="5"/>
      <c r="J4633" s="5"/>
      <c r="K4633" s="5"/>
    </row>
    <row r="4634" spans="1:11" x14ac:dyDescent="0.25">
      <c r="A4634" s="10"/>
      <c r="B4634" s="13"/>
      <c r="D4634" s="5"/>
      <c r="G4634"/>
      <c r="H4634" s="5"/>
      <c r="I4634" s="5"/>
      <c r="J4634" s="5"/>
      <c r="K4634" s="5"/>
    </row>
    <row r="4635" spans="1:11" x14ac:dyDescent="0.25">
      <c r="A4635" s="10"/>
      <c r="B4635" s="13"/>
      <c r="D4635" s="5"/>
      <c r="G4635"/>
      <c r="H4635" s="5"/>
      <c r="I4635" s="5"/>
      <c r="J4635" s="5"/>
      <c r="K4635" s="5"/>
    </row>
    <row r="4636" spans="1:11" x14ac:dyDescent="0.25">
      <c r="A4636" s="10"/>
      <c r="B4636" s="13"/>
      <c r="D4636" s="5"/>
      <c r="G4636"/>
      <c r="H4636" s="5"/>
      <c r="I4636" s="5"/>
      <c r="J4636" s="5"/>
      <c r="K4636" s="5"/>
    </row>
    <row r="4637" spans="1:11" x14ac:dyDescent="0.25">
      <c r="A4637" s="10"/>
      <c r="B4637" s="13"/>
      <c r="D4637" s="5"/>
      <c r="G4637"/>
      <c r="H4637" s="5"/>
      <c r="I4637" s="5"/>
      <c r="J4637" s="5"/>
      <c r="K4637" s="5"/>
    </row>
    <row r="4638" spans="1:11" x14ac:dyDescent="0.25">
      <c r="A4638" s="10"/>
      <c r="B4638" s="13"/>
      <c r="D4638" s="5"/>
      <c r="G4638"/>
      <c r="H4638" s="5"/>
      <c r="I4638" s="5"/>
      <c r="J4638" s="5"/>
      <c r="K4638" s="5"/>
    </row>
    <row r="4639" spans="1:11" x14ac:dyDescent="0.25">
      <c r="A4639" s="10"/>
      <c r="B4639" s="13"/>
      <c r="D4639" s="5"/>
      <c r="G4639"/>
      <c r="H4639" s="5"/>
      <c r="I4639" s="5"/>
      <c r="J4639" s="5"/>
      <c r="K4639" s="5"/>
    </row>
    <row r="4640" spans="1:11" x14ac:dyDescent="0.25">
      <c r="A4640" s="10"/>
      <c r="B4640" s="13"/>
      <c r="D4640" s="5"/>
      <c r="G4640"/>
      <c r="H4640" s="5"/>
      <c r="I4640" s="5"/>
      <c r="J4640" s="5"/>
      <c r="K4640" s="5"/>
    </row>
    <row r="4641" spans="1:11" x14ac:dyDescent="0.25">
      <c r="A4641" s="10"/>
      <c r="B4641" s="13"/>
      <c r="D4641" s="5"/>
      <c r="G4641"/>
      <c r="H4641" s="5"/>
      <c r="I4641" s="5"/>
      <c r="J4641" s="5"/>
      <c r="K4641" s="5"/>
    </row>
    <row r="4642" spans="1:11" x14ac:dyDescent="0.25">
      <c r="A4642" s="10"/>
      <c r="B4642" s="13"/>
      <c r="D4642" s="5"/>
      <c r="G4642"/>
      <c r="H4642" s="5"/>
      <c r="I4642" s="5"/>
      <c r="J4642" s="5"/>
      <c r="K4642" s="5"/>
    </row>
    <row r="4643" spans="1:11" x14ac:dyDescent="0.25">
      <c r="A4643" s="10"/>
      <c r="B4643" s="13"/>
      <c r="D4643" s="5"/>
      <c r="G4643"/>
      <c r="H4643" s="5"/>
      <c r="I4643" s="5"/>
      <c r="J4643" s="5"/>
      <c r="K4643" s="5"/>
    </row>
    <row r="4644" spans="1:11" x14ac:dyDescent="0.25">
      <c r="A4644" s="10"/>
      <c r="B4644" s="13"/>
      <c r="D4644" s="5"/>
      <c r="G4644"/>
      <c r="H4644" s="5"/>
      <c r="I4644" s="5"/>
      <c r="J4644" s="5"/>
      <c r="K4644" s="5"/>
    </row>
    <row r="4645" spans="1:11" x14ac:dyDescent="0.25">
      <c r="A4645" s="10"/>
      <c r="B4645" s="13"/>
      <c r="D4645" s="5"/>
      <c r="G4645"/>
      <c r="H4645" s="5"/>
      <c r="I4645" s="5"/>
      <c r="J4645" s="5"/>
      <c r="K4645" s="5"/>
    </row>
    <row r="4646" spans="1:11" x14ac:dyDescent="0.25">
      <c r="A4646" s="10"/>
      <c r="B4646" s="13"/>
      <c r="D4646" s="5"/>
      <c r="G4646"/>
      <c r="H4646" s="5"/>
      <c r="I4646" s="5"/>
      <c r="J4646" s="5"/>
      <c r="K4646" s="5"/>
    </row>
    <row r="4647" spans="1:11" x14ac:dyDescent="0.25">
      <c r="A4647" s="10"/>
      <c r="B4647" s="13"/>
      <c r="D4647" s="5"/>
      <c r="G4647"/>
      <c r="H4647" s="5"/>
      <c r="I4647" s="5"/>
      <c r="J4647" s="5"/>
      <c r="K4647" s="5"/>
    </row>
    <row r="4648" spans="1:11" x14ac:dyDescent="0.25">
      <c r="A4648" s="10"/>
      <c r="B4648" s="13"/>
      <c r="D4648" s="5"/>
      <c r="G4648"/>
      <c r="H4648" s="5"/>
      <c r="I4648" s="5"/>
      <c r="J4648" s="5"/>
      <c r="K4648" s="5"/>
    </row>
    <row r="4649" spans="1:11" x14ac:dyDescent="0.25">
      <c r="A4649" s="10"/>
      <c r="B4649" s="13"/>
      <c r="D4649" s="5"/>
      <c r="G4649"/>
      <c r="H4649" s="5"/>
      <c r="I4649" s="5"/>
      <c r="J4649" s="5"/>
      <c r="K4649" s="5"/>
    </row>
    <row r="4650" spans="1:11" x14ac:dyDescent="0.25">
      <c r="A4650" s="10"/>
      <c r="B4650" s="13"/>
      <c r="D4650" s="5"/>
      <c r="G4650"/>
      <c r="H4650" s="5"/>
      <c r="I4650" s="5"/>
      <c r="J4650" s="5"/>
      <c r="K4650" s="5"/>
    </row>
    <row r="4651" spans="1:11" x14ac:dyDescent="0.25">
      <c r="A4651" s="10"/>
      <c r="B4651" s="13"/>
      <c r="D4651" s="5"/>
      <c r="G4651"/>
      <c r="H4651" s="5"/>
      <c r="I4651" s="5"/>
      <c r="J4651" s="5"/>
      <c r="K4651" s="5"/>
    </row>
    <row r="4652" spans="1:11" x14ac:dyDescent="0.25">
      <c r="A4652" s="10"/>
      <c r="B4652" s="13"/>
      <c r="D4652" s="5"/>
      <c r="G4652"/>
      <c r="H4652" s="5"/>
      <c r="I4652" s="5"/>
      <c r="J4652" s="5"/>
      <c r="K4652" s="5"/>
    </row>
    <row r="4653" spans="1:11" x14ac:dyDescent="0.25">
      <c r="A4653" s="10"/>
      <c r="B4653" s="13"/>
      <c r="D4653" s="5"/>
      <c r="G4653"/>
      <c r="H4653" s="5"/>
      <c r="I4653" s="5"/>
      <c r="J4653" s="5"/>
      <c r="K4653" s="5"/>
    </row>
    <row r="4654" spans="1:11" x14ac:dyDescent="0.25">
      <c r="A4654" s="10"/>
      <c r="B4654" s="13"/>
      <c r="D4654" s="5"/>
      <c r="G4654"/>
      <c r="H4654" s="5"/>
      <c r="I4654" s="5"/>
      <c r="J4654" s="5"/>
      <c r="K4654" s="5"/>
    </row>
    <row r="4655" spans="1:11" x14ac:dyDescent="0.25">
      <c r="A4655" s="10"/>
      <c r="B4655" s="13"/>
      <c r="D4655" s="5"/>
      <c r="G4655"/>
      <c r="H4655" s="5"/>
      <c r="I4655" s="5"/>
      <c r="J4655" s="5"/>
      <c r="K4655" s="5"/>
    </row>
    <row r="4656" spans="1:11" x14ac:dyDescent="0.25">
      <c r="A4656" s="10"/>
      <c r="B4656" s="13"/>
      <c r="D4656" s="5"/>
      <c r="G4656"/>
      <c r="H4656" s="5"/>
      <c r="I4656" s="5"/>
      <c r="J4656" s="5"/>
      <c r="K4656" s="5"/>
    </row>
    <row r="4657" spans="1:11" x14ac:dyDescent="0.25">
      <c r="A4657" s="10"/>
      <c r="B4657" s="13"/>
      <c r="D4657" s="5"/>
      <c r="G4657"/>
      <c r="H4657" s="5"/>
      <c r="I4657" s="5"/>
      <c r="J4657" s="5"/>
      <c r="K4657" s="5"/>
    </row>
    <row r="4658" spans="1:11" x14ac:dyDescent="0.25">
      <c r="A4658" s="10"/>
      <c r="B4658" s="13"/>
      <c r="D4658" s="5"/>
      <c r="G4658"/>
      <c r="H4658" s="5"/>
      <c r="I4658" s="5"/>
      <c r="J4658" s="5"/>
      <c r="K4658" s="5"/>
    </row>
    <row r="4659" spans="1:11" x14ac:dyDescent="0.25">
      <c r="A4659" s="10"/>
      <c r="B4659" s="13"/>
      <c r="D4659" s="5"/>
      <c r="G4659"/>
      <c r="H4659" s="5"/>
      <c r="I4659" s="5"/>
      <c r="J4659" s="5"/>
      <c r="K4659" s="5"/>
    </row>
    <row r="4660" spans="1:11" x14ac:dyDescent="0.25">
      <c r="A4660" s="10"/>
      <c r="B4660" s="13"/>
      <c r="D4660" s="5"/>
      <c r="G4660"/>
      <c r="H4660" s="5"/>
      <c r="I4660" s="5"/>
      <c r="J4660" s="5"/>
      <c r="K4660" s="5"/>
    </row>
    <row r="4661" spans="1:11" x14ac:dyDescent="0.25">
      <c r="A4661" s="10"/>
      <c r="B4661" s="13"/>
      <c r="D4661" s="5"/>
      <c r="G4661"/>
      <c r="H4661" s="5"/>
      <c r="I4661" s="5"/>
      <c r="J4661" s="5"/>
      <c r="K4661" s="5"/>
    </row>
    <row r="4662" spans="1:11" x14ac:dyDescent="0.25">
      <c r="A4662" s="10"/>
      <c r="B4662" s="13"/>
      <c r="D4662" s="5"/>
      <c r="G4662"/>
      <c r="H4662" s="5"/>
      <c r="I4662" s="5"/>
      <c r="J4662" s="5"/>
      <c r="K4662" s="5"/>
    </row>
    <row r="4663" spans="1:11" x14ac:dyDescent="0.25">
      <c r="A4663" s="10"/>
      <c r="B4663" s="13"/>
      <c r="D4663" s="5"/>
      <c r="G4663"/>
      <c r="H4663" s="5"/>
      <c r="I4663" s="5"/>
      <c r="J4663" s="5"/>
      <c r="K4663" s="5"/>
    </row>
    <row r="4664" spans="1:11" x14ac:dyDescent="0.25">
      <c r="A4664" s="10"/>
      <c r="B4664" s="13"/>
      <c r="D4664" s="5"/>
      <c r="G4664"/>
      <c r="H4664" s="5"/>
      <c r="I4664" s="5"/>
      <c r="J4664" s="5"/>
      <c r="K4664" s="5"/>
    </row>
    <row r="4665" spans="1:11" x14ac:dyDescent="0.25">
      <c r="A4665" s="10"/>
      <c r="B4665" s="13"/>
      <c r="D4665" s="5"/>
      <c r="G4665"/>
      <c r="H4665" s="5"/>
      <c r="I4665" s="5"/>
      <c r="J4665" s="5"/>
      <c r="K4665" s="5"/>
    </row>
    <row r="4666" spans="1:11" x14ac:dyDescent="0.25">
      <c r="A4666" s="10"/>
      <c r="B4666" s="13"/>
      <c r="D4666" s="5"/>
      <c r="G4666"/>
      <c r="H4666" s="5"/>
      <c r="I4666" s="5"/>
      <c r="J4666" s="5"/>
      <c r="K4666" s="5"/>
    </row>
    <row r="4667" spans="1:11" x14ac:dyDescent="0.25">
      <c r="A4667" s="10"/>
      <c r="B4667" s="13"/>
      <c r="D4667" s="5"/>
      <c r="G4667"/>
      <c r="H4667" s="5"/>
      <c r="I4667" s="5"/>
      <c r="J4667" s="5"/>
      <c r="K4667" s="5"/>
    </row>
    <row r="4668" spans="1:11" x14ac:dyDescent="0.25">
      <c r="A4668" s="10"/>
      <c r="B4668" s="13"/>
      <c r="D4668" s="5"/>
      <c r="G4668"/>
      <c r="H4668" s="5"/>
      <c r="I4668" s="5"/>
      <c r="J4668" s="5"/>
      <c r="K4668" s="5"/>
    </row>
    <row r="4669" spans="1:11" x14ac:dyDescent="0.25">
      <c r="A4669" s="10"/>
      <c r="B4669" s="13"/>
      <c r="D4669" s="5"/>
      <c r="G4669"/>
      <c r="H4669" s="5"/>
      <c r="I4669" s="5"/>
      <c r="J4669" s="5"/>
      <c r="K4669" s="5"/>
    </row>
    <row r="4670" spans="1:11" x14ac:dyDescent="0.25">
      <c r="A4670" s="10"/>
      <c r="B4670" s="13"/>
      <c r="D4670" s="5"/>
      <c r="G4670"/>
      <c r="H4670" s="5"/>
      <c r="I4670" s="5"/>
      <c r="J4670" s="5"/>
      <c r="K4670" s="5"/>
    </row>
    <row r="4671" spans="1:11" x14ac:dyDescent="0.25">
      <c r="A4671" s="10"/>
      <c r="B4671" s="13"/>
      <c r="D4671" s="5"/>
      <c r="G4671"/>
      <c r="H4671" s="5"/>
      <c r="I4671" s="5"/>
      <c r="J4671" s="5"/>
      <c r="K4671" s="5"/>
    </row>
    <row r="4672" spans="1:11" x14ac:dyDescent="0.25">
      <c r="A4672" s="10"/>
      <c r="B4672" s="13"/>
      <c r="D4672" s="5"/>
      <c r="G4672"/>
      <c r="H4672" s="5"/>
      <c r="I4672" s="5"/>
      <c r="J4672" s="5"/>
      <c r="K4672" s="5"/>
    </row>
    <row r="4673" spans="1:11" x14ac:dyDescent="0.25">
      <c r="A4673" s="10"/>
      <c r="B4673" s="13"/>
      <c r="D4673" s="5"/>
      <c r="G4673"/>
      <c r="H4673" s="5"/>
      <c r="I4673" s="5"/>
      <c r="J4673" s="5"/>
      <c r="K4673" s="5"/>
    </row>
    <row r="4674" spans="1:11" x14ac:dyDescent="0.25">
      <c r="A4674" s="10"/>
      <c r="B4674" s="13"/>
      <c r="D4674" s="5"/>
      <c r="G4674"/>
      <c r="H4674" s="5"/>
      <c r="I4674" s="5"/>
      <c r="J4674" s="5"/>
      <c r="K4674" s="5"/>
    </row>
    <row r="4675" spans="1:11" x14ac:dyDescent="0.25">
      <c r="A4675" s="10"/>
      <c r="B4675" s="13"/>
      <c r="D4675" s="5"/>
      <c r="G4675"/>
      <c r="H4675" s="5"/>
      <c r="I4675" s="5"/>
      <c r="J4675" s="5"/>
      <c r="K4675" s="5"/>
    </row>
    <row r="4676" spans="1:11" x14ac:dyDescent="0.25">
      <c r="A4676" s="10"/>
      <c r="B4676" s="13"/>
      <c r="D4676" s="5"/>
      <c r="G4676"/>
      <c r="H4676" s="5"/>
      <c r="I4676" s="5"/>
      <c r="J4676" s="5"/>
      <c r="K4676" s="5"/>
    </row>
    <row r="4677" spans="1:11" x14ac:dyDescent="0.25">
      <c r="A4677" s="10"/>
      <c r="B4677" s="13"/>
      <c r="D4677" s="5"/>
      <c r="G4677"/>
      <c r="H4677" s="5"/>
      <c r="I4677" s="5"/>
      <c r="J4677" s="5"/>
      <c r="K4677" s="5"/>
    </row>
    <row r="4678" spans="1:11" x14ac:dyDescent="0.25">
      <c r="A4678" s="10"/>
      <c r="B4678" s="13"/>
      <c r="D4678" s="5"/>
      <c r="G4678"/>
      <c r="H4678" s="5"/>
      <c r="I4678" s="5"/>
      <c r="J4678" s="5"/>
      <c r="K4678" s="5"/>
    </row>
    <row r="4679" spans="1:11" x14ac:dyDescent="0.25">
      <c r="A4679" s="10"/>
      <c r="B4679" s="13"/>
      <c r="D4679" s="5"/>
      <c r="G4679"/>
      <c r="H4679" s="5"/>
      <c r="I4679" s="5"/>
      <c r="J4679" s="5"/>
      <c r="K4679" s="5"/>
    </row>
    <row r="4680" spans="1:11" x14ac:dyDescent="0.25">
      <c r="A4680" s="10"/>
      <c r="B4680" s="13"/>
      <c r="D4680" s="5"/>
      <c r="G4680"/>
      <c r="H4680" s="5"/>
      <c r="I4680" s="5"/>
      <c r="J4680" s="5"/>
      <c r="K4680" s="5"/>
    </row>
    <row r="4681" spans="1:11" x14ac:dyDescent="0.25">
      <c r="A4681" s="10"/>
      <c r="B4681" s="13"/>
      <c r="D4681" s="5"/>
      <c r="G4681"/>
      <c r="H4681" s="5"/>
      <c r="I4681" s="5"/>
      <c r="J4681" s="5"/>
      <c r="K4681" s="5"/>
    </row>
    <row r="4682" spans="1:11" x14ac:dyDescent="0.25">
      <c r="A4682" s="10"/>
      <c r="B4682" s="13"/>
      <c r="D4682" s="5"/>
      <c r="G4682"/>
      <c r="H4682" s="5"/>
      <c r="I4682" s="5"/>
      <c r="J4682" s="5"/>
      <c r="K4682" s="5"/>
    </row>
    <row r="4683" spans="1:11" x14ac:dyDescent="0.25">
      <c r="A4683" s="10"/>
      <c r="B4683" s="13"/>
      <c r="D4683" s="5"/>
      <c r="G4683"/>
      <c r="H4683" s="5"/>
      <c r="I4683" s="5"/>
      <c r="J4683" s="5"/>
      <c r="K4683" s="5"/>
    </row>
    <row r="4684" spans="1:11" x14ac:dyDescent="0.25">
      <c r="A4684" s="10"/>
      <c r="B4684" s="13"/>
      <c r="D4684" s="5"/>
      <c r="G4684"/>
      <c r="H4684" s="5"/>
      <c r="I4684" s="5"/>
      <c r="J4684" s="5"/>
      <c r="K4684" s="5"/>
    </row>
    <row r="4685" spans="1:11" x14ac:dyDescent="0.25">
      <c r="A4685" s="10"/>
      <c r="B4685" s="13"/>
      <c r="D4685" s="5"/>
      <c r="G4685"/>
      <c r="H4685" s="5"/>
      <c r="I4685" s="5"/>
      <c r="J4685" s="5"/>
      <c r="K4685" s="5"/>
    </row>
    <row r="4686" spans="1:11" x14ac:dyDescent="0.25">
      <c r="A4686" s="10"/>
      <c r="B4686" s="13"/>
      <c r="D4686" s="5"/>
      <c r="G4686"/>
      <c r="H4686" s="5"/>
      <c r="I4686" s="5"/>
      <c r="J4686" s="5"/>
      <c r="K4686" s="5"/>
    </row>
    <row r="4687" spans="1:11" x14ac:dyDescent="0.25">
      <c r="A4687" s="10"/>
      <c r="B4687" s="13"/>
      <c r="D4687" s="5"/>
      <c r="G4687"/>
      <c r="H4687" s="5"/>
      <c r="I4687" s="5"/>
      <c r="J4687" s="5"/>
      <c r="K4687" s="5"/>
    </row>
    <row r="4688" spans="1:11" x14ac:dyDescent="0.25">
      <c r="A4688" s="10"/>
      <c r="B4688" s="13"/>
      <c r="D4688" s="5"/>
      <c r="G4688"/>
      <c r="H4688" s="5"/>
      <c r="I4688" s="5"/>
      <c r="J4688" s="5"/>
      <c r="K4688" s="5"/>
    </row>
    <row r="4689" spans="1:11" x14ac:dyDescent="0.25">
      <c r="A4689" s="10"/>
      <c r="B4689" s="13"/>
      <c r="D4689" s="5"/>
      <c r="G4689"/>
      <c r="H4689" s="5"/>
      <c r="I4689" s="5"/>
      <c r="J4689" s="5"/>
      <c r="K4689" s="5"/>
    </row>
    <row r="4690" spans="1:11" x14ac:dyDescent="0.25">
      <c r="A4690" s="10"/>
      <c r="B4690" s="13"/>
      <c r="D4690" s="5"/>
      <c r="G4690"/>
      <c r="H4690" s="5"/>
      <c r="I4690" s="5"/>
      <c r="J4690" s="5"/>
      <c r="K4690" s="5"/>
    </row>
    <row r="4691" spans="1:11" x14ac:dyDescent="0.25">
      <c r="A4691" s="10"/>
      <c r="B4691" s="13"/>
      <c r="D4691" s="5"/>
      <c r="G4691"/>
      <c r="H4691" s="5"/>
      <c r="I4691" s="5"/>
      <c r="J4691" s="5"/>
      <c r="K4691" s="5"/>
    </row>
    <row r="4692" spans="1:11" x14ac:dyDescent="0.25">
      <c r="A4692" s="10"/>
      <c r="B4692" s="13"/>
      <c r="D4692" s="5"/>
      <c r="G4692"/>
      <c r="H4692" s="5"/>
      <c r="I4692" s="5"/>
      <c r="J4692" s="5"/>
      <c r="K4692" s="5"/>
    </row>
    <row r="4693" spans="1:11" x14ac:dyDescent="0.25">
      <c r="A4693" s="10"/>
      <c r="B4693" s="13"/>
      <c r="D4693" s="5"/>
      <c r="G4693"/>
      <c r="H4693" s="5"/>
      <c r="I4693" s="5"/>
      <c r="J4693" s="5"/>
      <c r="K4693" s="5"/>
    </row>
    <row r="4694" spans="1:11" x14ac:dyDescent="0.25">
      <c r="A4694" s="10"/>
      <c r="B4694" s="13"/>
      <c r="D4694" s="5"/>
      <c r="G4694"/>
      <c r="H4694" s="5"/>
      <c r="I4694" s="5"/>
      <c r="J4694" s="5"/>
      <c r="K4694" s="5"/>
    </row>
    <row r="4695" spans="1:11" x14ac:dyDescent="0.25">
      <c r="A4695" s="10"/>
      <c r="B4695" s="13"/>
      <c r="D4695" s="5"/>
      <c r="G4695"/>
      <c r="H4695" s="5"/>
      <c r="I4695" s="5"/>
      <c r="J4695" s="5"/>
      <c r="K4695" s="5"/>
    </row>
    <row r="4696" spans="1:11" x14ac:dyDescent="0.25">
      <c r="A4696" s="10"/>
      <c r="B4696" s="13"/>
      <c r="D4696" s="5"/>
      <c r="G4696"/>
      <c r="H4696" s="5"/>
      <c r="I4696" s="5"/>
      <c r="J4696" s="5"/>
      <c r="K4696" s="5"/>
    </row>
    <row r="4697" spans="1:11" x14ac:dyDescent="0.25">
      <c r="A4697" s="10"/>
      <c r="B4697" s="13"/>
      <c r="D4697" s="5"/>
      <c r="G4697"/>
      <c r="H4697" s="5"/>
      <c r="I4697" s="5"/>
      <c r="J4697" s="5"/>
      <c r="K4697" s="5"/>
    </row>
    <row r="4698" spans="1:11" x14ac:dyDescent="0.25">
      <c r="A4698" s="10"/>
      <c r="B4698" s="13"/>
      <c r="D4698" s="5"/>
      <c r="G4698"/>
      <c r="H4698" s="5"/>
      <c r="I4698" s="5"/>
      <c r="J4698" s="5"/>
      <c r="K4698" s="5"/>
    </row>
    <row r="4699" spans="1:11" x14ac:dyDescent="0.25">
      <c r="A4699" s="10"/>
      <c r="B4699" s="13"/>
      <c r="D4699" s="5"/>
      <c r="G4699"/>
      <c r="H4699" s="5"/>
      <c r="I4699" s="5"/>
      <c r="J4699" s="5"/>
      <c r="K4699" s="5"/>
    </row>
    <row r="4700" spans="1:11" x14ac:dyDescent="0.25">
      <c r="A4700" s="10"/>
      <c r="B4700" s="13"/>
      <c r="D4700" s="5"/>
      <c r="G4700"/>
      <c r="H4700" s="5"/>
      <c r="I4700" s="5"/>
      <c r="J4700" s="5"/>
      <c r="K4700" s="5"/>
    </row>
    <row r="4701" spans="1:11" x14ac:dyDescent="0.25">
      <c r="A4701" s="10"/>
      <c r="B4701" s="13"/>
      <c r="D4701" s="5"/>
      <c r="G4701"/>
      <c r="H4701" s="5"/>
      <c r="I4701" s="5"/>
      <c r="J4701" s="5"/>
      <c r="K4701" s="5"/>
    </row>
    <row r="4702" spans="1:11" x14ac:dyDescent="0.25">
      <c r="A4702" s="10"/>
      <c r="B4702" s="13"/>
      <c r="D4702" s="5"/>
      <c r="G4702"/>
      <c r="H4702" s="5"/>
      <c r="I4702" s="5"/>
      <c r="J4702" s="5"/>
      <c r="K4702" s="5"/>
    </row>
    <row r="4703" spans="1:11" x14ac:dyDescent="0.25">
      <c r="A4703" s="10"/>
      <c r="B4703" s="13"/>
      <c r="D4703" s="5"/>
      <c r="G4703"/>
      <c r="H4703" s="5"/>
      <c r="I4703" s="5"/>
      <c r="J4703" s="5"/>
      <c r="K4703" s="5"/>
    </row>
    <row r="4704" spans="1:11" x14ac:dyDescent="0.25">
      <c r="A4704" s="10"/>
      <c r="B4704" s="13"/>
      <c r="D4704" s="5"/>
      <c r="G4704"/>
      <c r="H4704" s="5"/>
      <c r="I4704" s="5"/>
      <c r="J4704" s="5"/>
      <c r="K4704" s="5"/>
    </row>
    <row r="4705" spans="1:11" x14ac:dyDescent="0.25">
      <c r="A4705" s="10"/>
      <c r="B4705" s="13"/>
      <c r="D4705" s="5"/>
      <c r="G4705"/>
      <c r="H4705" s="5"/>
      <c r="I4705" s="5"/>
      <c r="J4705" s="5"/>
      <c r="K4705" s="5"/>
    </row>
    <row r="4706" spans="1:11" x14ac:dyDescent="0.25">
      <c r="A4706" s="10"/>
      <c r="B4706" s="13"/>
      <c r="D4706" s="5"/>
      <c r="G4706"/>
      <c r="H4706" s="5"/>
      <c r="I4706" s="5"/>
      <c r="J4706" s="5"/>
      <c r="K4706" s="5"/>
    </row>
    <row r="4707" spans="1:11" x14ac:dyDescent="0.25">
      <c r="A4707" s="10"/>
      <c r="B4707" s="13"/>
      <c r="D4707" s="5"/>
      <c r="G4707"/>
      <c r="H4707" s="5"/>
      <c r="I4707" s="5"/>
      <c r="J4707" s="5"/>
      <c r="K4707" s="5"/>
    </row>
    <row r="4708" spans="1:11" x14ac:dyDescent="0.25">
      <c r="A4708" s="10"/>
      <c r="B4708" s="13"/>
      <c r="D4708" s="5"/>
      <c r="G4708"/>
      <c r="H4708" s="5"/>
      <c r="I4708" s="5"/>
      <c r="J4708" s="5"/>
      <c r="K4708" s="5"/>
    </row>
    <row r="4709" spans="1:11" x14ac:dyDescent="0.25">
      <c r="A4709" s="10"/>
      <c r="B4709" s="13"/>
      <c r="D4709" s="5"/>
      <c r="G4709"/>
      <c r="H4709" s="5"/>
      <c r="I4709" s="5"/>
      <c r="J4709" s="5"/>
      <c r="K4709" s="5"/>
    </row>
    <row r="4710" spans="1:11" x14ac:dyDescent="0.25">
      <c r="A4710" s="10"/>
      <c r="B4710" s="13"/>
      <c r="D4710" s="5"/>
      <c r="G4710"/>
      <c r="H4710" s="5"/>
      <c r="I4710" s="5"/>
      <c r="J4710" s="5"/>
      <c r="K4710" s="5"/>
    </row>
    <row r="4711" spans="1:11" x14ac:dyDescent="0.25">
      <c r="A4711" s="10"/>
      <c r="B4711" s="13"/>
      <c r="D4711" s="5"/>
      <c r="G4711"/>
      <c r="H4711" s="5"/>
      <c r="I4711" s="5"/>
      <c r="J4711" s="5"/>
      <c r="K4711" s="5"/>
    </row>
    <row r="4712" spans="1:11" x14ac:dyDescent="0.25">
      <c r="A4712" s="10"/>
      <c r="B4712" s="13"/>
      <c r="D4712" s="5"/>
      <c r="G4712"/>
      <c r="H4712" s="5"/>
      <c r="I4712" s="5"/>
      <c r="J4712" s="5"/>
      <c r="K4712" s="5"/>
    </row>
    <row r="4713" spans="1:11" x14ac:dyDescent="0.25">
      <c r="A4713" s="10"/>
      <c r="B4713" s="13"/>
      <c r="D4713" s="5"/>
      <c r="G4713"/>
      <c r="H4713" s="5"/>
      <c r="I4713" s="5"/>
      <c r="J4713" s="5"/>
      <c r="K4713" s="5"/>
    </row>
    <row r="4714" spans="1:11" x14ac:dyDescent="0.25">
      <c r="A4714" s="10"/>
      <c r="B4714" s="13"/>
      <c r="D4714" s="5"/>
      <c r="G4714"/>
      <c r="H4714" s="5"/>
      <c r="I4714" s="5"/>
      <c r="J4714" s="5"/>
      <c r="K4714" s="5"/>
    </row>
    <row r="4715" spans="1:11" x14ac:dyDescent="0.25">
      <c r="A4715" s="10"/>
      <c r="B4715" s="13"/>
      <c r="D4715" s="5"/>
      <c r="G4715"/>
      <c r="H4715" s="5"/>
      <c r="I4715" s="5"/>
      <c r="J4715" s="5"/>
      <c r="K4715" s="5"/>
    </row>
    <row r="4716" spans="1:11" x14ac:dyDescent="0.25">
      <c r="A4716" s="10"/>
      <c r="B4716" s="13"/>
      <c r="D4716" s="5"/>
      <c r="G4716"/>
      <c r="H4716" s="5"/>
      <c r="I4716" s="5"/>
      <c r="J4716" s="5"/>
      <c r="K4716" s="5"/>
    </row>
    <row r="4717" spans="1:11" x14ac:dyDescent="0.25">
      <c r="A4717" s="10"/>
      <c r="B4717" s="13"/>
      <c r="D4717" s="5"/>
      <c r="G4717"/>
      <c r="H4717" s="5"/>
      <c r="I4717" s="5"/>
      <c r="J4717" s="5"/>
      <c r="K4717" s="5"/>
    </row>
    <row r="4718" spans="1:11" x14ac:dyDescent="0.25">
      <c r="A4718" s="10"/>
      <c r="B4718" s="13"/>
      <c r="D4718" s="5"/>
      <c r="G4718"/>
      <c r="H4718" s="5"/>
      <c r="I4718" s="5"/>
      <c r="J4718" s="5"/>
      <c r="K4718" s="5"/>
    </row>
    <row r="4719" spans="1:11" x14ac:dyDescent="0.25">
      <c r="A4719" s="10"/>
      <c r="B4719" s="13"/>
      <c r="D4719" s="5"/>
      <c r="G4719"/>
      <c r="H4719" s="5"/>
      <c r="I4719" s="5"/>
      <c r="J4719" s="5"/>
      <c r="K4719" s="5"/>
    </row>
    <row r="4720" spans="1:11" x14ac:dyDescent="0.25">
      <c r="A4720" s="10"/>
      <c r="B4720" s="13"/>
      <c r="D4720" s="5"/>
      <c r="G4720"/>
      <c r="H4720" s="5"/>
      <c r="I4720" s="5"/>
      <c r="J4720" s="5"/>
      <c r="K4720" s="5"/>
    </row>
    <row r="4721" spans="1:11" x14ac:dyDescent="0.25">
      <c r="A4721" s="10"/>
      <c r="B4721" s="13"/>
      <c r="D4721" s="5"/>
      <c r="G4721"/>
      <c r="H4721" s="5"/>
      <c r="I4721" s="5"/>
      <c r="J4721" s="5"/>
      <c r="K4721" s="5"/>
    </row>
    <row r="4722" spans="1:11" x14ac:dyDescent="0.25">
      <c r="A4722" s="10"/>
      <c r="B4722" s="13"/>
      <c r="D4722" s="5"/>
      <c r="G4722"/>
      <c r="H4722" s="5"/>
      <c r="I4722" s="5"/>
      <c r="J4722" s="5"/>
      <c r="K4722" s="5"/>
    </row>
    <row r="4723" spans="1:11" x14ac:dyDescent="0.25">
      <c r="A4723" s="10"/>
      <c r="B4723" s="13"/>
      <c r="D4723" s="5"/>
      <c r="G4723"/>
      <c r="H4723" s="5"/>
      <c r="I4723" s="5"/>
      <c r="J4723" s="5"/>
      <c r="K4723" s="5"/>
    </row>
    <row r="4724" spans="1:11" x14ac:dyDescent="0.25">
      <c r="A4724" s="10"/>
      <c r="B4724" s="13"/>
      <c r="D4724" s="5"/>
      <c r="G4724"/>
      <c r="H4724" s="5"/>
      <c r="I4724" s="5"/>
      <c r="J4724" s="5"/>
      <c r="K4724" s="5"/>
    </row>
    <row r="4725" spans="1:11" x14ac:dyDescent="0.25">
      <c r="A4725" s="10"/>
      <c r="B4725" s="13"/>
      <c r="D4725" s="5"/>
      <c r="G4725"/>
      <c r="H4725" s="5"/>
      <c r="I4725" s="5"/>
      <c r="J4725" s="5"/>
      <c r="K4725" s="5"/>
    </row>
    <row r="4726" spans="1:11" x14ac:dyDescent="0.25">
      <c r="A4726" s="10"/>
      <c r="B4726" s="13"/>
      <c r="D4726" s="5"/>
      <c r="G4726"/>
      <c r="H4726" s="5"/>
      <c r="I4726" s="5"/>
      <c r="J4726" s="5"/>
      <c r="K4726" s="5"/>
    </row>
    <row r="4727" spans="1:11" x14ac:dyDescent="0.25">
      <c r="A4727" s="10"/>
      <c r="B4727" s="13"/>
      <c r="D4727" s="5"/>
      <c r="G4727"/>
      <c r="H4727" s="5"/>
      <c r="I4727" s="5"/>
      <c r="J4727" s="5"/>
      <c r="K4727" s="5"/>
    </row>
    <row r="4728" spans="1:11" x14ac:dyDescent="0.25">
      <c r="A4728" s="10"/>
      <c r="B4728" s="13"/>
      <c r="D4728" s="5"/>
      <c r="G4728"/>
      <c r="H4728" s="5"/>
      <c r="I4728" s="5"/>
      <c r="J4728" s="5"/>
      <c r="K4728" s="5"/>
    </row>
    <row r="4729" spans="1:11" x14ac:dyDescent="0.25">
      <c r="A4729" s="10"/>
      <c r="B4729" s="13"/>
      <c r="D4729" s="5"/>
      <c r="G4729"/>
      <c r="H4729" s="5"/>
      <c r="I4729" s="5"/>
      <c r="J4729" s="5"/>
      <c r="K4729" s="5"/>
    </row>
    <row r="4730" spans="1:11" x14ac:dyDescent="0.25">
      <c r="A4730" s="10"/>
      <c r="B4730" s="13"/>
      <c r="D4730" s="5"/>
      <c r="G4730"/>
      <c r="H4730" s="5"/>
      <c r="I4730" s="5"/>
      <c r="J4730" s="5"/>
      <c r="K4730" s="5"/>
    </row>
    <row r="4731" spans="1:11" x14ac:dyDescent="0.25">
      <c r="A4731" s="10"/>
      <c r="B4731" s="13"/>
      <c r="D4731" s="5"/>
      <c r="G4731"/>
      <c r="H4731" s="5"/>
      <c r="I4731" s="5"/>
      <c r="J4731" s="5"/>
      <c r="K4731" s="5"/>
    </row>
    <row r="4732" spans="1:11" x14ac:dyDescent="0.25">
      <c r="A4732" s="10"/>
      <c r="B4732" s="13"/>
      <c r="D4732" s="5"/>
      <c r="G4732"/>
      <c r="H4732" s="5"/>
      <c r="I4732" s="5"/>
      <c r="J4732" s="5"/>
      <c r="K4732" s="5"/>
    </row>
    <row r="4733" spans="1:11" x14ac:dyDescent="0.25">
      <c r="A4733" s="10"/>
      <c r="B4733" s="13"/>
      <c r="D4733" s="5"/>
      <c r="G4733"/>
      <c r="H4733" s="5"/>
      <c r="I4733" s="5"/>
      <c r="J4733" s="5"/>
      <c r="K4733" s="5"/>
    </row>
    <row r="4734" spans="1:11" x14ac:dyDescent="0.25">
      <c r="A4734" s="10"/>
      <c r="B4734" s="13"/>
      <c r="D4734" s="5"/>
      <c r="G4734"/>
      <c r="H4734" s="5"/>
      <c r="I4734" s="5"/>
      <c r="J4734" s="5"/>
      <c r="K4734" s="5"/>
    </row>
    <row r="4735" spans="1:11" x14ac:dyDescent="0.25">
      <c r="A4735" s="10"/>
      <c r="B4735" s="13"/>
      <c r="D4735" s="5"/>
      <c r="G4735"/>
      <c r="H4735" s="5"/>
      <c r="I4735" s="5"/>
      <c r="J4735" s="5"/>
      <c r="K4735" s="5"/>
    </row>
    <row r="4736" spans="1:11" x14ac:dyDescent="0.25">
      <c r="A4736" s="10"/>
      <c r="B4736" s="13"/>
      <c r="D4736" s="5"/>
      <c r="G4736"/>
      <c r="H4736" s="5"/>
      <c r="I4736" s="5"/>
      <c r="J4736" s="5"/>
      <c r="K4736" s="5"/>
    </row>
    <row r="4737" spans="1:11" x14ac:dyDescent="0.25">
      <c r="A4737" s="10"/>
      <c r="B4737" s="13"/>
      <c r="D4737" s="5"/>
      <c r="G4737"/>
      <c r="H4737" s="5"/>
      <c r="I4737" s="5"/>
      <c r="J4737" s="5"/>
      <c r="K4737" s="5"/>
    </row>
    <row r="4738" spans="1:11" x14ac:dyDescent="0.25">
      <c r="A4738" s="10"/>
      <c r="B4738" s="13"/>
      <c r="D4738" s="5"/>
      <c r="G4738"/>
      <c r="H4738" s="5"/>
      <c r="I4738" s="5"/>
      <c r="J4738" s="5"/>
      <c r="K4738" s="5"/>
    </row>
    <row r="4739" spans="1:11" x14ac:dyDescent="0.25">
      <c r="A4739" s="10"/>
      <c r="B4739" s="13"/>
      <c r="D4739" s="5"/>
      <c r="G4739"/>
      <c r="H4739" s="5"/>
      <c r="I4739" s="5"/>
      <c r="J4739" s="5"/>
      <c r="K4739" s="5"/>
    </row>
    <row r="4740" spans="1:11" x14ac:dyDescent="0.25">
      <c r="A4740" s="10"/>
      <c r="B4740" s="13"/>
      <c r="D4740" s="5"/>
      <c r="G4740"/>
      <c r="H4740" s="5"/>
      <c r="I4740" s="5"/>
      <c r="J4740" s="5"/>
      <c r="K4740" s="5"/>
    </row>
    <row r="4741" spans="1:11" x14ac:dyDescent="0.25">
      <c r="A4741" s="10"/>
      <c r="B4741" s="13"/>
      <c r="D4741" s="5"/>
      <c r="G4741"/>
      <c r="H4741" s="5"/>
      <c r="I4741" s="5"/>
      <c r="J4741" s="5"/>
      <c r="K4741" s="5"/>
    </row>
    <row r="4742" spans="1:11" x14ac:dyDescent="0.25">
      <c r="A4742" s="10"/>
      <c r="B4742" s="13"/>
      <c r="D4742" s="5"/>
      <c r="G4742"/>
      <c r="H4742" s="5"/>
      <c r="I4742" s="5"/>
      <c r="J4742" s="5"/>
      <c r="K4742" s="5"/>
    </row>
    <row r="4743" spans="1:11" x14ac:dyDescent="0.25">
      <c r="A4743" s="10"/>
      <c r="B4743" s="13"/>
      <c r="D4743" s="5"/>
      <c r="G4743"/>
      <c r="H4743" s="5"/>
      <c r="I4743" s="5"/>
      <c r="J4743" s="5"/>
      <c r="K4743" s="5"/>
    </row>
    <row r="4744" spans="1:11" x14ac:dyDescent="0.25">
      <c r="A4744" s="10"/>
      <c r="B4744" s="13"/>
      <c r="D4744" s="5"/>
      <c r="G4744"/>
      <c r="H4744" s="5"/>
      <c r="I4744" s="5"/>
      <c r="J4744" s="5"/>
      <c r="K4744" s="5"/>
    </row>
    <row r="4745" spans="1:11" x14ac:dyDescent="0.25">
      <c r="A4745" s="10"/>
      <c r="B4745" s="13"/>
      <c r="D4745" s="5"/>
      <c r="G4745"/>
      <c r="H4745" s="5"/>
      <c r="I4745" s="5"/>
      <c r="J4745" s="5"/>
      <c r="K4745" s="5"/>
    </row>
    <row r="4746" spans="1:11" x14ac:dyDescent="0.25">
      <c r="A4746" s="10"/>
      <c r="B4746" s="13"/>
      <c r="D4746" s="5"/>
      <c r="G4746"/>
      <c r="H4746" s="5"/>
      <c r="I4746" s="5"/>
      <c r="J4746" s="5"/>
      <c r="K4746" s="5"/>
    </row>
    <row r="4747" spans="1:11" x14ac:dyDescent="0.25">
      <c r="A4747" s="10"/>
      <c r="B4747" s="13"/>
      <c r="D4747" s="5"/>
      <c r="G4747"/>
      <c r="H4747" s="5"/>
      <c r="I4747" s="5"/>
      <c r="J4747" s="5"/>
      <c r="K4747" s="5"/>
    </row>
    <row r="4748" spans="1:11" x14ac:dyDescent="0.25">
      <c r="A4748" s="10"/>
      <c r="B4748" s="13"/>
      <c r="D4748" s="5"/>
      <c r="G4748"/>
      <c r="H4748" s="5"/>
      <c r="I4748" s="5"/>
      <c r="J4748" s="5"/>
      <c r="K4748" s="5"/>
    </row>
    <row r="4749" spans="1:11" x14ac:dyDescent="0.25">
      <c r="A4749" s="10"/>
      <c r="B4749" s="13"/>
      <c r="D4749" s="5"/>
      <c r="G4749"/>
      <c r="H4749" s="5"/>
      <c r="I4749" s="5"/>
      <c r="J4749" s="5"/>
      <c r="K4749" s="5"/>
    </row>
    <row r="4750" spans="1:11" x14ac:dyDescent="0.25">
      <c r="A4750" s="10"/>
      <c r="B4750" s="13"/>
      <c r="D4750" s="5"/>
      <c r="G4750"/>
      <c r="H4750" s="5"/>
      <c r="I4750" s="5"/>
      <c r="J4750" s="5"/>
      <c r="K4750" s="5"/>
    </row>
    <row r="4751" spans="1:11" x14ac:dyDescent="0.25">
      <c r="A4751" s="10"/>
      <c r="B4751" s="13"/>
      <c r="D4751" s="5"/>
      <c r="G4751"/>
      <c r="H4751" s="5"/>
      <c r="I4751" s="5"/>
      <c r="J4751" s="5"/>
      <c r="K4751" s="5"/>
    </row>
    <row r="4752" spans="1:11" x14ac:dyDescent="0.25">
      <c r="A4752" s="10"/>
      <c r="B4752" s="13"/>
      <c r="D4752" s="5"/>
      <c r="G4752"/>
      <c r="H4752" s="5"/>
      <c r="I4752" s="5"/>
      <c r="J4752" s="5"/>
      <c r="K4752" s="5"/>
    </row>
    <row r="4753" spans="1:11" x14ac:dyDescent="0.25">
      <c r="A4753" s="10"/>
      <c r="B4753" s="13"/>
      <c r="D4753" s="5"/>
      <c r="G4753"/>
      <c r="H4753" s="5"/>
      <c r="I4753" s="5"/>
      <c r="J4753" s="5"/>
      <c r="K4753" s="5"/>
    </row>
    <row r="4754" spans="1:11" x14ac:dyDescent="0.25">
      <c r="A4754" s="10"/>
      <c r="B4754" s="13"/>
      <c r="D4754" s="5"/>
      <c r="G4754"/>
      <c r="H4754" s="5"/>
      <c r="I4754" s="5"/>
      <c r="J4754" s="5"/>
      <c r="K4754" s="5"/>
    </row>
    <row r="4755" spans="1:11" x14ac:dyDescent="0.25">
      <c r="A4755" s="10"/>
      <c r="B4755" s="13"/>
      <c r="D4755" s="5"/>
      <c r="G4755"/>
      <c r="H4755" s="5"/>
      <c r="I4755" s="5"/>
      <c r="J4755" s="5"/>
      <c r="K4755" s="5"/>
    </row>
    <row r="4756" spans="1:11" x14ac:dyDescent="0.25">
      <c r="A4756" s="10"/>
      <c r="B4756" s="13"/>
      <c r="D4756" s="5"/>
      <c r="G4756"/>
      <c r="H4756" s="5"/>
      <c r="I4756" s="5"/>
      <c r="J4756" s="5"/>
      <c r="K4756" s="5"/>
    </row>
    <row r="4757" spans="1:11" x14ac:dyDescent="0.25">
      <c r="A4757" s="10"/>
      <c r="B4757" s="13"/>
      <c r="D4757" s="5"/>
      <c r="G4757"/>
      <c r="H4757" s="5"/>
      <c r="I4757" s="5"/>
      <c r="J4757" s="5"/>
      <c r="K4757" s="5"/>
    </row>
    <row r="4758" spans="1:11" x14ac:dyDescent="0.25">
      <c r="A4758" s="10"/>
      <c r="B4758" s="13"/>
      <c r="D4758" s="5"/>
      <c r="G4758"/>
      <c r="H4758" s="5"/>
      <c r="I4758" s="5"/>
      <c r="J4758" s="5"/>
      <c r="K4758" s="5"/>
    </row>
    <row r="4759" spans="1:11" x14ac:dyDescent="0.25">
      <c r="A4759" s="10"/>
      <c r="B4759" s="13"/>
      <c r="D4759" s="5"/>
      <c r="G4759"/>
      <c r="H4759" s="5"/>
      <c r="I4759" s="5"/>
      <c r="J4759" s="5"/>
      <c r="K4759" s="5"/>
    </row>
    <row r="4760" spans="1:11" x14ac:dyDescent="0.25">
      <c r="A4760" s="10"/>
      <c r="B4760" s="13"/>
      <c r="D4760" s="5"/>
      <c r="G4760"/>
      <c r="H4760" s="5"/>
      <c r="I4760" s="5"/>
      <c r="J4760" s="5"/>
      <c r="K4760" s="5"/>
    </row>
    <row r="4761" spans="1:11" x14ac:dyDescent="0.25">
      <c r="A4761" s="10"/>
      <c r="B4761" s="13"/>
      <c r="D4761" s="5"/>
      <c r="G4761"/>
      <c r="H4761" s="5"/>
      <c r="I4761" s="5"/>
      <c r="J4761" s="5"/>
      <c r="K4761" s="5"/>
    </row>
    <row r="4762" spans="1:11" x14ac:dyDescent="0.25">
      <c r="A4762" s="10"/>
      <c r="B4762" s="13"/>
      <c r="D4762" s="5"/>
      <c r="G4762"/>
      <c r="H4762" s="5"/>
      <c r="I4762" s="5"/>
      <c r="J4762" s="5"/>
      <c r="K4762" s="5"/>
    </row>
    <row r="4763" spans="1:11" x14ac:dyDescent="0.25">
      <c r="A4763" s="10"/>
      <c r="B4763" s="13"/>
      <c r="D4763" s="5"/>
      <c r="G4763"/>
      <c r="H4763" s="5"/>
      <c r="I4763" s="5"/>
      <c r="J4763" s="5"/>
      <c r="K4763" s="5"/>
    </row>
    <row r="4764" spans="1:11" x14ac:dyDescent="0.25">
      <c r="A4764" s="10"/>
      <c r="B4764" s="13"/>
      <c r="D4764" s="5"/>
      <c r="G4764"/>
      <c r="H4764" s="5"/>
      <c r="I4764" s="5"/>
      <c r="J4764" s="5"/>
      <c r="K4764" s="5"/>
    </row>
    <row r="4765" spans="1:11" x14ac:dyDescent="0.25">
      <c r="A4765" s="10"/>
      <c r="B4765" s="13"/>
      <c r="D4765" s="5"/>
      <c r="G4765"/>
      <c r="H4765" s="5"/>
      <c r="I4765" s="5"/>
      <c r="J4765" s="5"/>
      <c r="K4765" s="5"/>
    </row>
    <row r="4766" spans="1:11" x14ac:dyDescent="0.25">
      <c r="A4766" s="10"/>
      <c r="B4766" s="13"/>
      <c r="D4766" s="5"/>
      <c r="G4766"/>
      <c r="H4766" s="5"/>
      <c r="I4766" s="5"/>
      <c r="J4766" s="5"/>
      <c r="K4766" s="5"/>
    </row>
    <row r="4767" spans="1:11" x14ac:dyDescent="0.25">
      <c r="A4767" s="10"/>
      <c r="B4767" s="13"/>
      <c r="D4767" s="5"/>
      <c r="G4767"/>
      <c r="H4767" s="5"/>
      <c r="I4767" s="5"/>
      <c r="J4767" s="5"/>
      <c r="K4767" s="5"/>
    </row>
    <row r="4768" spans="1:11" x14ac:dyDescent="0.25">
      <c r="A4768" s="10"/>
      <c r="B4768" s="13"/>
      <c r="D4768" s="5"/>
      <c r="G4768"/>
      <c r="H4768" s="5"/>
      <c r="I4768" s="5"/>
      <c r="J4768" s="5"/>
      <c r="K4768" s="5"/>
    </row>
    <row r="4769" spans="1:11" x14ac:dyDescent="0.25">
      <c r="A4769" s="10"/>
      <c r="B4769" s="13"/>
      <c r="D4769" s="5"/>
      <c r="G4769"/>
      <c r="H4769" s="5"/>
      <c r="I4769" s="5"/>
      <c r="J4769" s="5"/>
      <c r="K4769" s="5"/>
    </row>
    <row r="4770" spans="1:11" x14ac:dyDescent="0.25">
      <c r="A4770" s="10"/>
      <c r="B4770" s="13"/>
      <c r="D4770" s="5"/>
      <c r="G4770"/>
      <c r="H4770" s="5"/>
      <c r="I4770" s="5"/>
      <c r="J4770" s="5"/>
      <c r="K4770" s="5"/>
    </row>
    <row r="4771" spans="1:11" x14ac:dyDescent="0.25">
      <c r="A4771" s="10"/>
      <c r="B4771" s="13"/>
      <c r="D4771" s="5"/>
      <c r="G4771"/>
      <c r="H4771" s="5"/>
      <c r="I4771" s="5"/>
      <c r="J4771" s="5"/>
      <c r="K4771" s="5"/>
    </row>
    <row r="4772" spans="1:11" x14ac:dyDescent="0.25">
      <c r="A4772" s="10"/>
      <c r="B4772" s="13"/>
      <c r="D4772" s="5"/>
      <c r="G4772"/>
      <c r="H4772" s="5"/>
      <c r="I4772" s="5"/>
      <c r="J4772" s="5"/>
      <c r="K4772" s="5"/>
    </row>
    <row r="4773" spans="1:11" x14ac:dyDescent="0.25">
      <c r="A4773" s="10"/>
      <c r="B4773" s="13"/>
      <c r="D4773" s="5"/>
      <c r="G4773"/>
      <c r="H4773" s="5"/>
      <c r="I4773" s="5"/>
      <c r="J4773" s="5"/>
      <c r="K4773" s="5"/>
    </row>
    <row r="4774" spans="1:11" x14ac:dyDescent="0.25">
      <c r="A4774" s="10"/>
      <c r="B4774" s="13"/>
      <c r="D4774" s="5"/>
      <c r="G4774"/>
      <c r="H4774" s="5"/>
      <c r="I4774" s="5"/>
      <c r="J4774" s="5"/>
      <c r="K4774" s="5"/>
    </row>
    <row r="4775" spans="1:11" x14ac:dyDescent="0.25">
      <c r="A4775" s="10"/>
      <c r="B4775" s="13"/>
      <c r="D4775" s="5"/>
      <c r="G4775"/>
      <c r="H4775" s="5"/>
      <c r="I4775" s="5"/>
      <c r="J4775" s="5"/>
      <c r="K4775" s="5"/>
    </row>
    <row r="4776" spans="1:11" x14ac:dyDescent="0.25">
      <c r="A4776" s="10"/>
      <c r="B4776" s="13"/>
      <c r="D4776" s="5"/>
      <c r="G4776"/>
      <c r="H4776" s="5"/>
      <c r="I4776" s="5"/>
      <c r="J4776" s="5"/>
      <c r="K4776" s="5"/>
    </row>
    <row r="4777" spans="1:11" x14ac:dyDescent="0.25">
      <c r="A4777" s="10"/>
      <c r="B4777" s="13"/>
      <c r="D4777" s="5"/>
      <c r="G4777"/>
      <c r="H4777" s="5"/>
      <c r="I4777" s="5"/>
      <c r="J4777" s="5"/>
      <c r="K4777" s="5"/>
    </row>
    <row r="4778" spans="1:11" x14ac:dyDescent="0.25">
      <c r="A4778" s="10"/>
      <c r="B4778" s="13"/>
      <c r="D4778" s="5"/>
      <c r="G4778"/>
      <c r="H4778" s="5"/>
      <c r="I4778" s="5"/>
      <c r="J4778" s="5"/>
      <c r="K4778" s="5"/>
    </row>
    <row r="4779" spans="1:11" x14ac:dyDescent="0.25">
      <c r="A4779" s="10"/>
      <c r="B4779" s="13"/>
      <c r="D4779" s="5"/>
      <c r="G4779"/>
      <c r="H4779" s="5"/>
      <c r="I4779" s="5"/>
      <c r="J4779" s="5"/>
      <c r="K4779" s="5"/>
    </row>
    <row r="4780" spans="1:11" x14ac:dyDescent="0.25">
      <c r="A4780" s="10"/>
      <c r="B4780" s="13"/>
      <c r="D4780" s="5"/>
      <c r="G4780"/>
      <c r="H4780" s="5"/>
      <c r="I4780" s="5"/>
      <c r="J4780" s="5"/>
      <c r="K4780" s="5"/>
    </row>
    <row r="4781" spans="1:11" x14ac:dyDescent="0.25">
      <c r="A4781" s="10"/>
      <c r="B4781" s="13"/>
      <c r="D4781" s="5"/>
      <c r="G4781"/>
      <c r="H4781" s="5"/>
      <c r="I4781" s="5"/>
      <c r="J4781" s="5"/>
      <c r="K4781" s="5"/>
    </row>
    <row r="4782" spans="1:11" x14ac:dyDescent="0.25">
      <c r="A4782" s="10"/>
      <c r="B4782" s="13"/>
      <c r="D4782" s="5"/>
      <c r="G4782"/>
      <c r="H4782" s="5"/>
      <c r="I4782" s="5"/>
      <c r="J4782" s="5"/>
      <c r="K4782" s="5"/>
    </row>
    <row r="4783" spans="1:11" x14ac:dyDescent="0.25">
      <c r="A4783" s="10"/>
      <c r="B4783" s="13"/>
      <c r="D4783" s="5"/>
      <c r="G4783"/>
      <c r="H4783" s="5"/>
      <c r="I4783" s="5"/>
      <c r="J4783" s="5"/>
      <c r="K4783" s="5"/>
    </row>
    <row r="4784" spans="1:11" x14ac:dyDescent="0.25">
      <c r="A4784" s="10"/>
      <c r="B4784" s="13"/>
      <c r="D4784" s="5"/>
      <c r="G4784"/>
      <c r="H4784" s="5"/>
      <c r="I4784" s="5"/>
      <c r="J4784" s="5"/>
      <c r="K4784" s="5"/>
    </row>
    <row r="4785" spans="1:11" x14ac:dyDescent="0.25">
      <c r="A4785" s="10"/>
      <c r="B4785" s="13"/>
      <c r="D4785" s="5"/>
      <c r="G4785"/>
      <c r="H4785" s="5"/>
      <c r="I4785" s="5"/>
      <c r="J4785" s="5"/>
      <c r="K4785" s="5"/>
    </row>
    <row r="4786" spans="1:11" x14ac:dyDescent="0.25">
      <c r="A4786" s="10"/>
      <c r="B4786" s="13"/>
      <c r="D4786" s="5"/>
      <c r="G4786"/>
      <c r="H4786" s="5"/>
      <c r="I4786" s="5"/>
      <c r="J4786" s="5"/>
      <c r="K4786" s="5"/>
    </row>
    <row r="4787" spans="1:11" x14ac:dyDescent="0.25">
      <c r="A4787" s="10"/>
      <c r="B4787" s="13"/>
      <c r="D4787" s="5"/>
      <c r="G4787"/>
      <c r="H4787" s="5"/>
      <c r="I4787" s="5"/>
      <c r="J4787" s="5"/>
      <c r="K4787" s="5"/>
    </row>
    <row r="4788" spans="1:11" x14ac:dyDescent="0.25">
      <c r="A4788" s="10"/>
      <c r="B4788" s="13"/>
      <c r="D4788" s="5"/>
      <c r="G4788"/>
      <c r="H4788" s="5"/>
      <c r="I4788" s="5"/>
      <c r="J4788" s="5"/>
      <c r="K4788" s="5"/>
    </row>
    <row r="4789" spans="1:11" x14ac:dyDescent="0.25">
      <c r="A4789" s="10"/>
      <c r="B4789" s="13"/>
      <c r="D4789" s="5"/>
      <c r="G4789"/>
      <c r="H4789" s="5"/>
      <c r="I4789" s="5"/>
      <c r="J4789" s="5"/>
      <c r="K4789" s="5"/>
    </row>
    <row r="4790" spans="1:11" x14ac:dyDescent="0.25">
      <c r="A4790" s="10"/>
      <c r="B4790" s="13"/>
      <c r="D4790" s="5"/>
      <c r="G4790"/>
      <c r="H4790" s="5"/>
      <c r="I4790" s="5"/>
      <c r="J4790" s="5"/>
      <c r="K4790" s="5"/>
    </row>
    <row r="4791" spans="1:11" x14ac:dyDescent="0.25">
      <c r="A4791" s="10"/>
      <c r="B4791" s="13"/>
      <c r="D4791" s="5"/>
      <c r="G4791"/>
      <c r="H4791" s="5"/>
      <c r="I4791" s="5"/>
      <c r="J4791" s="5"/>
      <c r="K4791" s="5"/>
    </row>
    <row r="4792" spans="1:11" x14ac:dyDescent="0.25">
      <c r="A4792" s="10"/>
      <c r="B4792" s="13"/>
      <c r="D4792" s="5"/>
      <c r="G4792"/>
      <c r="H4792" s="5"/>
      <c r="I4792" s="5"/>
      <c r="J4792" s="5"/>
      <c r="K4792" s="5"/>
    </row>
    <row r="4793" spans="1:11" x14ac:dyDescent="0.25">
      <c r="A4793" s="10"/>
      <c r="B4793" s="13"/>
      <c r="D4793" s="5"/>
      <c r="G4793"/>
      <c r="H4793" s="5"/>
      <c r="I4793" s="5"/>
      <c r="J4793" s="5"/>
      <c r="K4793" s="5"/>
    </row>
    <row r="4794" spans="1:11" x14ac:dyDescent="0.25">
      <c r="A4794" s="10"/>
      <c r="B4794" s="13"/>
      <c r="D4794" s="5"/>
      <c r="G4794"/>
      <c r="H4794" s="5"/>
      <c r="I4794" s="5"/>
      <c r="J4794" s="5"/>
      <c r="K4794" s="5"/>
    </row>
    <row r="4795" spans="1:11" x14ac:dyDescent="0.25">
      <c r="A4795" s="10"/>
      <c r="B4795" s="13"/>
      <c r="D4795" s="5"/>
      <c r="G4795"/>
      <c r="H4795" s="5"/>
      <c r="I4795" s="5"/>
      <c r="J4795" s="5"/>
      <c r="K4795" s="5"/>
    </row>
    <row r="4796" spans="1:11" x14ac:dyDescent="0.25">
      <c r="A4796" s="10"/>
      <c r="B4796" s="13"/>
      <c r="D4796" s="5"/>
      <c r="G4796"/>
      <c r="H4796" s="5"/>
      <c r="I4796" s="5"/>
      <c r="J4796" s="5"/>
      <c r="K4796" s="5"/>
    </row>
    <row r="4797" spans="1:11" x14ac:dyDescent="0.25">
      <c r="A4797" s="10"/>
      <c r="B4797" s="13"/>
      <c r="D4797" s="5"/>
      <c r="G4797"/>
      <c r="H4797" s="5"/>
      <c r="I4797" s="5"/>
      <c r="J4797" s="5"/>
      <c r="K4797" s="5"/>
    </row>
    <row r="4798" spans="1:11" x14ac:dyDescent="0.25">
      <c r="A4798" s="10"/>
      <c r="B4798" s="13"/>
      <c r="D4798" s="5"/>
      <c r="G4798"/>
      <c r="H4798" s="5"/>
      <c r="I4798" s="5"/>
      <c r="J4798" s="5"/>
      <c r="K4798" s="5"/>
    </row>
    <row r="4799" spans="1:11" x14ac:dyDescent="0.25">
      <c r="A4799" s="10"/>
      <c r="B4799" s="13"/>
      <c r="D4799" s="5"/>
      <c r="G4799"/>
      <c r="H4799" s="5"/>
      <c r="I4799" s="5"/>
      <c r="J4799" s="5"/>
      <c r="K4799" s="5"/>
    </row>
    <row r="4800" spans="1:11" x14ac:dyDescent="0.25">
      <c r="A4800" s="10"/>
      <c r="B4800" s="13"/>
      <c r="D4800" s="5"/>
      <c r="G4800"/>
      <c r="H4800" s="5"/>
      <c r="I4800" s="5"/>
      <c r="J4800" s="5"/>
      <c r="K4800" s="5"/>
    </row>
    <row r="4801" spans="1:11" x14ac:dyDescent="0.25">
      <c r="A4801" s="10"/>
      <c r="B4801" s="13"/>
      <c r="D4801" s="5"/>
      <c r="G4801"/>
      <c r="H4801" s="5"/>
      <c r="I4801" s="5"/>
      <c r="J4801" s="5"/>
      <c r="K4801" s="5"/>
    </row>
    <row r="4802" spans="1:11" x14ac:dyDescent="0.25">
      <c r="A4802" s="10"/>
      <c r="B4802" s="13"/>
      <c r="D4802" s="5"/>
      <c r="G4802"/>
      <c r="H4802" s="5"/>
      <c r="I4802" s="5"/>
      <c r="J4802" s="5"/>
      <c r="K4802" s="5"/>
    </row>
    <row r="4803" spans="1:11" x14ac:dyDescent="0.25">
      <c r="A4803" s="10"/>
      <c r="B4803" s="13"/>
      <c r="D4803" s="5"/>
      <c r="G4803"/>
      <c r="H4803" s="5"/>
      <c r="I4803" s="5"/>
      <c r="J4803" s="5"/>
      <c r="K4803" s="5"/>
    </row>
    <row r="4804" spans="1:11" x14ac:dyDescent="0.25">
      <c r="A4804" s="10"/>
      <c r="B4804" s="13"/>
      <c r="D4804" s="5"/>
      <c r="G4804"/>
      <c r="H4804" s="5"/>
      <c r="I4804" s="5"/>
      <c r="J4804" s="5"/>
      <c r="K4804" s="5"/>
    </row>
    <row r="4805" spans="1:11" x14ac:dyDescent="0.25">
      <c r="A4805" s="10"/>
      <c r="B4805" s="13"/>
      <c r="D4805" s="5"/>
      <c r="G4805"/>
      <c r="H4805" s="5"/>
      <c r="I4805" s="5"/>
      <c r="J4805" s="5"/>
      <c r="K4805" s="5"/>
    </row>
    <row r="4806" spans="1:11" x14ac:dyDescent="0.25">
      <c r="A4806" s="10"/>
      <c r="B4806" s="13"/>
      <c r="D4806" s="5"/>
      <c r="G4806"/>
      <c r="H4806" s="5"/>
      <c r="I4806" s="5"/>
      <c r="J4806" s="5"/>
      <c r="K4806" s="5"/>
    </row>
    <row r="4807" spans="1:11" x14ac:dyDescent="0.25">
      <c r="A4807" s="10"/>
      <c r="B4807" s="13"/>
      <c r="D4807" s="5"/>
      <c r="G4807"/>
      <c r="H4807" s="5"/>
      <c r="I4807" s="5"/>
      <c r="J4807" s="5"/>
      <c r="K4807" s="5"/>
    </row>
    <row r="4808" spans="1:11" x14ac:dyDescent="0.25">
      <c r="A4808" s="10"/>
      <c r="B4808" s="13"/>
      <c r="D4808" s="5"/>
      <c r="G4808"/>
      <c r="H4808" s="5"/>
      <c r="I4808" s="5"/>
      <c r="J4808" s="5"/>
      <c r="K4808" s="5"/>
    </row>
    <row r="4809" spans="1:11" x14ac:dyDescent="0.25">
      <c r="A4809" s="10"/>
      <c r="B4809" s="13"/>
      <c r="D4809" s="5"/>
      <c r="G4809"/>
      <c r="H4809" s="5"/>
      <c r="I4809" s="5"/>
      <c r="J4809" s="5"/>
      <c r="K4809" s="5"/>
    </row>
    <row r="4810" spans="1:11" x14ac:dyDescent="0.25">
      <c r="A4810" s="10"/>
      <c r="B4810" s="13"/>
      <c r="D4810" s="5"/>
      <c r="G4810"/>
      <c r="H4810" s="5"/>
      <c r="I4810" s="5"/>
      <c r="J4810" s="5"/>
      <c r="K4810" s="5"/>
    </row>
    <row r="4811" spans="1:11" x14ac:dyDescent="0.25">
      <c r="A4811" s="10"/>
      <c r="B4811" s="13"/>
      <c r="D4811" s="5"/>
      <c r="G4811"/>
      <c r="H4811" s="5"/>
      <c r="I4811" s="5"/>
      <c r="J4811" s="5"/>
      <c r="K4811" s="5"/>
    </row>
    <row r="4812" spans="1:11" x14ac:dyDescent="0.25">
      <c r="A4812" s="10"/>
      <c r="B4812" s="13"/>
      <c r="D4812" s="5"/>
      <c r="G4812"/>
      <c r="H4812" s="5"/>
      <c r="I4812" s="5"/>
      <c r="J4812" s="5"/>
      <c r="K4812" s="5"/>
    </row>
    <row r="4813" spans="1:11" x14ac:dyDescent="0.25">
      <c r="A4813" s="10"/>
      <c r="B4813" s="13"/>
      <c r="D4813" s="5"/>
      <c r="G4813"/>
      <c r="H4813" s="5"/>
      <c r="I4813" s="5"/>
      <c r="J4813" s="5"/>
      <c r="K4813" s="5"/>
    </row>
    <row r="4814" spans="1:11" x14ac:dyDescent="0.25">
      <c r="A4814" s="10"/>
      <c r="B4814" s="13"/>
      <c r="D4814" s="5"/>
      <c r="G4814"/>
      <c r="H4814" s="5"/>
      <c r="I4814" s="5"/>
      <c r="J4814" s="5"/>
      <c r="K4814" s="5"/>
    </row>
    <row r="4815" spans="1:11" x14ac:dyDescent="0.25">
      <c r="A4815" s="10"/>
      <c r="B4815" s="13"/>
      <c r="D4815" s="5"/>
      <c r="G4815"/>
      <c r="H4815" s="5"/>
      <c r="I4815" s="5"/>
      <c r="J4815" s="5"/>
      <c r="K4815" s="5"/>
    </row>
    <row r="4816" spans="1:11" x14ac:dyDescent="0.25">
      <c r="A4816" s="10"/>
      <c r="B4816" s="13"/>
      <c r="D4816" s="5"/>
      <c r="G4816"/>
      <c r="H4816" s="5"/>
      <c r="I4816" s="5"/>
      <c r="J4816" s="5"/>
      <c r="K4816" s="5"/>
    </row>
    <row r="4817" spans="1:11" x14ac:dyDescent="0.25">
      <c r="A4817" s="10"/>
      <c r="B4817" s="13"/>
      <c r="D4817" s="5"/>
      <c r="G4817"/>
      <c r="H4817" s="5"/>
      <c r="I4817" s="5"/>
      <c r="J4817" s="5"/>
      <c r="K4817" s="5"/>
    </row>
    <row r="4818" spans="1:11" x14ac:dyDescent="0.25">
      <c r="A4818" s="10"/>
      <c r="B4818" s="13"/>
      <c r="D4818" s="5"/>
      <c r="G4818"/>
      <c r="H4818" s="5"/>
      <c r="I4818" s="5"/>
      <c r="J4818" s="5"/>
      <c r="K4818" s="5"/>
    </row>
    <row r="4819" spans="1:11" x14ac:dyDescent="0.25">
      <c r="A4819" s="10"/>
      <c r="B4819" s="13"/>
      <c r="D4819" s="5"/>
      <c r="G4819"/>
      <c r="H4819" s="5"/>
      <c r="I4819" s="5"/>
      <c r="J4819" s="5"/>
      <c r="K4819" s="5"/>
    </row>
    <row r="4820" spans="1:11" x14ac:dyDescent="0.25">
      <c r="A4820" s="10"/>
      <c r="B4820" s="13"/>
      <c r="D4820" s="5"/>
      <c r="G4820"/>
      <c r="H4820" s="5"/>
      <c r="I4820" s="5"/>
      <c r="J4820" s="5"/>
      <c r="K4820" s="5"/>
    </row>
    <row r="4821" spans="1:11" x14ac:dyDescent="0.25">
      <c r="A4821" s="10"/>
      <c r="B4821" s="13"/>
      <c r="D4821" s="5"/>
      <c r="G4821"/>
      <c r="H4821" s="5"/>
      <c r="I4821" s="5"/>
      <c r="J4821" s="5"/>
      <c r="K4821" s="5"/>
    </row>
    <row r="4822" spans="1:11" x14ac:dyDescent="0.25">
      <c r="A4822" s="10"/>
      <c r="B4822" s="13"/>
      <c r="D4822" s="5"/>
      <c r="G4822"/>
      <c r="H4822" s="5"/>
      <c r="I4822" s="5"/>
      <c r="J4822" s="5"/>
      <c r="K4822" s="5"/>
    </row>
    <row r="4823" spans="1:11" x14ac:dyDescent="0.25">
      <c r="A4823" s="10"/>
      <c r="B4823" s="13"/>
      <c r="D4823" s="5"/>
      <c r="G4823"/>
      <c r="H4823" s="5"/>
      <c r="I4823" s="5"/>
      <c r="J4823" s="5"/>
      <c r="K4823" s="5"/>
    </row>
    <row r="4824" spans="1:11" x14ac:dyDescent="0.25">
      <c r="A4824" s="10"/>
      <c r="B4824" s="13"/>
      <c r="D4824" s="5"/>
      <c r="G4824"/>
      <c r="H4824" s="5"/>
      <c r="I4824" s="5"/>
      <c r="J4824" s="5"/>
      <c r="K4824" s="5"/>
    </row>
    <row r="4825" spans="1:11" x14ac:dyDescent="0.25">
      <c r="A4825" s="10"/>
      <c r="B4825" s="13"/>
      <c r="D4825" s="5"/>
      <c r="G4825"/>
      <c r="H4825" s="5"/>
      <c r="I4825" s="5"/>
      <c r="J4825" s="5"/>
      <c r="K4825" s="5"/>
    </row>
    <row r="4826" spans="1:11" x14ac:dyDescent="0.25">
      <c r="A4826" s="10"/>
      <c r="B4826" s="13"/>
      <c r="D4826" s="5"/>
      <c r="G4826"/>
      <c r="H4826" s="5"/>
      <c r="I4826" s="5"/>
      <c r="J4826" s="5"/>
      <c r="K4826" s="5"/>
    </row>
    <row r="4827" spans="1:11" x14ac:dyDescent="0.25">
      <c r="A4827" s="10"/>
      <c r="B4827" s="13"/>
      <c r="D4827" s="5"/>
      <c r="G4827"/>
      <c r="H4827" s="5"/>
      <c r="I4827" s="5"/>
      <c r="J4827" s="5"/>
      <c r="K4827" s="5"/>
    </row>
    <row r="4828" spans="1:11" x14ac:dyDescent="0.25">
      <c r="A4828" s="10"/>
      <c r="B4828" s="13"/>
      <c r="D4828" s="5"/>
      <c r="G4828"/>
      <c r="H4828" s="5"/>
      <c r="I4828" s="5"/>
      <c r="J4828" s="5"/>
      <c r="K4828" s="5"/>
    </row>
    <row r="4829" spans="1:11" x14ac:dyDescent="0.25">
      <c r="A4829" s="10"/>
      <c r="B4829" s="13"/>
      <c r="D4829" s="5"/>
      <c r="G4829"/>
      <c r="H4829" s="5"/>
      <c r="I4829" s="5"/>
      <c r="J4829" s="5"/>
      <c r="K4829" s="5"/>
    </row>
    <row r="4830" spans="1:11" x14ac:dyDescent="0.25">
      <c r="A4830" s="10"/>
      <c r="B4830" s="13"/>
      <c r="D4830" s="5"/>
      <c r="G4830"/>
      <c r="H4830" s="5"/>
      <c r="I4830" s="5"/>
      <c r="J4830" s="5"/>
      <c r="K4830" s="5"/>
    </row>
    <row r="4831" spans="1:11" x14ac:dyDescent="0.25">
      <c r="A4831" s="10"/>
      <c r="B4831" s="13"/>
      <c r="D4831" s="5"/>
      <c r="G4831"/>
      <c r="H4831" s="5"/>
      <c r="I4831" s="5"/>
      <c r="J4831" s="5"/>
      <c r="K4831" s="5"/>
    </row>
    <row r="4832" spans="1:11" x14ac:dyDescent="0.25">
      <c r="A4832" s="10"/>
      <c r="B4832" s="13"/>
      <c r="D4832" s="5"/>
      <c r="G4832"/>
      <c r="H4832" s="5"/>
      <c r="I4832" s="5"/>
      <c r="J4832" s="5"/>
      <c r="K4832" s="5"/>
    </row>
    <row r="4833" spans="1:11" x14ac:dyDescent="0.25">
      <c r="A4833" s="10"/>
      <c r="B4833" s="13"/>
      <c r="D4833" s="5"/>
      <c r="G4833"/>
      <c r="H4833" s="5"/>
      <c r="I4833" s="5"/>
      <c r="J4833" s="5"/>
      <c r="K4833" s="5"/>
    </row>
    <row r="4834" spans="1:11" x14ac:dyDescent="0.25">
      <c r="A4834" s="10"/>
      <c r="B4834" s="13"/>
      <c r="D4834" s="5"/>
      <c r="G4834"/>
      <c r="H4834" s="5"/>
      <c r="I4834" s="5"/>
      <c r="J4834" s="5"/>
      <c r="K4834" s="5"/>
    </row>
    <row r="4835" spans="1:11" x14ac:dyDescent="0.25">
      <c r="A4835" s="10"/>
      <c r="B4835" s="13"/>
      <c r="D4835" s="5"/>
      <c r="G4835"/>
      <c r="H4835" s="5"/>
      <c r="I4835" s="5"/>
      <c r="J4835" s="5"/>
      <c r="K4835" s="5"/>
    </row>
    <row r="4836" spans="1:11" x14ac:dyDescent="0.25">
      <c r="A4836" s="10"/>
      <c r="B4836" s="13"/>
      <c r="D4836" s="5"/>
      <c r="G4836"/>
      <c r="H4836" s="5"/>
      <c r="I4836" s="5"/>
      <c r="J4836" s="5"/>
      <c r="K4836" s="5"/>
    </row>
    <row r="4837" spans="1:11" x14ac:dyDescent="0.25">
      <c r="A4837" s="10"/>
      <c r="B4837" s="13"/>
      <c r="D4837" s="5"/>
      <c r="G4837"/>
      <c r="H4837" s="5"/>
      <c r="I4837" s="5"/>
      <c r="J4837" s="5"/>
      <c r="K4837" s="5"/>
    </row>
    <row r="4838" spans="1:11" x14ac:dyDescent="0.25">
      <c r="A4838" s="10"/>
      <c r="B4838" s="13"/>
      <c r="D4838" s="5"/>
      <c r="G4838"/>
      <c r="H4838" s="5"/>
      <c r="I4838" s="5"/>
      <c r="J4838" s="5"/>
      <c r="K4838" s="5"/>
    </row>
    <row r="4839" spans="1:11" x14ac:dyDescent="0.25">
      <c r="A4839" s="10"/>
      <c r="B4839" s="13"/>
      <c r="D4839" s="5"/>
      <c r="G4839"/>
      <c r="H4839" s="5"/>
      <c r="I4839" s="5"/>
      <c r="J4839" s="5"/>
      <c r="K4839" s="5"/>
    </row>
    <row r="4840" spans="1:11" x14ac:dyDescent="0.25">
      <c r="A4840" s="10"/>
      <c r="B4840" s="13"/>
      <c r="D4840" s="5"/>
      <c r="G4840"/>
      <c r="H4840" s="5"/>
      <c r="I4840" s="5"/>
      <c r="J4840" s="5"/>
      <c r="K4840" s="5"/>
    </row>
    <row r="4841" spans="1:11" x14ac:dyDescent="0.25">
      <c r="A4841" s="10"/>
      <c r="B4841" s="13"/>
      <c r="D4841" s="5"/>
      <c r="G4841"/>
      <c r="H4841" s="5"/>
      <c r="I4841" s="5"/>
      <c r="J4841" s="5"/>
      <c r="K4841" s="5"/>
    </row>
    <row r="4842" spans="1:11" x14ac:dyDescent="0.25">
      <c r="A4842" s="10"/>
      <c r="B4842" s="13"/>
      <c r="D4842" s="5"/>
      <c r="G4842"/>
      <c r="H4842" s="5"/>
      <c r="I4842" s="5"/>
      <c r="J4842" s="5"/>
      <c r="K4842" s="5"/>
    </row>
    <row r="4843" spans="1:11" x14ac:dyDescent="0.25">
      <c r="A4843" s="10"/>
      <c r="B4843" s="13"/>
      <c r="D4843" s="5"/>
      <c r="G4843"/>
      <c r="H4843" s="5"/>
      <c r="I4843" s="5"/>
      <c r="J4843" s="5"/>
      <c r="K4843" s="5"/>
    </row>
    <row r="4844" spans="1:11" x14ac:dyDescent="0.25">
      <c r="A4844" s="10"/>
      <c r="B4844" s="13"/>
      <c r="D4844" s="5"/>
      <c r="G4844"/>
      <c r="H4844" s="5"/>
      <c r="I4844" s="5"/>
      <c r="J4844" s="5"/>
      <c r="K4844" s="5"/>
    </row>
    <row r="4845" spans="1:11" x14ac:dyDescent="0.25">
      <c r="A4845" s="10"/>
      <c r="B4845" s="13"/>
      <c r="D4845" s="5"/>
      <c r="G4845"/>
      <c r="H4845" s="5"/>
      <c r="I4845" s="5"/>
      <c r="J4845" s="5"/>
      <c r="K4845" s="5"/>
    </row>
    <row r="4846" spans="1:11" x14ac:dyDescent="0.25">
      <c r="A4846" s="10"/>
      <c r="B4846" s="13"/>
      <c r="D4846" s="5"/>
      <c r="G4846"/>
      <c r="H4846" s="5"/>
      <c r="I4846" s="5"/>
      <c r="J4846" s="5"/>
      <c r="K4846" s="5"/>
    </row>
    <row r="4847" spans="1:11" x14ac:dyDescent="0.25">
      <c r="A4847" s="10"/>
      <c r="B4847" s="13"/>
      <c r="D4847" s="5"/>
      <c r="G4847"/>
      <c r="H4847" s="5"/>
      <c r="I4847" s="5"/>
      <c r="J4847" s="5"/>
      <c r="K4847" s="5"/>
    </row>
    <row r="4848" spans="1:11" x14ac:dyDescent="0.25">
      <c r="A4848" s="10"/>
      <c r="B4848" s="13"/>
      <c r="D4848" s="5"/>
      <c r="G4848"/>
      <c r="H4848" s="5"/>
      <c r="I4848" s="5"/>
      <c r="J4848" s="5"/>
      <c r="K4848" s="5"/>
    </row>
    <row r="4849" spans="1:11" x14ac:dyDescent="0.25">
      <c r="A4849" s="10"/>
      <c r="B4849" s="13"/>
      <c r="D4849" s="5"/>
      <c r="G4849"/>
      <c r="H4849" s="5"/>
      <c r="I4849" s="5"/>
      <c r="J4849" s="5"/>
      <c r="K4849" s="5"/>
    </row>
    <row r="4850" spans="1:11" x14ac:dyDescent="0.25">
      <c r="A4850" s="10"/>
      <c r="B4850" s="13"/>
      <c r="D4850" s="5"/>
      <c r="G4850"/>
      <c r="H4850" s="5"/>
      <c r="I4850" s="5"/>
      <c r="J4850" s="5"/>
      <c r="K4850" s="5"/>
    </row>
    <row r="4851" spans="1:11" x14ac:dyDescent="0.25">
      <c r="A4851" s="10"/>
      <c r="B4851" s="13"/>
      <c r="D4851" s="5"/>
      <c r="G4851"/>
      <c r="H4851" s="5"/>
      <c r="I4851" s="5"/>
      <c r="J4851" s="5"/>
      <c r="K4851" s="5"/>
    </row>
    <row r="4852" spans="1:11" x14ac:dyDescent="0.25">
      <c r="A4852" s="10"/>
      <c r="B4852" s="13"/>
      <c r="D4852" s="5"/>
      <c r="G4852"/>
      <c r="H4852" s="5"/>
      <c r="I4852" s="5"/>
      <c r="J4852" s="5"/>
      <c r="K4852" s="5"/>
    </row>
    <row r="4853" spans="1:11" x14ac:dyDescent="0.25">
      <c r="A4853" s="10"/>
      <c r="B4853" s="13"/>
      <c r="D4853" s="5"/>
      <c r="G4853"/>
      <c r="H4853" s="5"/>
      <c r="I4853" s="5"/>
      <c r="J4853" s="5"/>
      <c r="K4853" s="5"/>
    </row>
    <row r="4854" spans="1:11" x14ac:dyDescent="0.25">
      <c r="A4854" s="10"/>
      <c r="B4854" s="13"/>
      <c r="D4854" s="5"/>
      <c r="G4854"/>
      <c r="H4854" s="5"/>
      <c r="I4854" s="5"/>
      <c r="J4854" s="5"/>
      <c r="K4854" s="5"/>
    </row>
    <row r="4855" spans="1:11" x14ac:dyDescent="0.25">
      <c r="A4855" s="10"/>
      <c r="B4855" s="13"/>
      <c r="D4855" s="5"/>
      <c r="G4855"/>
      <c r="H4855" s="5"/>
      <c r="I4855" s="5"/>
      <c r="J4855" s="5"/>
      <c r="K4855" s="5"/>
    </row>
    <row r="4856" spans="1:11" x14ac:dyDescent="0.25">
      <c r="A4856" s="10"/>
      <c r="B4856" s="13"/>
      <c r="D4856" s="5"/>
      <c r="G4856"/>
      <c r="H4856" s="5"/>
      <c r="I4856" s="5"/>
      <c r="J4856" s="5"/>
      <c r="K4856" s="5"/>
    </row>
    <row r="4857" spans="1:11" x14ac:dyDescent="0.25">
      <c r="A4857" s="10"/>
      <c r="B4857" s="13"/>
      <c r="D4857" s="5"/>
      <c r="G4857"/>
      <c r="H4857" s="5"/>
      <c r="I4857" s="5"/>
      <c r="J4857" s="5"/>
      <c r="K4857" s="5"/>
    </row>
    <row r="4858" spans="1:11" x14ac:dyDescent="0.25">
      <c r="A4858" s="10"/>
      <c r="B4858" s="13"/>
      <c r="D4858" s="5"/>
      <c r="G4858"/>
      <c r="H4858" s="5"/>
      <c r="I4858" s="5"/>
      <c r="J4858" s="5"/>
      <c r="K4858" s="5"/>
    </row>
    <row r="4859" spans="1:11" x14ac:dyDescent="0.25">
      <c r="A4859" s="10"/>
      <c r="B4859" s="13"/>
      <c r="D4859" s="5"/>
      <c r="G4859"/>
      <c r="H4859" s="5"/>
      <c r="I4859" s="5"/>
      <c r="J4859" s="5"/>
      <c r="K4859" s="5"/>
    </row>
    <row r="4860" spans="1:11" x14ac:dyDescent="0.25">
      <c r="A4860" s="10"/>
      <c r="B4860" s="13"/>
      <c r="D4860" s="5"/>
      <c r="G4860"/>
      <c r="H4860" s="5"/>
      <c r="I4860" s="5"/>
      <c r="J4860" s="5"/>
      <c r="K4860" s="5"/>
    </row>
    <row r="4861" spans="1:11" x14ac:dyDescent="0.25">
      <c r="A4861" s="10"/>
      <c r="B4861" s="13"/>
      <c r="D4861" s="5"/>
      <c r="G4861"/>
      <c r="H4861" s="5"/>
      <c r="I4861" s="5"/>
      <c r="J4861" s="5"/>
      <c r="K4861" s="5"/>
    </row>
    <row r="4862" spans="1:11" x14ac:dyDescent="0.25">
      <c r="A4862" s="10"/>
      <c r="B4862" s="13"/>
      <c r="D4862" s="5"/>
      <c r="G4862"/>
      <c r="H4862" s="5"/>
      <c r="I4862" s="5"/>
      <c r="J4862" s="5"/>
      <c r="K4862" s="5"/>
    </row>
    <row r="4863" spans="1:11" x14ac:dyDescent="0.25">
      <c r="A4863" s="10"/>
      <c r="B4863" s="13"/>
      <c r="D4863" s="5"/>
      <c r="G4863"/>
      <c r="H4863" s="5"/>
      <c r="I4863" s="5"/>
      <c r="J4863" s="5"/>
      <c r="K4863" s="5"/>
    </row>
    <row r="4864" spans="1:11" x14ac:dyDescent="0.25">
      <c r="A4864" s="10"/>
      <c r="B4864" s="13"/>
      <c r="D4864" s="5"/>
      <c r="G4864"/>
      <c r="H4864" s="5"/>
      <c r="I4864" s="5"/>
      <c r="J4864" s="5"/>
      <c r="K4864" s="5"/>
    </row>
    <row r="4865" spans="1:11" x14ac:dyDescent="0.25">
      <c r="A4865" s="10"/>
      <c r="B4865" s="13"/>
      <c r="D4865" s="5"/>
      <c r="G4865"/>
      <c r="H4865" s="5"/>
      <c r="I4865" s="5"/>
      <c r="J4865" s="5"/>
      <c r="K4865" s="5"/>
    </row>
    <row r="4866" spans="1:11" x14ac:dyDescent="0.25">
      <c r="A4866" s="10"/>
      <c r="B4866" s="13"/>
      <c r="D4866" s="5"/>
      <c r="G4866"/>
      <c r="H4866" s="5"/>
      <c r="I4866" s="5"/>
      <c r="J4866" s="5"/>
      <c r="K4866" s="5"/>
    </row>
    <row r="4867" spans="1:11" x14ac:dyDescent="0.25">
      <c r="A4867" s="10"/>
      <c r="B4867" s="13"/>
      <c r="D4867" s="5"/>
      <c r="G4867"/>
      <c r="H4867" s="5"/>
      <c r="I4867" s="5"/>
      <c r="J4867" s="5"/>
      <c r="K4867" s="5"/>
    </row>
    <row r="4868" spans="1:11" x14ac:dyDescent="0.25">
      <c r="A4868" s="10"/>
      <c r="B4868" s="13"/>
      <c r="D4868" s="5"/>
      <c r="G4868"/>
      <c r="H4868" s="5"/>
      <c r="I4868" s="5"/>
      <c r="J4868" s="5"/>
      <c r="K4868" s="5"/>
    </row>
    <row r="4869" spans="1:11" x14ac:dyDescent="0.25">
      <c r="A4869" s="10"/>
      <c r="B4869" s="13"/>
      <c r="D4869" s="5"/>
      <c r="G4869"/>
      <c r="H4869" s="5"/>
      <c r="I4869" s="5"/>
      <c r="J4869" s="5"/>
      <c r="K4869" s="5"/>
    </row>
    <row r="4870" spans="1:11" x14ac:dyDescent="0.25">
      <c r="A4870" s="10"/>
      <c r="B4870" s="13"/>
      <c r="D4870" s="5"/>
      <c r="G4870"/>
      <c r="H4870" s="5"/>
      <c r="I4870" s="5"/>
      <c r="J4870" s="5"/>
      <c r="K4870" s="5"/>
    </row>
    <row r="4871" spans="1:11" x14ac:dyDescent="0.25">
      <c r="A4871" s="10"/>
      <c r="B4871" s="13"/>
      <c r="D4871" s="5"/>
      <c r="G4871"/>
      <c r="H4871" s="5"/>
      <c r="I4871" s="5"/>
      <c r="J4871" s="5"/>
      <c r="K4871" s="5"/>
    </row>
    <row r="4872" spans="1:11" x14ac:dyDescent="0.25">
      <c r="A4872" s="10"/>
      <c r="B4872" s="13"/>
      <c r="D4872" s="5"/>
      <c r="G4872"/>
      <c r="H4872" s="5"/>
      <c r="I4872" s="5"/>
      <c r="J4872" s="5"/>
      <c r="K4872" s="5"/>
    </row>
    <row r="4873" spans="1:11" x14ac:dyDescent="0.25">
      <c r="A4873" s="10"/>
      <c r="B4873" s="13"/>
      <c r="D4873" s="5"/>
      <c r="G4873"/>
      <c r="H4873" s="5"/>
      <c r="I4873" s="5"/>
      <c r="J4873" s="5"/>
      <c r="K4873" s="5"/>
    </row>
    <row r="4874" spans="1:11" x14ac:dyDescent="0.25">
      <c r="A4874" s="10"/>
      <c r="B4874" s="13"/>
      <c r="D4874" s="5"/>
      <c r="G4874"/>
      <c r="H4874" s="5"/>
      <c r="I4874" s="5"/>
      <c r="J4874" s="5"/>
      <c r="K4874" s="5"/>
    </row>
    <row r="4875" spans="1:11" x14ac:dyDescent="0.25">
      <c r="A4875" s="10"/>
      <c r="B4875" s="13"/>
      <c r="D4875" s="5"/>
      <c r="G4875"/>
      <c r="H4875" s="5"/>
      <c r="I4875" s="5"/>
      <c r="J4875" s="5"/>
      <c r="K4875" s="5"/>
    </row>
    <row r="4876" spans="1:11" x14ac:dyDescent="0.25">
      <c r="A4876" s="10"/>
      <c r="B4876" s="13"/>
      <c r="D4876" s="5"/>
      <c r="G4876"/>
      <c r="H4876" s="5"/>
      <c r="I4876" s="5"/>
      <c r="J4876" s="5"/>
      <c r="K4876" s="5"/>
    </row>
    <row r="4877" spans="1:11" x14ac:dyDescent="0.25">
      <c r="A4877" s="10"/>
      <c r="B4877" s="13"/>
      <c r="D4877" s="5"/>
      <c r="G4877"/>
      <c r="H4877" s="5"/>
      <c r="I4877" s="5"/>
      <c r="J4877" s="5"/>
      <c r="K4877" s="5"/>
    </row>
    <row r="4878" spans="1:11" x14ac:dyDescent="0.25">
      <c r="A4878" s="10"/>
      <c r="B4878" s="13"/>
      <c r="D4878" s="5"/>
      <c r="G4878"/>
      <c r="H4878" s="5"/>
      <c r="I4878" s="5"/>
      <c r="J4878" s="5"/>
      <c r="K4878" s="5"/>
    </row>
    <row r="4879" spans="1:11" x14ac:dyDescent="0.25">
      <c r="A4879" s="10"/>
      <c r="B4879" s="13"/>
      <c r="D4879" s="5"/>
      <c r="G4879"/>
      <c r="H4879" s="5"/>
      <c r="I4879" s="5"/>
      <c r="J4879" s="5"/>
      <c r="K4879" s="5"/>
    </row>
    <row r="4880" spans="1:11" x14ac:dyDescent="0.25">
      <c r="A4880" s="10"/>
      <c r="B4880" s="13"/>
      <c r="D4880" s="5"/>
      <c r="G4880"/>
      <c r="H4880" s="5"/>
      <c r="I4880" s="5"/>
      <c r="J4880" s="5"/>
      <c r="K4880" s="5"/>
    </row>
    <row r="4881" spans="1:11" x14ac:dyDescent="0.25">
      <c r="A4881" s="10"/>
      <c r="B4881" s="13"/>
      <c r="D4881" s="5"/>
      <c r="G4881"/>
      <c r="H4881" s="5"/>
      <c r="I4881" s="5"/>
      <c r="J4881" s="5"/>
      <c r="K4881" s="5"/>
    </row>
    <row r="4882" spans="1:11" x14ac:dyDescent="0.25">
      <c r="A4882" s="10"/>
      <c r="B4882" s="13"/>
      <c r="D4882" s="5"/>
      <c r="G4882"/>
      <c r="H4882" s="5"/>
      <c r="I4882" s="5"/>
      <c r="J4882" s="5"/>
      <c r="K4882" s="5"/>
    </row>
    <row r="4883" spans="1:11" x14ac:dyDescent="0.25">
      <c r="A4883" s="10"/>
      <c r="B4883" s="13"/>
      <c r="D4883" s="5"/>
      <c r="G4883"/>
      <c r="H4883" s="5"/>
      <c r="I4883" s="5"/>
      <c r="J4883" s="5"/>
      <c r="K4883" s="5"/>
    </row>
    <row r="4884" spans="1:11" x14ac:dyDescent="0.25">
      <c r="A4884" s="10"/>
      <c r="B4884" s="13"/>
      <c r="D4884" s="5"/>
      <c r="G4884"/>
      <c r="H4884" s="5"/>
      <c r="I4884" s="5"/>
      <c r="J4884" s="5"/>
      <c r="K4884" s="5"/>
    </row>
    <row r="4885" spans="1:11" x14ac:dyDescent="0.25">
      <c r="A4885" s="10"/>
      <c r="B4885" s="13"/>
      <c r="D4885" s="5"/>
      <c r="G4885"/>
      <c r="H4885" s="5"/>
      <c r="I4885" s="5"/>
      <c r="J4885" s="5"/>
      <c r="K4885" s="5"/>
    </row>
    <row r="4886" spans="1:11" x14ac:dyDescent="0.25">
      <c r="A4886" s="10"/>
      <c r="B4886" s="13"/>
      <c r="D4886" s="5"/>
      <c r="G4886"/>
      <c r="H4886" s="5"/>
      <c r="I4886" s="5"/>
      <c r="J4886" s="5"/>
      <c r="K4886" s="5"/>
    </row>
    <row r="4887" spans="1:11" x14ac:dyDescent="0.25">
      <c r="A4887" s="10"/>
      <c r="B4887" s="13"/>
      <c r="D4887" s="5"/>
      <c r="G4887"/>
      <c r="H4887" s="5"/>
      <c r="I4887" s="5"/>
      <c r="J4887" s="5"/>
      <c r="K4887" s="5"/>
    </row>
    <row r="4888" spans="1:11" x14ac:dyDescent="0.25">
      <c r="A4888" s="10"/>
      <c r="B4888" s="13"/>
      <c r="D4888" s="5"/>
      <c r="G4888"/>
      <c r="H4888" s="5"/>
      <c r="I4888" s="5"/>
      <c r="J4888" s="5"/>
      <c r="K4888" s="5"/>
    </row>
    <row r="4889" spans="1:11" x14ac:dyDescent="0.25">
      <c r="A4889" s="10"/>
      <c r="B4889" s="13"/>
      <c r="D4889" s="5"/>
      <c r="G4889"/>
      <c r="H4889" s="5"/>
      <c r="I4889" s="5"/>
      <c r="J4889" s="5"/>
      <c r="K4889" s="5"/>
    </row>
    <row r="4890" spans="1:11" x14ac:dyDescent="0.25">
      <c r="A4890" s="10"/>
      <c r="B4890" s="13"/>
      <c r="D4890" s="5"/>
      <c r="G4890"/>
      <c r="H4890" s="5"/>
      <c r="I4890" s="5"/>
      <c r="J4890" s="5"/>
      <c r="K4890" s="5"/>
    </row>
    <row r="4891" spans="1:11" x14ac:dyDescent="0.25">
      <c r="A4891" s="10"/>
      <c r="B4891" s="13"/>
      <c r="D4891" s="5"/>
      <c r="G4891"/>
      <c r="H4891" s="5"/>
      <c r="I4891" s="5"/>
      <c r="J4891" s="5"/>
      <c r="K4891" s="5"/>
    </row>
    <row r="4892" spans="1:11" x14ac:dyDescent="0.25">
      <c r="A4892" s="10"/>
      <c r="B4892" s="13"/>
      <c r="D4892" s="5"/>
      <c r="G4892"/>
      <c r="H4892" s="5"/>
      <c r="I4892" s="5"/>
      <c r="J4892" s="5"/>
      <c r="K4892" s="5"/>
    </row>
    <row r="4893" spans="1:11" x14ac:dyDescent="0.25">
      <c r="A4893" s="10"/>
      <c r="B4893" s="13"/>
      <c r="D4893" s="5"/>
      <c r="G4893"/>
      <c r="H4893" s="5"/>
      <c r="I4893" s="5"/>
      <c r="J4893" s="5"/>
      <c r="K4893" s="5"/>
    </row>
    <row r="4894" spans="1:11" x14ac:dyDescent="0.25">
      <c r="A4894" s="10"/>
      <c r="B4894" s="13"/>
      <c r="D4894" s="5"/>
      <c r="G4894"/>
      <c r="H4894" s="5"/>
      <c r="I4894" s="5"/>
      <c r="J4894" s="5"/>
      <c r="K4894" s="5"/>
    </row>
    <row r="4895" spans="1:11" x14ac:dyDescent="0.25">
      <c r="A4895" s="10"/>
      <c r="B4895" s="13"/>
      <c r="D4895" s="5"/>
      <c r="G4895"/>
      <c r="H4895" s="5"/>
      <c r="I4895" s="5"/>
      <c r="J4895" s="5"/>
      <c r="K4895" s="5"/>
    </row>
    <row r="4896" spans="1:11" x14ac:dyDescent="0.25">
      <c r="A4896" s="10"/>
      <c r="B4896" s="13"/>
      <c r="D4896" s="5"/>
      <c r="G4896"/>
      <c r="H4896" s="5"/>
      <c r="I4896" s="5"/>
      <c r="J4896" s="5"/>
      <c r="K4896" s="5"/>
    </row>
    <row r="4897" spans="1:11" x14ac:dyDescent="0.25">
      <c r="A4897" s="10"/>
      <c r="B4897" s="13"/>
      <c r="D4897" s="5"/>
      <c r="G4897"/>
      <c r="H4897" s="5"/>
      <c r="I4897" s="5"/>
      <c r="J4897" s="5"/>
      <c r="K4897" s="5"/>
    </row>
    <row r="4898" spans="1:11" x14ac:dyDescent="0.25">
      <c r="A4898" s="10"/>
      <c r="B4898" s="13"/>
      <c r="D4898" s="5"/>
      <c r="G4898"/>
      <c r="H4898" s="5"/>
      <c r="I4898" s="5"/>
      <c r="J4898" s="5"/>
      <c r="K4898" s="5"/>
    </row>
    <row r="4899" spans="1:11" x14ac:dyDescent="0.25">
      <c r="A4899" s="10"/>
      <c r="B4899" s="13"/>
      <c r="D4899" s="5"/>
      <c r="G4899"/>
      <c r="H4899" s="5"/>
      <c r="I4899" s="5"/>
      <c r="J4899" s="5"/>
      <c r="K4899" s="5"/>
    </row>
    <row r="4900" spans="1:11" x14ac:dyDescent="0.25">
      <c r="A4900" s="10"/>
      <c r="B4900" s="13"/>
      <c r="D4900" s="5"/>
      <c r="G4900"/>
      <c r="H4900" s="5"/>
      <c r="I4900" s="5"/>
      <c r="J4900" s="5"/>
      <c r="K4900" s="5"/>
    </row>
    <row r="4901" spans="1:11" x14ac:dyDescent="0.25">
      <c r="A4901" s="10"/>
      <c r="B4901" s="13"/>
      <c r="D4901" s="5"/>
      <c r="G4901"/>
      <c r="H4901" s="5"/>
      <c r="I4901" s="5"/>
      <c r="J4901" s="5"/>
      <c r="K4901" s="5"/>
    </row>
    <row r="4902" spans="1:11" x14ac:dyDescent="0.25">
      <c r="A4902" s="10"/>
      <c r="B4902" s="13"/>
      <c r="D4902" s="5"/>
      <c r="G4902"/>
      <c r="H4902" s="5"/>
      <c r="I4902" s="5"/>
      <c r="J4902" s="5"/>
      <c r="K4902" s="5"/>
    </row>
    <row r="4903" spans="1:11" x14ac:dyDescent="0.25">
      <c r="A4903" s="10"/>
      <c r="B4903" s="13"/>
      <c r="D4903" s="5"/>
      <c r="G4903"/>
      <c r="H4903" s="5"/>
      <c r="I4903" s="5"/>
      <c r="J4903" s="5"/>
      <c r="K4903" s="5"/>
    </row>
    <row r="4904" spans="1:11" x14ac:dyDescent="0.25">
      <c r="A4904" s="10"/>
      <c r="B4904" s="13"/>
      <c r="D4904" s="5"/>
      <c r="G4904"/>
      <c r="H4904" s="5"/>
      <c r="I4904" s="5"/>
      <c r="J4904" s="5"/>
      <c r="K4904" s="5"/>
    </row>
    <row r="4905" spans="1:11" x14ac:dyDescent="0.25">
      <c r="A4905" s="10"/>
      <c r="B4905" s="13"/>
      <c r="D4905" s="5"/>
      <c r="G4905"/>
      <c r="H4905" s="5"/>
      <c r="I4905" s="5"/>
      <c r="J4905" s="5"/>
      <c r="K4905" s="5"/>
    </row>
    <row r="4906" spans="1:11" x14ac:dyDescent="0.25">
      <c r="A4906" s="10"/>
      <c r="B4906" s="13"/>
      <c r="D4906" s="5"/>
      <c r="G4906"/>
      <c r="H4906" s="5"/>
      <c r="I4906" s="5"/>
      <c r="J4906" s="5"/>
      <c r="K4906" s="5"/>
    </row>
    <row r="4907" spans="1:11" x14ac:dyDescent="0.25">
      <c r="A4907" s="10"/>
      <c r="B4907" s="13"/>
      <c r="D4907" s="5"/>
      <c r="G4907"/>
      <c r="H4907" s="5"/>
      <c r="I4907" s="5"/>
      <c r="J4907" s="5"/>
      <c r="K4907" s="5"/>
    </row>
    <row r="4908" spans="1:11" x14ac:dyDescent="0.25">
      <c r="A4908" s="10"/>
      <c r="B4908" s="13"/>
      <c r="D4908" s="5"/>
      <c r="G4908"/>
      <c r="H4908" s="5"/>
      <c r="I4908" s="5"/>
      <c r="J4908" s="5"/>
      <c r="K4908" s="5"/>
    </row>
    <row r="4909" spans="1:11" x14ac:dyDescent="0.25">
      <c r="A4909" s="10"/>
      <c r="B4909" s="13"/>
      <c r="D4909" s="5"/>
      <c r="G4909"/>
      <c r="H4909" s="5"/>
      <c r="I4909" s="5"/>
      <c r="J4909" s="5"/>
      <c r="K4909" s="5"/>
    </row>
    <row r="4910" spans="1:11" x14ac:dyDescent="0.25">
      <c r="A4910" s="10"/>
      <c r="B4910" s="13"/>
      <c r="D4910" s="5"/>
      <c r="G4910"/>
      <c r="H4910" s="5"/>
      <c r="I4910" s="5"/>
      <c r="J4910" s="5"/>
      <c r="K4910" s="5"/>
    </row>
    <row r="4911" spans="1:11" x14ac:dyDescent="0.25">
      <c r="A4911" s="10"/>
      <c r="B4911" s="13"/>
      <c r="D4911" s="5"/>
      <c r="G4911"/>
      <c r="H4911" s="5"/>
      <c r="I4911" s="5"/>
      <c r="J4911" s="5"/>
      <c r="K4911" s="5"/>
    </row>
    <row r="4912" spans="1:11" x14ac:dyDescent="0.25">
      <c r="A4912" s="10"/>
      <c r="B4912" s="13"/>
      <c r="D4912" s="5"/>
      <c r="G4912"/>
      <c r="H4912" s="5"/>
      <c r="I4912" s="5"/>
      <c r="J4912" s="5"/>
      <c r="K4912" s="5"/>
    </row>
    <row r="4913" spans="1:11" x14ac:dyDescent="0.25">
      <c r="A4913" s="10"/>
      <c r="B4913" s="13"/>
      <c r="D4913" s="5"/>
      <c r="G4913"/>
      <c r="H4913" s="5"/>
      <c r="I4913" s="5"/>
      <c r="J4913" s="5"/>
      <c r="K4913" s="5"/>
    </row>
    <row r="4914" spans="1:11" x14ac:dyDescent="0.25">
      <c r="A4914" s="10"/>
      <c r="B4914" s="13"/>
      <c r="D4914" s="5"/>
      <c r="G4914"/>
      <c r="H4914" s="5"/>
      <c r="I4914" s="5"/>
      <c r="J4914" s="5"/>
      <c r="K4914" s="5"/>
    </row>
    <row r="4915" spans="1:11" x14ac:dyDescent="0.25">
      <c r="A4915" s="10"/>
      <c r="B4915" s="13"/>
      <c r="D4915" s="5"/>
      <c r="G4915"/>
      <c r="H4915" s="5"/>
      <c r="I4915" s="5"/>
      <c r="J4915" s="5"/>
      <c r="K4915" s="5"/>
    </row>
    <row r="4916" spans="1:11" x14ac:dyDescent="0.25">
      <c r="A4916" s="10"/>
      <c r="B4916" s="13"/>
      <c r="D4916" s="5"/>
      <c r="G4916"/>
      <c r="H4916" s="5"/>
      <c r="I4916" s="5"/>
      <c r="J4916" s="5"/>
      <c r="K4916" s="5"/>
    </row>
    <row r="4917" spans="1:11" x14ac:dyDescent="0.25">
      <c r="A4917" s="10"/>
      <c r="B4917" s="13"/>
      <c r="D4917" s="5"/>
      <c r="G4917"/>
      <c r="H4917" s="5"/>
      <c r="I4917" s="5"/>
      <c r="J4917" s="5"/>
      <c r="K4917" s="5"/>
    </row>
    <row r="4918" spans="1:11" x14ac:dyDescent="0.25">
      <c r="A4918" s="10"/>
      <c r="B4918" s="13"/>
      <c r="D4918" s="5"/>
      <c r="G4918"/>
      <c r="H4918" s="5"/>
      <c r="I4918" s="5"/>
      <c r="J4918" s="5"/>
      <c r="K4918" s="5"/>
    </row>
    <row r="4919" spans="1:11" x14ac:dyDescent="0.25">
      <c r="A4919" s="10"/>
      <c r="B4919" s="13"/>
      <c r="D4919" s="5"/>
      <c r="G4919"/>
      <c r="H4919" s="5"/>
      <c r="I4919" s="5"/>
      <c r="J4919" s="5"/>
      <c r="K4919" s="5"/>
    </row>
    <row r="4920" spans="1:11" x14ac:dyDescent="0.25">
      <c r="A4920" s="10"/>
      <c r="B4920" s="13"/>
      <c r="D4920" s="5"/>
      <c r="G4920"/>
      <c r="H4920" s="5"/>
      <c r="I4920" s="5"/>
      <c r="J4920" s="5"/>
      <c r="K4920" s="5"/>
    </row>
    <row r="4921" spans="1:11" x14ac:dyDescent="0.25">
      <c r="A4921" s="10"/>
      <c r="B4921" s="13"/>
      <c r="D4921" s="5"/>
      <c r="G4921"/>
      <c r="H4921" s="5"/>
      <c r="I4921" s="5"/>
      <c r="J4921" s="5"/>
      <c r="K4921" s="5"/>
    </row>
    <row r="4922" spans="1:11" x14ac:dyDescent="0.25">
      <c r="A4922" s="10"/>
      <c r="B4922" s="13"/>
      <c r="D4922" s="5"/>
      <c r="G4922"/>
      <c r="H4922" s="5"/>
      <c r="I4922" s="5"/>
      <c r="J4922" s="5"/>
      <c r="K4922" s="5"/>
    </row>
    <row r="4923" spans="1:11" x14ac:dyDescent="0.25">
      <c r="A4923" s="10"/>
      <c r="B4923" s="13"/>
      <c r="D4923" s="5"/>
      <c r="G4923"/>
      <c r="H4923" s="5"/>
      <c r="I4923" s="5"/>
      <c r="J4923" s="5"/>
      <c r="K4923" s="5"/>
    </row>
    <row r="4924" spans="1:11" x14ac:dyDescent="0.25">
      <c r="A4924" s="10"/>
      <c r="B4924" s="13"/>
      <c r="D4924" s="5"/>
      <c r="G4924"/>
      <c r="H4924" s="5"/>
      <c r="I4924" s="5"/>
      <c r="J4924" s="5"/>
      <c r="K4924" s="5"/>
    </row>
    <row r="4925" spans="1:11" x14ac:dyDescent="0.25">
      <c r="A4925" s="10"/>
      <c r="B4925" s="13"/>
      <c r="D4925" s="5"/>
      <c r="G4925"/>
      <c r="H4925" s="5"/>
      <c r="I4925" s="5"/>
      <c r="J4925" s="5"/>
      <c r="K4925" s="5"/>
    </row>
    <row r="4926" spans="1:11" x14ac:dyDescent="0.25">
      <c r="A4926" s="10"/>
      <c r="B4926" s="13"/>
      <c r="D4926" s="5"/>
      <c r="G4926"/>
      <c r="H4926" s="5"/>
      <c r="I4926" s="5"/>
      <c r="J4926" s="5"/>
      <c r="K4926" s="5"/>
    </row>
    <row r="4927" spans="1:11" x14ac:dyDescent="0.25">
      <c r="A4927" s="10"/>
      <c r="B4927" s="13"/>
      <c r="D4927" s="5"/>
      <c r="G4927"/>
      <c r="H4927" s="5"/>
      <c r="I4927" s="5"/>
      <c r="J4927" s="5"/>
      <c r="K4927" s="5"/>
    </row>
    <row r="4928" spans="1:11" x14ac:dyDescent="0.25">
      <c r="A4928" s="10"/>
      <c r="B4928" s="13"/>
      <c r="D4928" s="5"/>
      <c r="G4928"/>
      <c r="H4928" s="5"/>
      <c r="I4928" s="5"/>
      <c r="J4928" s="5"/>
      <c r="K4928" s="5"/>
    </row>
    <row r="4929" spans="1:11" x14ac:dyDescent="0.25">
      <c r="A4929" s="10"/>
      <c r="B4929" s="13"/>
      <c r="D4929" s="5"/>
      <c r="G4929"/>
      <c r="H4929" s="5"/>
      <c r="I4929" s="5"/>
      <c r="J4929" s="5"/>
      <c r="K4929" s="5"/>
    </row>
    <row r="4930" spans="1:11" x14ac:dyDescent="0.25">
      <c r="A4930" s="10"/>
      <c r="B4930" s="13"/>
      <c r="D4930" s="5"/>
      <c r="G4930"/>
      <c r="H4930" s="5"/>
      <c r="I4930" s="5"/>
      <c r="J4930" s="5"/>
      <c r="K4930" s="5"/>
    </row>
    <row r="4931" spans="1:11" x14ac:dyDescent="0.25">
      <c r="A4931" s="10"/>
      <c r="B4931" s="13"/>
      <c r="D4931" s="5"/>
      <c r="G4931"/>
      <c r="H4931" s="5"/>
      <c r="I4931" s="5"/>
      <c r="J4931" s="5"/>
      <c r="K4931" s="5"/>
    </row>
    <row r="4932" spans="1:11" x14ac:dyDescent="0.25">
      <c r="A4932" s="10"/>
      <c r="B4932" s="13"/>
      <c r="D4932" s="5"/>
      <c r="G4932"/>
      <c r="H4932" s="5"/>
      <c r="I4932" s="5"/>
      <c r="J4932" s="5"/>
      <c r="K4932" s="5"/>
    </row>
    <row r="4933" spans="1:11" x14ac:dyDescent="0.25">
      <c r="A4933" s="10"/>
      <c r="B4933" s="13"/>
      <c r="D4933" s="5"/>
      <c r="G4933"/>
      <c r="H4933" s="5"/>
      <c r="I4933" s="5"/>
      <c r="J4933" s="5"/>
      <c r="K4933" s="5"/>
    </row>
    <row r="4934" spans="1:11" x14ac:dyDescent="0.25">
      <c r="A4934" s="10"/>
      <c r="B4934" s="13"/>
      <c r="D4934" s="5"/>
      <c r="G4934"/>
      <c r="H4934" s="5"/>
      <c r="I4934" s="5"/>
      <c r="J4934" s="5"/>
      <c r="K4934" s="5"/>
    </row>
    <row r="4935" spans="1:11" x14ac:dyDescent="0.25">
      <c r="A4935" s="10"/>
      <c r="B4935" s="13"/>
      <c r="D4935" s="5"/>
      <c r="G4935"/>
      <c r="H4935" s="5"/>
      <c r="I4935" s="5"/>
      <c r="J4935" s="5"/>
      <c r="K4935" s="5"/>
    </row>
    <row r="4936" spans="1:11" x14ac:dyDescent="0.25">
      <c r="A4936" s="10"/>
      <c r="B4936" s="13"/>
      <c r="D4936" s="5"/>
      <c r="G4936"/>
      <c r="H4936" s="5"/>
      <c r="I4936" s="5"/>
      <c r="J4936" s="5"/>
      <c r="K4936" s="5"/>
    </row>
    <row r="4937" spans="1:11" x14ac:dyDescent="0.25">
      <c r="A4937" s="10"/>
      <c r="B4937" s="13"/>
      <c r="D4937" s="5"/>
      <c r="G4937"/>
      <c r="H4937" s="5"/>
      <c r="I4937" s="5"/>
      <c r="J4937" s="5"/>
      <c r="K4937" s="5"/>
    </row>
    <row r="4938" spans="1:11" x14ac:dyDescent="0.25">
      <c r="A4938" s="10"/>
      <c r="B4938" s="13"/>
      <c r="D4938" s="5"/>
      <c r="G4938"/>
      <c r="H4938" s="5"/>
      <c r="I4938" s="5"/>
      <c r="J4938" s="5"/>
      <c r="K4938" s="5"/>
    </row>
    <row r="4939" spans="1:11" x14ac:dyDescent="0.25">
      <c r="A4939" s="10"/>
      <c r="B4939" s="13"/>
      <c r="D4939" s="5"/>
      <c r="G4939"/>
      <c r="H4939" s="5"/>
      <c r="I4939" s="5"/>
      <c r="J4939" s="5"/>
      <c r="K4939" s="5"/>
    </row>
    <row r="4940" spans="1:11" x14ac:dyDescent="0.25">
      <c r="A4940" s="10"/>
      <c r="B4940" s="13"/>
      <c r="D4940" s="5"/>
      <c r="G4940"/>
      <c r="H4940" s="5"/>
      <c r="I4940" s="5"/>
      <c r="J4940" s="5"/>
      <c r="K4940" s="5"/>
    </row>
    <row r="4941" spans="1:11" x14ac:dyDescent="0.25">
      <c r="A4941" s="10"/>
      <c r="B4941" s="13"/>
      <c r="D4941" s="5"/>
      <c r="G4941"/>
      <c r="H4941" s="5"/>
      <c r="I4941" s="5"/>
      <c r="J4941" s="5"/>
      <c r="K4941" s="5"/>
    </row>
    <row r="4942" spans="1:11" x14ac:dyDescent="0.25">
      <c r="A4942" s="10"/>
      <c r="B4942" s="13"/>
      <c r="D4942" s="5"/>
      <c r="G4942"/>
      <c r="H4942" s="5"/>
      <c r="I4942" s="5"/>
      <c r="J4942" s="5"/>
      <c r="K4942" s="5"/>
    </row>
    <row r="4943" spans="1:11" x14ac:dyDescent="0.25">
      <c r="A4943" s="10"/>
      <c r="B4943" s="13"/>
      <c r="D4943" s="5"/>
      <c r="G4943"/>
      <c r="H4943" s="5"/>
      <c r="I4943" s="5"/>
      <c r="J4943" s="5"/>
      <c r="K4943" s="5"/>
    </row>
    <row r="4944" spans="1:11" x14ac:dyDescent="0.25">
      <c r="A4944" s="10"/>
      <c r="B4944" s="13"/>
      <c r="D4944" s="5"/>
      <c r="G4944"/>
      <c r="H4944" s="5"/>
      <c r="I4944" s="5"/>
      <c r="J4944" s="5"/>
      <c r="K4944" s="5"/>
    </row>
    <row r="4945" spans="1:11" x14ac:dyDescent="0.25">
      <c r="A4945" s="10"/>
      <c r="B4945" s="13"/>
      <c r="D4945" s="5"/>
      <c r="G4945"/>
      <c r="H4945" s="5"/>
      <c r="I4945" s="5"/>
      <c r="J4945" s="5"/>
      <c r="K4945" s="5"/>
    </row>
    <row r="4946" spans="1:11" x14ac:dyDescent="0.25">
      <c r="A4946" s="10"/>
      <c r="B4946" s="13"/>
      <c r="D4946" s="5"/>
      <c r="G4946"/>
      <c r="H4946" s="5"/>
      <c r="I4946" s="5"/>
      <c r="J4946" s="5"/>
      <c r="K4946" s="5"/>
    </row>
    <row r="4947" spans="1:11" x14ac:dyDescent="0.25">
      <c r="A4947" s="10"/>
      <c r="B4947" s="13"/>
      <c r="D4947" s="5"/>
      <c r="G4947"/>
      <c r="H4947" s="5"/>
      <c r="I4947" s="5"/>
      <c r="J4947" s="5"/>
      <c r="K4947" s="5"/>
    </row>
    <row r="4948" spans="1:11" x14ac:dyDescent="0.25">
      <c r="A4948" s="10"/>
      <c r="B4948" s="13"/>
      <c r="D4948" s="5"/>
      <c r="G4948"/>
      <c r="H4948" s="5"/>
      <c r="I4948" s="5"/>
      <c r="J4948" s="5"/>
      <c r="K4948" s="5"/>
    </row>
    <row r="4949" spans="1:11" x14ac:dyDescent="0.25">
      <c r="A4949" s="10"/>
      <c r="B4949" s="13"/>
      <c r="D4949" s="5"/>
      <c r="G4949"/>
      <c r="H4949" s="5"/>
      <c r="I4949" s="5"/>
      <c r="J4949" s="5"/>
      <c r="K4949" s="5"/>
    </row>
    <row r="4950" spans="1:11" x14ac:dyDescent="0.25">
      <c r="A4950" s="10"/>
      <c r="B4950" s="13"/>
      <c r="D4950" s="5"/>
      <c r="G4950"/>
      <c r="H4950" s="5"/>
      <c r="I4950" s="5"/>
      <c r="J4950" s="5"/>
      <c r="K4950" s="5"/>
    </row>
    <row r="4951" spans="1:11" x14ac:dyDescent="0.25">
      <c r="A4951" s="10"/>
      <c r="B4951" s="13"/>
      <c r="D4951" s="5"/>
      <c r="G4951"/>
      <c r="H4951" s="5"/>
      <c r="I4951" s="5"/>
      <c r="J4951" s="5"/>
      <c r="K4951" s="5"/>
    </row>
    <row r="4952" spans="1:11" x14ac:dyDescent="0.25">
      <c r="A4952" s="10"/>
      <c r="B4952" s="13"/>
      <c r="D4952" s="5"/>
      <c r="G4952"/>
      <c r="H4952" s="5"/>
      <c r="I4952" s="5"/>
      <c r="J4952" s="5"/>
      <c r="K4952" s="5"/>
    </row>
    <row r="4953" spans="1:11" x14ac:dyDescent="0.25">
      <c r="A4953" s="10"/>
      <c r="B4953" s="13"/>
      <c r="D4953" s="5"/>
      <c r="G4953"/>
      <c r="H4953" s="5"/>
      <c r="I4953" s="5"/>
      <c r="J4953" s="5"/>
      <c r="K4953" s="5"/>
    </row>
    <row r="4954" spans="1:11" x14ac:dyDescent="0.25">
      <c r="A4954" s="10"/>
      <c r="B4954" s="13"/>
      <c r="D4954" s="5"/>
      <c r="G4954"/>
      <c r="H4954" s="5"/>
      <c r="I4954" s="5"/>
      <c r="J4954" s="5"/>
      <c r="K4954" s="5"/>
    </row>
    <row r="4955" spans="1:11" x14ac:dyDescent="0.25">
      <c r="A4955" s="10"/>
      <c r="B4955" s="13"/>
      <c r="D4955" s="5"/>
      <c r="G4955"/>
      <c r="H4955" s="5"/>
      <c r="I4955" s="5"/>
      <c r="J4955" s="5"/>
      <c r="K4955" s="5"/>
    </row>
    <row r="4956" spans="1:11" x14ac:dyDescent="0.25">
      <c r="A4956" s="10"/>
      <c r="B4956" s="13"/>
      <c r="D4956" s="5"/>
      <c r="G4956"/>
      <c r="H4956" s="5"/>
      <c r="I4956" s="5"/>
      <c r="J4956" s="5"/>
      <c r="K4956" s="5"/>
    </row>
    <row r="4957" spans="1:11" x14ac:dyDescent="0.25">
      <c r="A4957" s="10"/>
      <c r="B4957" s="13"/>
      <c r="D4957" s="5"/>
      <c r="G4957"/>
      <c r="H4957" s="5"/>
      <c r="I4957" s="5"/>
      <c r="J4957" s="5"/>
      <c r="K4957" s="5"/>
    </row>
    <row r="4958" spans="1:11" x14ac:dyDescent="0.25">
      <c r="A4958" s="10"/>
      <c r="B4958" s="13"/>
      <c r="D4958" s="5"/>
      <c r="G4958"/>
      <c r="H4958" s="5"/>
      <c r="I4958" s="5"/>
      <c r="J4958" s="5"/>
      <c r="K4958" s="5"/>
    </row>
    <row r="4959" spans="1:11" x14ac:dyDescent="0.25">
      <c r="A4959" s="10"/>
      <c r="B4959" s="13"/>
      <c r="D4959" s="5"/>
      <c r="G4959"/>
      <c r="H4959" s="5"/>
      <c r="I4959" s="5"/>
      <c r="J4959" s="5"/>
      <c r="K4959" s="5"/>
    </row>
    <row r="4960" spans="1:11" x14ac:dyDescent="0.25">
      <c r="A4960" s="10"/>
      <c r="B4960" s="13"/>
      <c r="D4960" s="5"/>
      <c r="G4960"/>
      <c r="H4960" s="5"/>
      <c r="I4960" s="5"/>
      <c r="J4960" s="5"/>
      <c r="K4960" s="5"/>
    </row>
    <row r="4961" spans="1:11" x14ac:dyDescent="0.25">
      <c r="A4961" s="10"/>
      <c r="B4961" s="13"/>
      <c r="D4961" s="5"/>
      <c r="G4961"/>
      <c r="H4961" s="5"/>
      <c r="I4961" s="5"/>
      <c r="J4961" s="5"/>
      <c r="K4961" s="5"/>
    </row>
    <row r="4962" spans="1:11" x14ac:dyDescent="0.25">
      <c r="A4962" s="10"/>
      <c r="B4962" s="13"/>
      <c r="D4962" s="5"/>
      <c r="G4962"/>
      <c r="H4962" s="5"/>
      <c r="I4962" s="5"/>
      <c r="J4962" s="5"/>
      <c r="K4962" s="5"/>
    </row>
    <row r="4963" spans="1:11" x14ac:dyDescent="0.25">
      <c r="A4963" s="10"/>
      <c r="B4963" s="13"/>
      <c r="D4963" s="5"/>
      <c r="G4963"/>
      <c r="H4963" s="5"/>
      <c r="I4963" s="5"/>
      <c r="J4963" s="5"/>
      <c r="K4963" s="5"/>
    </row>
    <row r="4964" spans="1:11" x14ac:dyDescent="0.25">
      <c r="A4964" s="10"/>
      <c r="B4964" s="13"/>
      <c r="D4964" s="5"/>
      <c r="G4964"/>
      <c r="H4964" s="5"/>
      <c r="I4964" s="5"/>
      <c r="J4964" s="5"/>
      <c r="K4964" s="5"/>
    </row>
    <row r="4965" spans="1:11" x14ac:dyDescent="0.25">
      <c r="A4965" s="10"/>
      <c r="B4965" s="13"/>
      <c r="D4965" s="5"/>
      <c r="G4965"/>
      <c r="H4965" s="5"/>
      <c r="I4965" s="5"/>
      <c r="J4965" s="5"/>
      <c r="K4965" s="5"/>
    </row>
    <row r="4966" spans="1:11" x14ac:dyDescent="0.25">
      <c r="A4966" s="10"/>
      <c r="B4966" s="13"/>
      <c r="D4966" s="5"/>
      <c r="G4966"/>
      <c r="H4966" s="5"/>
      <c r="I4966" s="5"/>
      <c r="J4966" s="5"/>
      <c r="K4966" s="5"/>
    </row>
    <row r="4967" spans="1:11" x14ac:dyDescent="0.25">
      <c r="A4967" s="10"/>
      <c r="B4967" s="13"/>
      <c r="D4967" s="5"/>
      <c r="G4967"/>
      <c r="H4967" s="5"/>
      <c r="I4967" s="5"/>
      <c r="J4967" s="5"/>
      <c r="K4967" s="5"/>
    </row>
    <row r="4968" spans="1:11" x14ac:dyDescent="0.25">
      <c r="A4968" s="10"/>
      <c r="B4968" s="13"/>
      <c r="D4968" s="5"/>
      <c r="G4968"/>
      <c r="H4968" s="5"/>
      <c r="I4968" s="5"/>
      <c r="J4968" s="5"/>
      <c r="K4968" s="5"/>
    </row>
    <row r="4969" spans="1:11" x14ac:dyDescent="0.25">
      <c r="A4969" s="10"/>
      <c r="B4969" s="13"/>
      <c r="D4969" s="5"/>
      <c r="G4969"/>
      <c r="H4969" s="5"/>
      <c r="I4969" s="5"/>
      <c r="J4969" s="5"/>
      <c r="K4969" s="5"/>
    </row>
    <row r="4970" spans="1:11" x14ac:dyDescent="0.25">
      <c r="A4970" s="10"/>
      <c r="B4970" s="13"/>
      <c r="D4970" s="5"/>
      <c r="G4970"/>
      <c r="H4970" s="5"/>
      <c r="I4970" s="5"/>
      <c r="J4970" s="5"/>
      <c r="K4970" s="5"/>
    </row>
    <row r="4971" spans="1:11" x14ac:dyDescent="0.25">
      <c r="A4971" s="10"/>
      <c r="B4971" s="13"/>
      <c r="D4971" s="5"/>
      <c r="G4971"/>
      <c r="H4971" s="5"/>
      <c r="I4971" s="5"/>
      <c r="J4971" s="5"/>
      <c r="K4971" s="5"/>
    </row>
    <row r="4972" spans="1:11" x14ac:dyDescent="0.25">
      <c r="A4972" s="10"/>
      <c r="B4972" s="13"/>
      <c r="D4972" s="5"/>
      <c r="G4972"/>
      <c r="H4972" s="5"/>
      <c r="I4972" s="5"/>
      <c r="J4972" s="5"/>
      <c r="K4972" s="5"/>
    </row>
    <row r="4973" spans="1:11" x14ac:dyDescent="0.25">
      <c r="A4973" s="10"/>
      <c r="B4973" s="13"/>
      <c r="D4973" s="5"/>
      <c r="G4973"/>
      <c r="H4973" s="5"/>
      <c r="I4973" s="5"/>
      <c r="J4973" s="5"/>
      <c r="K4973" s="5"/>
    </row>
    <row r="4974" spans="1:11" x14ac:dyDescent="0.25">
      <c r="A4974" s="10"/>
      <c r="B4974" s="13"/>
      <c r="D4974" s="5"/>
      <c r="G4974"/>
      <c r="H4974" s="5"/>
      <c r="I4974" s="5"/>
      <c r="J4974" s="5"/>
      <c r="K4974" s="5"/>
    </row>
    <row r="4975" spans="1:11" x14ac:dyDescent="0.25">
      <c r="A4975" s="10"/>
      <c r="B4975" s="13"/>
      <c r="D4975" s="5"/>
      <c r="G4975"/>
      <c r="H4975" s="5"/>
      <c r="I4975" s="5"/>
      <c r="J4975" s="5"/>
      <c r="K4975" s="5"/>
    </row>
    <row r="4976" spans="1:11" x14ac:dyDescent="0.25">
      <c r="A4976" s="10"/>
      <c r="B4976" s="13"/>
      <c r="D4976" s="5"/>
      <c r="G4976"/>
      <c r="H4976" s="5"/>
      <c r="I4976" s="5"/>
      <c r="J4976" s="5"/>
      <c r="K4976" s="5"/>
    </row>
    <row r="4977" spans="1:11" x14ac:dyDescent="0.25">
      <c r="A4977" s="10"/>
      <c r="B4977" s="13"/>
      <c r="D4977" s="5"/>
      <c r="G4977"/>
      <c r="H4977" s="5"/>
      <c r="I4977" s="5"/>
      <c r="J4977" s="5"/>
      <c r="K4977" s="5"/>
    </row>
    <row r="4978" spans="1:11" x14ac:dyDescent="0.25">
      <c r="A4978" s="10"/>
      <c r="B4978" s="13"/>
      <c r="D4978" s="5"/>
      <c r="G4978"/>
      <c r="H4978" s="5"/>
      <c r="I4978" s="5"/>
      <c r="J4978" s="5"/>
      <c r="K4978" s="5"/>
    </row>
    <row r="4979" spans="1:11" x14ac:dyDescent="0.25">
      <c r="A4979" s="10"/>
      <c r="B4979" s="13"/>
      <c r="D4979" s="5"/>
      <c r="G4979"/>
      <c r="H4979" s="5"/>
      <c r="I4979" s="5"/>
      <c r="J4979" s="5"/>
      <c r="K4979" s="5"/>
    </row>
    <row r="4980" spans="1:11" x14ac:dyDescent="0.25">
      <c r="A4980" s="10"/>
      <c r="B4980" s="13"/>
      <c r="D4980" s="5"/>
      <c r="G4980"/>
      <c r="H4980" s="5"/>
      <c r="I4980" s="5"/>
      <c r="J4980" s="5"/>
      <c r="K4980" s="5"/>
    </row>
    <row r="4981" spans="1:11" x14ac:dyDescent="0.25">
      <c r="A4981" s="10"/>
      <c r="B4981" s="13"/>
      <c r="D4981" s="5"/>
      <c r="G4981"/>
      <c r="H4981" s="5"/>
      <c r="I4981" s="5"/>
      <c r="J4981" s="5"/>
      <c r="K4981" s="5"/>
    </row>
    <row r="4982" spans="1:11" x14ac:dyDescent="0.25">
      <c r="A4982" s="10"/>
      <c r="B4982" s="13"/>
      <c r="D4982" s="5"/>
      <c r="G4982"/>
      <c r="H4982" s="5"/>
      <c r="I4982" s="5"/>
      <c r="J4982" s="5"/>
      <c r="K4982" s="5"/>
    </row>
    <row r="4983" spans="1:11" x14ac:dyDescent="0.25">
      <c r="A4983" s="10"/>
      <c r="B4983" s="13"/>
      <c r="D4983" s="5"/>
      <c r="G4983"/>
      <c r="H4983" s="5"/>
      <c r="I4983" s="5"/>
      <c r="J4983" s="5"/>
      <c r="K4983" s="5"/>
    </row>
    <row r="4984" spans="1:11" x14ac:dyDescent="0.25">
      <c r="A4984" s="10"/>
      <c r="B4984" s="13"/>
      <c r="D4984" s="5"/>
      <c r="G4984"/>
      <c r="H4984" s="5"/>
      <c r="I4984" s="5"/>
      <c r="J4984" s="5"/>
      <c r="K4984" s="5"/>
    </row>
    <row r="4985" spans="1:11" x14ac:dyDescent="0.25">
      <c r="A4985" s="10"/>
      <c r="B4985" s="13"/>
      <c r="D4985" s="5"/>
      <c r="G4985"/>
      <c r="H4985" s="5"/>
      <c r="I4985" s="5"/>
      <c r="J4985" s="5"/>
      <c r="K4985" s="5"/>
    </row>
    <row r="4986" spans="1:11" x14ac:dyDescent="0.25">
      <c r="A4986" s="10"/>
      <c r="B4986" s="13"/>
      <c r="D4986" s="5"/>
      <c r="G4986"/>
      <c r="H4986" s="5"/>
      <c r="I4986" s="5"/>
      <c r="J4986" s="5"/>
      <c r="K4986" s="5"/>
    </row>
    <row r="4987" spans="1:11" x14ac:dyDescent="0.25">
      <c r="A4987" s="10"/>
      <c r="B4987" s="13"/>
      <c r="D4987" s="5"/>
      <c r="G4987"/>
      <c r="H4987" s="5"/>
      <c r="I4987" s="5"/>
      <c r="J4987" s="5"/>
      <c r="K4987" s="5"/>
    </row>
    <row r="4988" spans="1:11" x14ac:dyDescent="0.25">
      <c r="A4988" s="10"/>
      <c r="B4988" s="13"/>
      <c r="D4988" s="5"/>
      <c r="G4988"/>
      <c r="H4988" s="5"/>
      <c r="I4988" s="5"/>
      <c r="J4988" s="5"/>
      <c r="K4988" s="5"/>
    </row>
    <row r="4989" spans="1:11" x14ac:dyDescent="0.25">
      <c r="A4989" s="10"/>
      <c r="B4989" s="13"/>
      <c r="D4989" s="5"/>
      <c r="G4989"/>
      <c r="H4989" s="5"/>
      <c r="I4989" s="5"/>
      <c r="J4989" s="5"/>
      <c r="K4989" s="5"/>
    </row>
    <row r="4990" spans="1:11" x14ac:dyDescent="0.25">
      <c r="A4990" s="10"/>
      <c r="B4990" s="13"/>
      <c r="D4990" s="5"/>
      <c r="G4990"/>
      <c r="H4990" s="5"/>
      <c r="I4990" s="5"/>
      <c r="J4990" s="5"/>
      <c r="K4990" s="5"/>
    </row>
    <row r="4991" spans="1:11" x14ac:dyDescent="0.25">
      <c r="A4991" s="10"/>
      <c r="B4991" s="13"/>
      <c r="D4991" s="5"/>
      <c r="G4991"/>
      <c r="H4991" s="5"/>
      <c r="I4991" s="5"/>
      <c r="J4991" s="5"/>
      <c r="K4991" s="5"/>
    </row>
    <row r="4992" spans="1:11" x14ac:dyDescent="0.25">
      <c r="A4992" s="10"/>
      <c r="B4992" s="13"/>
      <c r="D4992" s="5"/>
      <c r="G4992"/>
      <c r="H4992" s="5"/>
      <c r="I4992" s="5"/>
      <c r="J4992" s="5"/>
      <c r="K4992" s="5"/>
    </row>
    <row r="4993" spans="1:11" x14ac:dyDescent="0.25">
      <c r="A4993" s="10"/>
      <c r="B4993" s="13"/>
      <c r="D4993" s="5"/>
      <c r="G4993"/>
      <c r="H4993" s="5"/>
      <c r="I4993" s="5"/>
      <c r="J4993" s="5"/>
      <c r="K4993" s="5"/>
    </row>
    <row r="4994" spans="1:11" x14ac:dyDescent="0.25">
      <c r="A4994" s="10"/>
      <c r="B4994" s="13"/>
      <c r="D4994" s="5"/>
      <c r="G4994"/>
      <c r="H4994" s="5"/>
      <c r="I4994" s="5"/>
      <c r="J4994" s="5"/>
      <c r="K4994" s="5"/>
    </row>
    <row r="4995" spans="1:11" x14ac:dyDescent="0.25">
      <c r="A4995" s="10"/>
      <c r="B4995" s="13"/>
      <c r="D4995" s="5"/>
      <c r="G4995"/>
      <c r="H4995" s="5"/>
      <c r="I4995" s="5"/>
      <c r="J4995" s="5"/>
      <c r="K4995" s="5"/>
    </row>
    <row r="4996" spans="1:11" x14ac:dyDescent="0.25">
      <c r="A4996" s="10"/>
      <c r="B4996" s="13"/>
      <c r="D4996" s="5"/>
      <c r="G4996"/>
      <c r="H4996" s="5"/>
      <c r="I4996" s="5"/>
      <c r="J4996" s="5"/>
      <c r="K4996" s="5"/>
    </row>
    <row r="4997" spans="1:11" x14ac:dyDescent="0.25">
      <c r="A4997" s="10"/>
      <c r="B4997" s="13"/>
      <c r="D4997" s="5"/>
      <c r="G4997"/>
      <c r="H4997" s="5"/>
      <c r="I4997" s="5"/>
      <c r="J4997" s="5"/>
      <c r="K4997" s="5"/>
    </row>
    <row r="4998" spans="1:11" x14ac:dyDescent="0.25">
      <c r="A4998" s="10"/>
      <c r="B4998" s="13"/>
      <c r="D4998" s="5"/>
      <c r="G4998"/>
      <c r="H4998" s="5"/>
      <c r="I4998" s="5"/>
      <c r="J4998" s="5"/>
      <c r="K4998" s="5"/>
    </row>
    <row r="4999" spans="1:11" x14ac:dyDescent="0.25">
      <c r="A4999" s="10"/>
      <c r="B4999" s="13"/>
      <c r="D4999" s="5"/>
      <c r="G4999"/>
      <c r="H4999" s="5"/>
      <c r="I4999" s="5"/>
      <c r="J4999" s="5"/>
      <c r="K4999" s="5"/>
    </row>
    <row r="5000" spans="1:11" x14ac:dyDescent="0.25">
      <c r="A5000" s="10"/>
      <c r="B5000" s="13"/>
      <c r="D5000" s="5"/>
      <c r="G5000"/>
      <c r="H5000" s="5"/>
      <c r="I5000" s="5"/>
      <c r="J5000" s="5"/>
      <c r="K5000" s="5"/>
    </row>
    <row r="5001" spans="1:11" x14ac:dyDescent="0.25">
      <c r="A5001" s="10"/>
      <c r="B5001" s="13"/>
      <c r="D5001" s="5"/>
      <c r="G5001"/>
      <c r="H5001" s="5"/>
      <c r="I5001" s="5"/>
      <c r="J5001" s="5"/>
      <c r="K5001" s="5"/>
    </row>
    <row r="5002" spans="1:11" x14ac:dyDescent="0.25">
      <c r="A5002" s="10"/>
      <c r="B5002" s="13"/>
      <c r="D5002" s="5"/>
      <c r="G5002"/>
      <c r="H5002" s="5"/>
      <c r="I5002" s="5"/>
      <c r="J5002" s="5"/>
      <c r="K5002" s="5"/>
    </row>
    <row r="5003" spans="1:11" x14ac:dyDescent="0.25">
      <c r="A5003" s="10"/>
      <c r="B5003" s="13"/>
      <c r="D5003" s="5"/>
      <c r="G5003"/>
      <c r="H5003" s="5"/>
      <c r="I5003" s="5"/>
      <c r="J5003" s="5"/>
      <c r="K5003" s="5"/>
    </row>
    <row r="5004" spans="1:11" x14ac:dyDescent="0.25">
      <c r="A5004" s="10"/>
      <c r="B5004" s="13"/>
      <c r="D5004" s="5"/>
      <c r="G5004"/>
      <c r="H5004" s="5"/>
      <c r="I5004" s="5"/>
      <c r="J5004" s="5"/>
      <c r="K5004" s="5"/>
    </row>
    <row r="5005" spans="1:11" x14ac:dyDescent="0.25">
      <c r="A5005" s="10"/>
      <c r="B5005" s="13"/>
      <c r="D5005" s="5"/>
      <c r="G5005"/>
      <c r="H5005" s="5"/>
      <c r="I5005" s="5"/>
      <c r="J5005" s="5"/>
      <c r="K5005" s="5"/>
    </row>
    <row r="5006" spans="1:11" x14ac:dyDescent="0.25">
      <c r="A5006" s="10"/>
      <c r="B5006" s="13"/>
      <c r="D5006" s="5"/>
      <c r="G5006"/>
      <c r="H5006" s="5"/>
      <c r="I5006" s="5"/>
      <c r="J5006" s="5"/>
      <c r="K5006" s="5"/>
    </row>
    <row r="5007" spans="1:11" x14ac:dyDescent="0.25">
      <c r="A5007" s="10"/>
      <c r="B5007" s="13"/>
      <c r="D5007" s="5"/>
      <c r="G5007"/>
      <c r="H5007" s="5"/>
      <c r="I5007" s="5"/>
      <c r="J5007" s="5"/>
      <c r="K5007" s="5"/>
    </row>
    <row r="5008" spans="1:11" x14ac:dyDescent="0.25">
      <c r="A5008" s="10"/>
      <c r="B5008" s="13"/>
      <c r="D5008" s="5"/>
      <c r="G5008"/>
      <c r="H5008" s="5"/>
      <c r="I5008" s="5"/>
      <c r="J5008" s="5"/>
      <c r="K5008" s="5"/>
    </row>
    <row r="5009" spans="1:11" x14ac:dyDescent="0.25">
      <c r="A5009" s="10"/>
      <c r="B5009" s="13"/>
      <c r="D5009" s="5"/>
      <c r="G5009"/>
      <c r="H5009" s="5"/>
      <c r="I5009" s="5"/>
      <c r="J5009" s="5"/>
      <c r="K5009" s="5"/>
    </row>
    <row r="5010" spans="1:11" x14ac:dyDescent="0.25">
      <c r="A5010" s="10"/>
      <c r="B5010" s="13"/>
      <c r="D5010" s="5"/>
      <c r="G5010"/>
      <c r="H5010" s="5"/>
      <c r="I5010" s="5"/>
      <c r="J5010" s="5"/>
      <c r="K5010" s="5"/>
    </row>
    <row r="5011" spans="1:11" x14ac:dyDescent="0.25">
      <c r="A5011" s="10"/>
      <c r="B5011" s="13"/>
      <c r="D5011" s="5"/>
      <c r="G5011"/>
      <c r="H5011" s="5"/>
      <c r="I5011" s="5"/>
      <c r="J5011" s="5"/>
      <c r="K5011" s="5"/>
    </row>
    <row r="5012" spans="1:11" x14ac:dyDescent="0.25">
      <c r="A5012" s="10"/>
      <c r="B5012" s="13"/>
      <c r="D5012" s="5"/>
      <c r="G5012"/>
      <c r="H5012" s="5"/>
      <c r="I5012" s="5"/>
      <c r="J5012" s="5"/>
      <c r="K5012" s="5"/>
    </row>
    <row r="5013" spans="1:11" x14ac:dyDescent="0.25">
      <c r="A5013" s="10"/>
      <c r="B5013" s="13"/>
      <c r="D5013" s="5"/>
      <c r="G5013"/>
      <c r="H5013" s="5"/>
      <c r="I5013" s="5"/>
      <c r="J5013" s="5"/>
      <c r="K5013" s="5"/>
    </row>
    <row r="5014" spans="1:11" x14ac:dyDescent="0.25">
      <c r="A5014" s="10"/>
      <c r="B5014" s="13"/>
      <c r="D5014" s="5"/>
      <c r="G5014"/>
      <c r="H5014" s="5"/>
      <c r="I5014" s="5"/>
      <c r="J5014" s="5"/>
      <c r="K5014" s="5"/>
    </row>
    <row r="5015" spans="1:11" x14ac:dyDescent="0.25">
      <c r="A5015" s="10"/>
      <c r="B5015" s="13"/>
      <c r="D5015" s="5"/>
      <c r="G5015"/>
      <c r="H5015" s="5"/>
      <c r="I5015" s="5"/>
      <c r="J5015" s="5"/>
      <c r="K5015" s="5"/>
    </row>
    <row r="5016" spans="1:11" x14ac:dyDescent="0.25">
      <c r="A5016" s="10"/>
      <c r="B5016" s="13"/>
      <c r="D5016" s="5"/>
      <c r="G5016"/>
      <c r="H5016" s="5"/>
      <c r="I5016" s="5"/>
      <c r="J5016" s="5"/>
      <c r="K5016" s="5"/>
    </row>
    <row r="5017" spans="1:11" x14ac:dyDescent="0.25">
      <c r="A5017" s="10"/>
      <c r="B5017" s="13"/>
      <c r="D5017" s="5"/>
      <c r="G5017"/>
      <c r="H5017" s="5"/>
      <c r="I5017" s="5"/>
      <c r="J5017" s="5"/>
      <c r="K5017" s="5"/>
    </row>
    <row r="5018" spans="1:11" x14ac:dyDescent="0.25">
      <c r="A5018" s="10"/>
      <c r="B5018" s="13"/>
      <c r="D5018" s="5"/>
      <c r="G5018"/>
      <c r="H5018" s="5"/>
      <c r="I5018" s="5"/>
      <c r="J5018" s="5"/>
      <c r="K5018" s="5"/>
    </row>
    <row r="5019" spans="1:11" x14ac:dyDescent="0.25">
      <c r="A5019" s="10"/>
      <c r="B5019" s="13"/>
      <c r="D5019" s="5"/>
      <c r="G5019"/>
      <c r="H5019" s="5"/>
      <c r="I5019" s="5"/>
      <c r="J5019" s="5"/>
      <c r="K5019" s="5"/>
    </row>
    <row r="5020" spans="1:11" x14ac:dyDescent="0.25">
      <c r="A5020" s="10"/>
      <c r="B5020" s="13"/>
      <c r="D5020" s="5"/>
      <c r="G5020"/>
      <c r="H5020" s="5"/>
      <c r="I5020" s="5"/>
      <c r="J5020" s="5"/>
      <c r="K5020" s="5"/>
    </row>
    <row r="5021" spans="1:11" x14ac:dyDescent="0.25">
      <c r="A5021" s="10"/>
      <c r="B5021" s="13"/>
      <c r="D5021" s="5"/>
      <c r="G5021"/>
      <c r="H5021" s="5"/>
      <c r="I5021" s="5"/>
      <c r="J5021" s="5"/>
      <c r="K5021" s="5"/>
    </row>
    <row r="5022" spans="1:11" x14ac:dyDescent="0.25">
      <c r="A5022" s="10"/>
      <c r="B5022" s="13"/>
      <c r="D5022" s="5"/>
      <c r="G5022"/>
      <c r="H5022" s="5"/>
      <c r="I5022" s="5"/>
      <c r="J5022" s="5"/>
      <c r="K5022" s="5"/>
    </row>
    <row r="5023" spans="1:11" x14ac:dyDescent="0.25">
      <c r="A5023" s="10"/>
      <c r="B5023" s="13"/>
      <c r="D5023" s="5"/>
      <c r="G5023"/>
      <c r="H5023" s="5"/>
      <c r="I5023" s="5"/>
      <c r="J5023" s="5"/>
      <c r="K5023" s="5"/>
    </row>
    <row r="5024" spans="1:11" x14ac:dyDescent="0.25">
      <c r="A5024" s="10"/>
      <c r="B5024" s="13"/>
      <c r="D5024" s="5"/>
      <c r="G5024"/>
      <c r="H5024" s="5"/>
      <c r="I5024" s="5"/>
      <c r="J5024" s="5"/>
      <c r="K5024" s="5"/>
    </row>
    <row r="5025" spans="1:11" x14ac:dyDescent="0.25">
      <c r="A5025" s="10"/>
      <c r="B5025" s="13"/>
      <c r="D5025" s="5"/>
      <c r="G5025"/>
      <c r="H5025" s="5"/>
      <c r="I5025" s="5"/>
      <c r="J5025" s="5"/>
      <c r="K5025" s="5"/>
    </row>
    <row r="5026" spans="1:11" x14ac:dyDescent="0.25">
      <c r="A5026" s="10"/>
      <c r="B5026" s="13"/>
      <c r="D5026" s="5"/>
      <c r="G5026"/>
      <c r="H5026" s="5"/>
      <c r="I5026" s="5"/>
      <c r="J5026" s="5"/>
      <c r="K5026" s="5"/>
    </row>
    <row r="5027" spans="1:11" x14ac:dyDescent="0.25">
      <c r="A5027" s="10"/>
      <c r="B5027" s="13"/>
      <c r="D5027" s="5"/>
      <c r="G5027"/>
      <c r="H5027" s="5"/>
      <c r="I5027" s="5"/>
      <c r="J5027" s="5"/>
      <c r="K5027" s="5"/>
    </row>
    <row r="5028" spans="1:11" x14ac:dyDescent="0.25">
      <c r="A5028" s="10"/>
      <c r="B5028" s="13"/>
      <c r="D5028" s="5"/>
      <c r="G5028"/>
      <c r="H5028" s="5"/>
      <c r="I5028" s="5"/>
      <c r="J5028" s="5"/>
      <c r="K5028" s="5"/>
    </row>
    <row r="5029" spans="1:11" x14ac:dyDescent="0.25">
      <c r="A5029" s="10"/>
      <c r="B5029" s="13"/>
      <c r="D5029" s="5"/>
      <c r="G5029"/>
      <c r="H5029" s="5"/>
      <c r="I5029" s="5"/>
      <c r="J5029" s="5"/>
      <c r="K5029" s="5"/>
    </row>
    <row r="5030" spans="1:11" x14ac:dyDescent="0.25">
      <c r="A5030" s="10"/>
      <c r="B5030" s="13"/>
      <c r="D5030" s="5"/>
      <c r="G5030"/>
      <c r="H5030" s="5"/>
      <c r="I5030" s="5"/>
      <c r="J5030" s="5"/>
      <c r="K5030" s="5"/>
    </row>
    <row r="5031" spans="1:11" x14ac:dyDescent="0.25">
      <c r="A5031" s="10"/>
      <c r="B5031" s="13"/>
      <c r="D5031" s="5"/>
      <c r="G5031"/>
      <c r="H5031" s="5"/>
      <c r="I5031" s="5"/>
      <c r="J5031" s="5"/>
      <c r="K5031" s="5"/>
    </row>
    <row r="5032" spans="1:11" x14ac:dyDescent="0.25">
      <c r="A5032" s="10"/>
      <c r="B5032" s="13"/>
      <c r="D5032" s="5"/>
      <c r="G5032"/>
      <c r="H5032" s="5"/>
      <c r="I5032" s="5"/>
      <c r="J5032" s="5"/>
      <c r="K5032" s="5"/>
    </row>
    <row r="5033" spans="1:11" x14ac:dyDescent="0.25">
      <c r="A5033" s="10"/>
      <c r="B5033" s="13"/>
      <c r="D5033" s="5"/>
      <c r="G5033"/>
      <c r="H5033" s="5"/>
      <c r="I5033" s="5"/>
      <c r="J5033" s="5"/>
      <c r="K5033" s="5"/>
    </row>
    <row r="5034" spans="1:11" x14ac:dyDescent="0.25">
      <c r="A5034" s="10"/>
      <c r="B5034" s="13"/>
      <c r="D5034" s="5"/>
      <c r="G5034"/>
      <c r="H5034" s="5"/>
      <c r="I5034" s="5"/>
      <c r="J5034" s="5"/>
      <c r="K5034" s="5"/>
    </row>
    <row r="5035" spans="1:11" x14ac:dyDescent="0.25">
      <c r="A5035" s="10"/>
      <c r="B5035" s="13"/>
      <c r="D5035" s="5"/>
      <c r="G5035"/>
      <c r="H5035" s="5"/>
      <c r="I5035" s="5"/>
      <c r="J5035" s="5"/>
      <c r="K5035" s="5"/>
    </row>
    <row r="5036" spans="1:11" x14ac:dyDescent="0.25">
      <c r="A5036" s="10"/>
      <c r="B5036" s="13"/>
      <c r="D5036" s="5"/>
      <c r="G5036"/>
      <c r="H5036" s="5"/>
      <c r="I5036" s="5"/>
      <c r="J5036" s="5"/>
      <c r="K5036" s="5"/>
    </row>
    <row r="5037" spans="1:11" x14ac:dyDescent="0.25">
      <c r="A5037" s="10"/>
      <c r="B5037" s="13"/>
      <c r="D5037" s="5"/>
      <c r="G5037"/>
      <c r="H5037" s="5"/>
      <c r="I5037" s="5"/>
      <c r="J5037" s="5"/>
      <c r="K5037" s="5"/>
    </row>
    <row r="5038" spans="1:11" x14ac:dyDescent="0.25">
      <c r="A5038" s="10"/>
      <c r="B5038" s="13"/>
      <c r="D5038" s="5"/>
      <c r="G5038"/>
      <c r="H5038" s="5"/>
      <c r="I5038" s="5"/>
      <c r="J5038" s="5"/>
      <c r="K5038" s="5"/>
    </row>
    <row r="5039" spans="1:11" x14ac:dyDescent="0.25">
      <c r="A5039" s="10"/>
      <c r="B5039" s="13"/>
      <c r="D5039" s="5"/>
      <c r="G5039"/>
      <c r="H5039" s="5"/>
      <c r="I5039" s="5"/>
      <c r="J5039" s="5"/>
      <c r="K5039" s="5"/>
    </row>
    <row r="5040" spans="1:11" x14ac:dyDescent="0.25">
      <c r="A5040" s="10"/>
      <c r="B5040" s="13"/>
      <c r="D5040" s="5"/>
      <c r="G5040"/>
      <c r="H5040" s="5"/>
      <c r="I5040" s="5"/>
      <c r="J5040" s="5"/>
      <c r="K5040" s="5"/>
    </row>
    <row r="5041" spans="1:11" x14ac:dyDescent="0.25">
      <c r="A5041" s="10"/>
      <c r="B5041" s="13"/>
      <c r="D5041" s="5"/>
      <c r="G5041"/>
      <c r="H5041" s="5"/>
      <c r="I5041" s="5"/>
      <c r="J5041" s="5"/>
      <c r="K5041" s="5"/>
    </row>
    <row r="5042" spans="1:11" x14ac:dyDescent="0.25">
      <c r="A5042" s="10"/>
      <c r="B5042" s="13"/>
      <c r="D5042" s="5"/>
      <c r="G5042"/>
      <c r="H5042" s="5"/>
      <c r="I5042" s="5"/>
      <c r="J5042" s="5"/>
      <c r="K5042" s="5"/>
    </row>
    <row r="5043" spans="1:11" x14ac:dyDescent="0.25">
      <c r="A5043" s="10"/>
      <c r="B5043" s="13"/>
      <c r="D5043" s="5"/>
      <c r="G5043"/>
      <c r="H5043" s="5"/>
      <c r="I5043" s="5"/>
      <c r="J5043" s="5"/>
      <c r="K5043" s="5"/>
    </row>
    <row r="5044" spans="1:11" x14ac:dyDescent="0.25">
      <c r="A5044" s="10"/>
      <c r="B5044" s="13"/>
      <c r="D5044" s="5"/>
      <c r="G5044"/>
      <c r="H5044" s="5"/>
      <c r="I5044" s="5"/>
      <c r="J5044" s="5"/>
      <c r="K5044" s="5"/>
    </row>
    <row r="5045" spans="1:11" x14ac:dyDescent="0.25">
      <c r="A5045" s="10"/>
      <c r="B5045" s="13"/>
      <c r="D5045" s="5"/>
      <c r="G5045"/>
      <c r="H5045" s="5"/>
      <c r="I5045" s="5"/>
      <c r="J5045" s="5"/>
      <c r="K5045" s="5"/>
    </row>
    <row r="5046" spans="1:11" x14ac:dyDescent="0.25">
      <c r="A5046" s="10"/>
      <c r="B5046" s="13"/>
      <c r="D5046" s="5"/>
      <c r="G5046"/>
      <c r="H5046" s="5"/>
      <c r="I5046" s="5"/>
      <c r="J5046" s="5"/>
      <c r="K5046" s="5"/>
    </row>
    <row r="5047" spans="1:11" x14ac:dyDescent="0.25">
      <c r="A5047" s="10"/>
      <c r="B5047" s="13"/>
      <c r="D5047" s="5"/>
      <c r="G5047"/>
      <c r="H5047" s="5"/>
      <c r="I5047" s="5"/>
      <c r="J5047" s="5"/>
      <c r="K5047" s="5"/>
    </row>
    <row r="5048" spans="1:11" x14ac:dyDescent="0.25">
      <c r="A5048" s="10"/>
      <c r="B5048" s="13"/>
      <c r="D5048" s="5"/>
      <c r="G5048"/>
      <c r="H5048" s="5"/>
      <c r="I5048" s="5"/>
      <c r="J5048" s="5"/>
      <c r="K5048" s="5"/>
    </row>
    <row r="5049" spans="1:11" x14ac:dyDescent="0.25">
      <c r="A5049" s="10"/>
      <c r="B5049" s="13"/>
      <c r="D5049" s="5"/>
      <c r="G5049"/>
      <c r="H5049" s="5"/>
      <c r="I5049" s="5"/>
      <c r="J5049" s="5"/>
      <c r="K5049" s="5"/>
    </row>
    <row r="5050" spans="1:11" x14ac:dyDescent="0.25">
      <c r="A5050" s="10"/>
      <c r="B5050" s="13"/>
      <c r="D5050" s="5"/>
      <c r="G5050"/>
      <c r="H5050" s="5"/>
      <c r="I5050" s="5"/>
      <c r="J5050" s="5"/>
      <c r="K5050" s="5"/>
    </row>
    <row r="5051" spans="1:11" x14ac:dyDescent="0.25">
      <c r="A5051" s="10"/>
      <c r="B5051" s="13"/>
      <c r="D5051" s="5"/>
      <c r="G5051"/>
      <c r="H5051" s="5"/>
      <c r="I5051" s="5"/>
      <c r="J5051" s="5"/>
      <c r="K5051" s="5"/>
    </row>
    <row r="5052" spans="1:11" x14ac:dyDescent="0.25">
      <c r="A5052" s="10"/>
      <c r="B5052" s="13"/>
      <c r="D5052" s="5"/>
      <c r="G5052"/>
      <c r="H5052" s="5"/>
      <c r="I5052" s="5"/>
      <c r="J5052" s="5"/>
      <c r="K5052" s="5"/>
    </row>
    <row r="5053" spans="1:11" x14ac:dyDescent="0.25">
      <c r="A5053" s="10"/>
      <c r="B5053" s="13"/>
      <c r="D5053" s="5"/>
      <c r="G5053"/>
      <c r="H5053" s="5"/>
      <c r="I5053" s="5"/>
      <c r="J5053" s="5"/>
      <c r="K5053" s="5"/>
    </row>
    <row r="5054" spans="1:11" x14ac:dyDescent="0.25">
      <c r="A5054" s="10"/>
      <c r="B5054" s="13"/>
      <c r="D5054" s="5"/>
      <c r="G5054"/>
      <c r="H5054" s="5"/>
      <c r="I5054" s="5"/>
      <c r="J5054" s="5"/>
      <c r="K5054" s="5"/>
    </row>
    <row r="5055" spans="1:11" x14ac:dyDescent="0.25">
      <c r="A5055" s="10"/>
      <c r="B5055" s="13"/>
      <c r="D5055" s="5"/>
      <c r="G5055"/>
      <c r="H5055" s="5"/>
      <c r="I5055" s="5"/>
      <c r="J5055" s="5"/>
      <c r="K5055" s="5"/>
    </row>
    <row r="5056" spans="1:11" x14ac:dyDescent="0.25">
      <c r="A5056" s="10"/>
      <c r="B5056" s="13"/>
      <c r="D5056" s="5"/>
      <c r="G5056"/>
      <c r="H5056" s="5"/>
      <c r="I5056" s="5"/>
      <c r="J5056" s="5"/>
      <c r="K5056" s="5"/>
    </row>
    <row r="5057" spans="1:11" x14ac:dyDescent="0.25">
      <c r="A5057" s="10"/>
      <c r="B5057" s="13"/>
      <c r="D5057" s="5"/>
      <c r="G5057"/>
      <c r="H5057" s="5"/>
      <c r="I5057" s="5"/>
      <c r="J5057" s="5"/>
      <c r="K5057" s="5"/>
    </row>
    <row r="5058" spans="1:11" x14ac:dyDescent="0.25">
      <c r="A5058" s="10"/>
      <c r="B5058" s="13"/>
      <c r="D5058" s="5"/>
      <c r="G5058"/>
      <c r="H5058" s="5"/>
      <c r="I5058" s="5"/>
      <c r="J5058" s="5"/>
      <c r="K5058" s="5"/>
    </row>
    <row r="5059" spans="1:11" x14ac:dyDescent="0.25">
      <c r="A5059" s="10"/>
      <c r="B5059" s="13"/>
      <c r="D5059" s="5"/>
      <c r="G5059"/>
      <c r="H5059" s="5"/>
      <c r="I5059" s="5"/>
      <c r="J5059" s="5"/>
      <c r="K5059" s="5"/>
    </row>
    <row r="5060" spans="1:11" x14ac:dyDescent="0.25">
      <c r="A5060" s="10"/>
      <c r="B5060" s="13"/>
      <c r="D5060" s="5"/>
      <c r="G5060"/>
      <c r="H5060" s="5"/>
      <c r="I5060" s="5"/>
      <c r="J5060" s="5"/>
      <c r="K5060" s="5"/>
    </row>
    <row r="5061" spans="1:11" x14ac:dyDescent="0.25">
      <c r="A5061" s="10"/>
      <c r="B5061" s="13"/>
      <c r="D5061" s="5"/>
      <c r="G5061"/>
      <c r="H5061" s="5"/>
      <c r="I5061" s="5"/>
      <c r="J5061" s="5"/>
      <c r="K5061" s="5"/>
    </row>
    <row r="5062" spans="1:11" x14ac:dyDescent="0.25">
      <c r="A5062" s="10"/>
      <c r="B5062" s="13"/>
      <c r="D5062" s="5"/>
      <c r="G5062"/>
      <c r="H5062" s="5"/>
      <c r="I5062" s="5"/>
      <c r="J5062" s="5"/>
      <c r="K5062" s="5"/>
    </row>
    <row r="5063" spans="1:11" x14ac:dyDescent="0.25">
      <c r="A5063" s="10"/>
      <c r="B5063" s="13"/>
      <c r="D5063" s="5"/>
      <c r="G5063"/>
      <c r="H5063" s="5"/>
      <c r="I5063" s="5"/>
      <c r="J5063" s="5"/>
      <c r="K5063" s="5"/>
    </row>
    <row r="5064" spans="1:11" x14ac:dyDescent="0.25">
      <c r="A5064" s="10"/>
      <c r="B5064" s="13"/>
      <c r="D5064" s="5"/>
      <c r="G5064"/>
      <c r="H5064" s="5"/>
      <c r="I5064" s="5"/>
      <c r="J5064" s="5"/>
      <c r="K5064" s="5"/>
    </row>
    <row r="5065" spans="1:11" x14ac:dyDescent="0.25">
      <c r="A5065" s="10"/>
      <c r="B5065" s="13"/>
      <c r="D5065" s="5"/>
      <c r="G5065"/>
      <c r="H5065" s="5"/>
      <c r="I5065" s="5"/>
      <c r="J5065" s="5"/>
      <c r="K5065" s="5"/>
    </row>
    <row r="5066" spans="1:11" x14ac:dyDescent="0.25">
      <c r="A5066" s="10"/>
      <c r="B5066" s="13"/>
      <c r="D5066" s="5"/>
      <c r="G5066"/>
      <c r="H5066" s="5"/>
      <c r="I5066" s="5"/>
      <c r="J5066" s="5"/>
      <c r="K5066" s="5"/>
    </row>
    <row r="5067" spans="1:11" x14ac:dyDescent="0.25">
      <c r="A5067" s="10"/>
      <c r="B5067" s="13"/>
      <c r="D5067" s="5"/>
      <c r="G5067"/>
      <c r="H5067" s="5"/>
      <c r="I5067" s="5"/>
      <c r="J5067" s="5"/>
      <c r="K5067" s="5"/>
    </row>
    <row r="5068" spans="1:11" x14ac:dyDescent="0.25">
      <c r="A5068" s="10"/>
      <c r="B5068" s="13"/>
      <c r="D5068" s="5"/>
      <c r="G5068"/>
      <c r="H5068" s="5"/>
      <c r="I5068" s="5"/>
      <c r="J5068" s="5"/>
      <c r="K5068" s="5"/>
    </row>
    <row r="5069" spans="1:11" x14ac:dyDescent="0.25">
      <c r="A5069" s="10"/>
      <c r="B5069" s="13"/>
      <c r="D5069" s="5"/>
      <c r="G5069"/>
      <c r="H5069" s="5"/>
      <c r="I5069" s="5"/>
      <c r="J5069" s="5"/>
      <c r="K5069" s="5"/>
    </row>
    <row r="5070" spans="1:11" x14ac:dyDescent="0.25">
      <c r="A5070" s="10"/>
      <c r="B5070" s="13"/>
      <c r="D5070" s="5"/>
      <c r="G5070"/>
      <c r="H5070" s="5"/>
      <c r="I5070" s="5"/>
      <c r="J5070" s="5"/>
      <c r="K5070" s="5"/>
    </row>
    <row r="5071" spans="1:11" x14ac:dyDescent="0.25">
      <c r="A5071" s="10"/>
      <c r="B5071" s="13"/>
      <c r="D5071" s="5"/>
      <c r="G5071"/>
      <c r="H5071" s="5"/>
      <c r="I5071" s="5"/>
      <c r="J5071" s="5"/>
      <c r="K5071" s="5"/>
    </row>
    <row r="5072" spans="1:11" x14ac:dyDescent="0.25">
      <c r="A5072" s="10"/>
      <c r="B5072" s="13"/>
      <c r="D5072" s="5"/>
      <c r="G5072"/>
      <c r="H5072" s="5"/>
      <c r="I5072" s="5"/>
      <c r="J5072" s="5"/>
      <c r="K5072" s="5"/>
    </row>
    <row r="5073" spans="1:11" x14ac:dyDescent="0.25">
      <c r="A5073" s="10"/>
      <c r="B5073" s="13"/>
      <c r="D5073" s="5"/>
      <c r="G5073"/>
      <c r="H5073" s="5"/>
      <c r="I5073" s="5"/>
      <c r="J5073" s="5"/>
      <c r="K5073" s="5"/>
    </row>
    <row r="5074" spans="1:11" x14ac:dyDescent="0.25">
      <c r="A5074" s="10"/>
      <c r="B5074" s="13"/>
      <c r="D5074" s="5"/>
      <c r="G5074"/>
      <c r="H5074" s="5"/>
      <c r="I5074" s="5"/>
      <c r="J5074" s="5"/>
      <c r="K5074" s="5"/>
    </row>
    <row r="5075" spans="1:11" x14ac:dyDescent="0.25">
      <c r="A5075" s="10"/>
      <c r="B5075" s="13"/>
      <c r="D5075" s="5"/>
      <c r="G5075"/>
      <c r="H5075" s="5"/>
      <c r="I5075" s="5"/>
      <c r="J5075" s="5"/>
      <c r="K5075" s="5"/>
    </row>
    <row r="5076" spans="1:11" x14ac:dyDescent="0.25">
      <c r="A5076" s="10"/>
      <c r="B5076" s="13"/>
      <c r="D5076" s="5"/>
      <c r="G5076"/>
      <c r="H5076" s="5"/>
      <c r="I5076" s="5"/>
      <c r="J5076" s="5"/>
      <c r="K5076" s="5"/>
    </row>
    <row r="5077" spans="1:11" x14ac:dyDescent="0.25">
      <c r="A5077" s="10"/>
      <c r="B5077" s="13"/>
      <c r="D5077" s="5"/>
      <c r="G5077"/>
      <c r="H5077" s="5"/>
      <c r="I5077" s="5"/>
      <c r="J5077" s="5"/>
      <c r="K5077" s="5"/>
    </row>
    <row r="5078" spans="1:11" x14ac:dyDescent="0.25">
      <c r="A5078" s="10"/>
      <c r="B5078" s="13"/>
      <c r="D5078" s="5"/>
      <c r="G5078"/>
      <c r="H5078" s="5"/>
      <c r="I5078" s="5"/>
      <c r="J5078" s="5"/>
      <c r="K5078" s="5"/>
    </row>
    <row r="5079" spans="1:11" x14ac:dyDescent="0.25">
      <c r="A5079" s="10"/>
      <c r="B5079" s="13"/>
      <c r="D5079" s="5"/>
      <c r="G5079"/>
      <c r="H5079" s="5"/>
      <c r="I5079" s="5"/>
      <c r="J5079" s="5"/>
      <c r="K5079" s="5"/>
    </row>
    <row r="5080" spans="1:11" x14ac:dyDescent="0.25">
      <c r="A5080" s="10"/>
      <c r="B5080" s="13"/>
      <c r="D5080" s="5"/>
      <c r="G5080"/>
      <c r="H5080" s="5"/>
      <c r="I5080" s="5"/>
      <c r="J5080" s="5"/>
      <c r="K5080" s="5"/>
    </row>
    <row r="5081" spans="1:11" x14ac:dyDescent="0.25">
      <c r="A5081" s="10"/>
      <c r="B5081" s="13"/>
      <c r="D5081" s="5"/>
      <c r="G5081"/>
      <c r="H5081" s="5"/>
      <c r="I5081" s="5"/>
      <c r="J5081" s="5"/>
      <c r="K5081" s="5"/>
    </row>
    <row r="5082" spans="1:11" x14ac:dyDescent="0.25">
      <c r="A5082" s="10"/>
      <c r="B5082" s="13"/>
      <c r="D5082" s="5"/>
      <c r="G5082"/>
      <c r="H5082" s="5"/>
      <c r="I5082" s="5"/>
      <c r="J5082" s="5"/>
      <c r="K5082" s="5"/>
    </row>
    <row r="5083" spans="1:11" x14ac:dyDescent="0.25">
      <c r="A5083" s="10"/>
      <c r="B5083" s="13"/>
      <c r="D5083" s="5"/>
      <c r="G5083"/>
      <c r="H5083" s="5"/>
      <c r="I5083" s="5"/>
      <c r="J5083" s="5"/>
      <c r="K5083" s="5"/>
    </row>
    <row r="5084" spans="1:11" x14ac:dyDescent="0.25">
      <c r="A5084" s="10"/>
      <c r="B5084" s="13"/>
      <c r="D5084" s="5"/>
      <c r="G5084"/>
      <c r="H5084" s="5"/>
      <c r="I5084" s="5"/>
      <c r="J5084" s="5"/>
      <c r="K5084" s="5"/>
    </row>
    <row r="5085" spans="1:11" x14ac:dyDescent="0.25">
      <c r="A5085" s="10"/>
      <c r="B5085" s="13"/>
      <c r="D5085" s="5"/>
      <c r="G5085"/>
      <c r="H5085" s="5"/>
      <c r="I5085" s="5"/>
      <c r="J5085" s="5"/>
      <c r="K5085" s="5"/>
    </row>
    <row r="5086" spans="1:11" x14ac:dyDescent="0.25">
      <c r="A5086" s="10"/>
      <c r="B5086" s="13"/>
      <c r="D5086" s="5"/>
      <c r="G5086"/>
      <c r="H5086" s="5"/>
      <c r="I5086" s="5"/>
      <c r="J5086" s="5"/>
      <c r="K5086" s="5"/>
    </row>
    <row r="5087" spans="1:11" x14ac:dyDescent="0.25">
      <c r="A5087" s="10"/>
      <c r="B5087" s="13"/>
      <c r="D5087" s="5"/>
      <c r="G5087"/>
      <c r="H5087" s="5"/>
      <c r="I5087" s="5"/>
      <c r="J5087" s="5"/>
      <c r="K5087" s="5"/>
    </row>
    <row r="5088" spans="1:11" x14ac:dyDescent="0.25">
      <c r="A5088" s="10"/>
      <c r="B5088" s="13"/>
      <c r="D5088" s="5"/>
      <c r="G5088"/>
      <c r="H5088" s="5"/>
      <c r="I5088" s="5"/>
      <c r="J5088" s="5"/>
      <c r="K5088" s="5"/>
    </row>
    <row r="5089" spans="1:11" x14ac:dyDescent="0.25">
      <c r="A5089" s="10"/>
      <c r="B5089" s="13"/>
      <c r="D5089" s="5"/>
      <c r="G5089"/>
      <c r="H5089" s="5"/>
      <c r="I5089" s="5"/>
      <c r="J5089" s="5"/>
      <c r="K5089" s="5"/>
    </row>
    <row r="5090" spans="1:11" x14ac:dyDescent="0.25">
      <c r="A5090" s="10"/>
      <c r="B5090" s="13"/>
      <c r="D5090" s="5"/>
      <c r="G5090"/>
      <c r="H5090" s="5"/>
      <c r="I5090" s="5"/>
      <c r="J5090" s="5"/>
      <c r="K5090" s="5"/>
    </row>
    <row r="5091" spans="1:11" x14ac:dyDescent="0.25">
      <c r="A5091" s="10"/>
      <c r="B5091" s="13"/>
      <c r="D5091" s="5"/>
      <c r="G5091"/>
      <c r="H5091" s="5"/>
      <c r="I5091" s="5"/>
      <c r="J5091" s="5"/>
      <c r="K5091" s="5"/>
    </row>
    <row r="5092" spans="1:11" x14ac:dyDescent="0.25">
      <c r="A5092" s="10"/>
      <c r="B5092" s="13"/>
      <c r="D5092" s="5"/>
      <c r="G5092"/>
      <c r="H5092" s="5"/>
      <c r="I5092" s="5"/>
      <c r="J5092" s="5"/>
      <c r="K5092" s="5"/>
    </row>
    <row r="5093" spans="1:11" x14ac:dyDescent="0.25">
      <c r="A5093" s="10"/>
      <c r="B5093" s="13"/>
      <c r="D5093" s="5"/>
      <c r="G5093"/>
      <c r="H5093" s="5"/>
      <c r="I5093" s="5"/>
      <c r="J5093" s="5"/>
      <c r="K5093" s="5"/>
    </row>
    <row r="5094" spans="1:11" x14ac:dyDescent="0.25">
      <c r="A5094" s="10"/>
      <c r="B5094" s="13"/>
      <c r="D5094" s="5"/>
      <c r="G5094"/>
      <c r="H5094" s="5"/>
      <c r="I5094" s="5"/>
      <c r="J5094" s="5"/>
      <c r="K5094" s="5"/>
    </row>
    <row r="5095" spans="1:11" x14ac:dyDescent="0.25">
      <c r="A5095" s="10"/>
      <c r="B5095" s="13"/>
      <c r="D5095" s="5"/>
      <c r="G5095"/>
      <c r="H5095" s="5"/>
      <c r="I5095" s="5"/>
      <c r="J5095" s="5"/>
      <c r="K5095" s="5"/>
    </row>
    <row r="5096" spans="1:11" x14ac:dyDescent="0.25">
      <c r="A5096" s="10"/>
      <c r="B5096" s="13"/>
      <c r="D5096" s="5"/>
      <c r="G5096"/>
      <c r="H5096" s="5"/>
      <c r="I5096" s="5"/>
      <c r="J5096" s="5"/>
      <c r="K5096" s="5"/>
    </row>
    <row r="5097" spans="1:11" x14ac:dyDescent="0.25">
      <c r="A5097" s="10"/>
      <c r="B5097" s="13"/>
      <c r="D5097" s="5"/>
      <c r="G5097"/>
      <c r="H5097" s="5"/>
      <c r="I5097" s="5"/>
      <c r="J5097" s="5"/>
      <c r="K5097" s="5"/>
    </row>
    <row r="5098" spans="1:11" x14ac:dyDescent="0.25">
      <c r="A5098" s="10"/>
      <c r="B5098" s="13"/>
      <c r="D5098" s="5"/>
      <c r="G5098"/>
      <c r="H5098" s="5"/>
      <c r="I5098" s="5"/>
      <c r="J5098" s="5"/>
      <c r="K5098" s="5"/>
    </row>
    <row r="5099" spans="1:11" x14ac:dyDescent="0.25">
      <c r="A5099" s="10"/>
      <c r="B5099" s="13"/>
      <c r="D5099" s="5"/>
      <c r="G5099"/>
      <c r="H5099" s="5"/>
      <c r="I5099" s="5"/>
      <c r="J5099" s="5"/>
      <c r="K5099" s="5"/>
    </row>
    <row r="5100" spans="1:11" x14ac:dyDescent="0.25">
      <c r="A5100" s="10"/>
      <c r="B5100" s="13"/>
      <c r="D5100" s="5"/>
      <c r="G5100"/>
      <c r="H5100" s="5"/>
      <c r="I5100" s="5"/>
      <c r="J5100" s="5"/>
      <c r="K5100" s="5"/>
    </row>
    <row r="5101" spans="1:11" x14ac:dyDescent="0.25">
      <c r="A5101" s="10"/>
      <c r="B5101" s="13"/>
      <c r="D5101" s="5"/>
      <c r="G5101"/>
      <c r="H5101" s="5"/>
      <c r="I5101" s="5"/>
      <c r="J5101" s="5"/>
      <c r="K5101" s="5"/>
    </row>
    <row r="5102" spans="1:11" x14ac:dyDescent="0.25">
      <c r="A5102" s="10"/>
      <c r="B5102" s="13"/>
      <c r="D5102" s="5"/>
      <c r="G5102"/>
      <c r="H5102" s="5"/>
      <c r="I5102" s="5"/>
      <c r="J5102" s="5"/>
      <c r="K5102" s="5"/>
    </row>
    <row r="5103" spans="1:11" x14ac:dyDescent="0.25">
      <c r="A5103" s="10"/>
      <c r="B5103" s="13"/>
      <c r="D5103" s="5"/>
      <c r="G5103"/>
      <c r="H5103" s="5"/>
      <c r="I5103" s="5"/>
      <c r="J5103" s="5"/>
      <c r="K5103" s="5"/>
    </row>
    <row r="5104" spans="1:11" x14ac:dyDescent="0.25">
      <c r="A5104" s="10"/>
      <c r="B5104" s="13"/>
      <c r="D5104" s="5"/>
      <c r="G5104"/>
      <c r="H5104" s="5"/>
      <c r="I5104" s="5"/>
      <c r="J5104" s="5"/>
      <c r="K5104" s="5"/>
    </row>
    <row r="5105" spans="1:11" x14ac:dyDescent="0.25">
      <c r="A5105" s="10"/>
      <c r="B5105" s="13"/>
      <c r="D5105" s="5"/>
      <c r="G5105"/>
      <c r="H5105" s="5"/>
      <c r="I5105" s="5"/>
      <c r="J5105" s="5"/>
      <c r="K5105" s="5"/>
    </row>
    <row r="5106" spans="1:11" x14ac:dyDescent="0.25">
      <c r="A5106" s="10"/>
      <c r="B5106" s="13"/>
      <c r="D5106" s="5"/>
      <c r="G5106"/>
      <c r="H5106" s="5"/>
      <c r="I5106" s="5"/>
      <c r="J5106" s="5"/>
      <c r="K5106" s="5"/>
    </row>
    <row r="5107" spans="1:11" x14ac:dyDescent="0.25">
      <c r="A5107" s="10"/>
      <c r="B5107" s="13"/>
      <c r="D5107" s="5"/>
      <c r="G5107"/>
      <c r="H5107" s="5"/>
      <c r="I5107" s="5"/>
      <c r="J5107" s="5"/>
      <c r="K5107" s="5"/>
    </row>
    <row r="5108" spans="1:11" x14ac:dyDescent="0.25">
      <c r="A5108" s="10"/>
      <c r="B5108" s="13"/>
      <c r="D5108" s="5"/>
      <c r="G5108"/>
      <c r="H5108" s="5"/>
      <c r="I5108" s="5"/>
      <c r="J5108" s="5"/>
      <c r="K5108" s="5"/>
    </row>
    <row r="5109" spans="1:11" x14ac:dyDescent="0.25">
      <c r="A5109" s="10"/>
      <c r="B5109" s="13"/>
      <c r="D5109" s="5"/>
      <c r="G5109"/>
      <c r="H5109" s="5"/>
      <c r="I5109" s="5"/>
      <c r="J5109" s="5"/>
      <c r="K5109" s="5"/>
    </row>
    <row r="5110" spans="1:11" x14ac:dyDescent="0.25">
      <c r="A5110" s="10"/>
      <c r="B5110" s="13"/>
      <c r="D5110" s="5"/>
      <c r="G5110"/>
      <c r="H5110" s="5"/>
      <c r="I5110" s="5"/>
      <c r="J5110" s="5"/>
      <c r="K5110" s="5"/>
    </row>
    <row r="5111" spans="1:11" x14ac:dyDescent="0.25">
      <c r="A5111" s="10"/>
      <c r="B5111" s="13"/>
      <c r="D5111" s="5"/>
      <c r="G5111"/>
      <c r="H5111" s="5"/>
      <c r="I5111" s="5"/>
      <c r="J5111" s="5"/>
      <c r="K5111" s="5"/>
    </row>
    <row r="5112" spans="1:11" x14ac:dyDescent="0.25">
      <c r="A5112" s="10"/>
      <c r="B5112" s="13"/>
      <c r="D5112" s="5"/>
      <c r="G5112"/>
      <c r="H5112" s="5"/>
      <c r="I5112" s="5"/>
      <c r="J5112" s="5"/>
      <c r="K5112" s="5"/>
    </row>
    <row r="5113" spans="1:11" x14ac:dyDescent="0.25">
      <c r="A5113" s="10"/>
      <c r="B5113" s="13"/>
      <c r="D5113" s="5"/>
      <c r="G5113"/>
      <c r="H5113" s="5"/>
      <c r="I5113" s="5"/>
      <c r="J5113" s="5"/>
      <c r="K5113" s="5"/>
    </row>
    <row r="5114" spans="1:11" x14ac:dyDescent="0.25">
      <c r="A5114" s="10"/>
      <c r="B5114" s="13"/>
      <c r="D5114" s="5"/>
      <c r="G5114"/>
      <c r="H5114" s="5"/>
      <c r="I5114" s="5"/>
      <c r="J5114" s="5"/>
      <c r="K5114" s="5"/>
    </row>
    <row r="5115" spans="1:11" x14ac:dyDescent="0.25">
      <c r="A5115" s="10"/>
      <c r="B5115" s="13"/>
      <c r="D5115" s="5"/>
      <c r="G5115"/>
      <c r="H5115" s="5"/>
      <c r="I5115" s="5"/>
      <c r="J5115" s="5"/>
      <c r="K5115" s="5"/>
    </row>
    <row r="5116" spans="1:11" x14ac:dyDescent="0.25">
      <c r="A5116" s="10"/>
      <c r="B5116" s="13"/>
      <c r="D5116" s="5"/>
      <c r="G5116"/>
      <c r="H5116" s="5"/>
      <c r="I5116" s="5"/>
      <c r="J5116" s="5"/>
      <c r="K5116" s="5"/>
    </row>
    <row r="5117" spans="1:11" x14ac:dyDescent="0.25">
      <c r="A5117" s="10"/>
      <c r="B5117" s="13"/>
      <c r="D5117" s="5"/>
      <c r="G5117"/>
      <c r="H5117" s="5"/>
      <c r="I5117" s="5"/>
      <c r="J5117" s="5"/>
      <c r="K5117" s="5"/>
    </row>
    <row r="5118" spans="1:11" x14ac:dyDescent="0.25">
      <c r="A5118" s="10"/>
      <c r="B5118" s="13"/>
      <c r="D5118" s="5"/>
      <c r="G5118"/>
      <c r="H5118" s="5"/>
      <c r="I5118" s="5"/>
      <c r="J5118" s="5"/>
      <c r="K5118" s="5"/>
    </row>
    <row r="5119" spans="1:11" x14ac:dyDescent="0.25">
      <c r="A5119" s="10"/>
      <c r="B5119" s="13"/>
      <c r="D5119" s="5"/>
      <c r="G5119"/>
      <c r="H5119" s="5"/>
      <c r="I5119" s="5"/>
      <c r="J5119" s="5"/>
      <c r="K5119" s="5"/>
    </row>
    <row r="5120" spans="1:11" x14ac:dyDescent="0.25">
      <c r="A5120" s="10"/>
      <c r="B5120" s="13"/>
      <c r="D5120" s="5"/>
      <c r="G5120"/>
      <c r="H5120" s="5"/>
      <c r="I5120" s="5"/>
      <c r="J5120" s="5"/>
      <c r="K5120" s="5"/>
    </row>
    <row r="5121" spans="1:11" x14ac:dyDescent="0.25">
      <c r="A5121" s="10"/>
      <c r="B5121" s="13"/>
      <c r="D5121" s="5"/>
      <c r="G5121"/>
      <c r="H5121" s="5"/>
      <c r="I5121" s="5"/>
      <c r="J5121" s="5"/>
      <c r="K5121" s="5"/>
    </row>
    <row r="5122" spans="1:11" x14ac:dyDescent="0.25">
      <c r="A5122" s="10"/>
      <c r="B5122" s="13"/>
      <c r="D5122" s="5"/>
      <c r="G5122"/>
      <c r="H5122" s="5"/>
      <c r="I5122" s="5"/>
      <c r="J5122" s="5"/>
      <c r="K5122" s="5"/>
    </row>
    <row r="5123" spans="1:11" x14ac:dyDescent="0.25">
      <c r="A5123" s="10"/>
      <c r="B5123" s="13"/>
      <c r="D5123" s="5"/>
      <c r="G5123"/>
      <c r="H5123" s="5"/>
      <c r="I5123" s="5"/>
      <c r="J5123" s="5"/>
      <c r="K5123" s="5"/>
    </row>
    <row r="5124" spans="1:11" x14ac:dyDescent="0.25">
      <c r="A5124" s="10"/>
      <c r="B5124" s="13"/>
      <c r="D5124" s="5"/>
      <c r="G5124"/>
      <c r="H5124" s="5"/>
      <c r="I5124" s="5"/>
      <c r="J5124" s="5"/>
      <c r="K5124" s="5"/>
    </row>
    <row r="5125" spans="1:11" x14ac:dyDescent="0.25">
      <c r="A5125" s="10"/>
      <c r="B5125" s="13"/>
      <c r="D5125" s="5"/>
      <c r="G5125"/>
      <c r="H5125" s="5"/>
      <c r="I5125" s="5"/>
      <c r="J5125" s="5"/>
      <c r="K5125" s="5"/>
    </row>
    <row r="5126" spans="1:11" x14ac:dyDescent="0.25">
      <c r="A5126" s="10"/>
      <c r="B5126" s="13"/>
      <c r="D5126" s="5"/>
      <c r="G5126"/>
      <c r="H5126" s="5"/>
      <c r="I5126" s="5"/>
      <c r="J5126" s="5"/>
      <c r="K5126" s="5"/>
    </row>
    <row r="5127" spans="1:11" x14ac:dyDescent="0.25">
      <c r="A5127" s="10"/>
      <c r="B5127" s="13"/>
      <c r="D5127" s="5"/>
      <c r="G5127"/>
      <c r="H5127" s="5"/>
      <c r="I5127" s="5"/>
      <c r="J5127" s="5"/>
      <c r="K5127" s="5"/>
    </row>
    <row r="5128" spans="1:11" x14ac:dyDescent="0.25">
      <c r="A5128" s="10"/>
      <c r="B5128" s="13"/>
      <c r="D5128" s="5"/>
      <c r="G5128"/>
      <c r="H5128" s="5"/>
      <c r="I5128" s="5"/>
      <c r="J5128" s="5"/>
      <c r="K5128" s="5"/>
    </row>
    <row r="5129" spans="1:11" x14ac:dyDescent="0.25">
      <c r="A5129" s="10"/>
      <c r="B5129" s="13"/>
      <c r="D5129" s="5"/>
      <c r="G5129"/>
      <c r="H5129" s="5"/>
      <c r="I5129" s="5"/>
      <c r="J5129" s="5"/>
      <c r="K5129" s="5"/>
    </row>
    <row r="5130" spans="1:11" x14ac:dyDescent="0.25">
      <c r="A5130" s="10"/>
      <c r="B5130" s="13"/>
      <c r="D5130" s="5"/>
      <c r="G5130"/>
      <c r="H5130" s="5"/>
      <c r="I5130" s="5"/>
      <c r="J5130" s="5"/>
      <c r="K5130" s="5"/>
    </row>
    <row r="5131" spans="1:11" x14ac:dyDescent="0.25">
      <c r="A5131" s="10"/>
      <c r="B5131" s="13"/>
      <c r="D5131" s="5"/>
      <c r="G5131"/>
      <c r="H5131" s="5"/>
      <c r="I5131" s="5"/>
      <c r="J5131" s="5"/>
      <c r="K5131" s="5"/>
    </row>
    <row r="5132" spans="1:11" x14ac:dyDescent="0.25">
      <c r="A5132" s="10"/>
      <c r="B5132" s="13"/>
      <c r="D5132" s="5"/>
      <c r="G5132"/>
      <c r="H5132" s="5"/>
      <c r="I5132" s="5"/>
      <c r="J5132" s="5"/>
      <c r="K5132" s="5"/>
    </row>
    <row r="5133" spans="1:11" x14ac:dyDescent="0.25">
      <c r="A5133" s="10"/>
      <c r="B5133" s="13"/>
      <c r="D5133" s="5"/>
      <c r="G5133"/>
      <c r="H5133" s="5"/>
      <c r="I5133" s="5"/>
      <c r="J5133" s="5"/>
      <c r="K5133" s="5"/>
    </row>
    <row r="5134" spans="1:11" x14ac:dyDescent="0.25">
      <c r="A5134" s="10"/>
      <c r="B5134" s="13"/>
      <c r="D5134" s="5"/>
      <c r="G5134"/>
      <c r="H5134" s="5"/>
      <c r="I5134" s="5"/>
      <c r="J5134" s="5"/>
      <c r="K5134" s="5"/>
    </row>
    <row r="5135" spans="1:11" x14ac:dyDescent="0.25">
      <c r="A5135" s="10"/>
      <c r="B5135" s="13"/>
      <c r="D5135" s="5"/>
      <c r="G5135"/>
      <c r="H5135" s="5"/>
      <c r="I5135" s="5"/>
      <c r="J5135" s="5"/>
      <c r="K5135" s="5"/>
    </row>
    <row r="5136" spans="1:11" x14ac:dyDescent="0.25">
      <c r="A5136" s="10"/>
      <c r="B5136" s="13"/>
      <c r="D5136" s="5"/>
      <c r="G5136"/>
      <c r="H5136" s="5"/>
      <c r="I5136" s="5"/>
      <c r="J5136" s="5"/>
      <c r="K5136" s="5"/>
    </row>
    <row r="5137" spans="1:11" x14ac:dyDescent="0.25">
      <c r="A5137" s="10"/>
      <c r="B5137" s="13"/>
      <c r="D5137" s="5"/>
      <c r="G5137"/>
      <c r="H5137" s="5"/>
      <c r="I5137" s="5"/>
      <c r="J5137" s="5"/>
      <c r="K5137" s="5"/>
    </row>
    <row r="5138" spans="1:11" x14ac:dyDescent="0.25">
      <c r="A5138" s="10"/>
      <c r="B5138" s="13"/>
      <c r="D5138" s="5"/>
      <c r="G5138"/>
      <c r="H5138" s="5"/>
      <c r="I5138" s="5"/>
      <c r="J5138" s="5"/>
      <c r="K5138" s="5"/>
    </row>
    <row r="5139" spans="1:11" x14ac:dyDescent="0.25">
      <c r="A5139" s="10"/>
      <c r="B5139" s="13"/>
      <c r="D5139" s="5"/>
      <c r="G5139"/>
      <c r="H5139" s="5"/>
      <c r="I5139" s="5"/>
      <c r="J5139" s="5"/>
      <c r="K5139" s="5"/>
    </row>
    <row r="5140" spans="1:11" x14ac:dyDescent="0.25">
      <c r="A5140" s="10"/>
      <c r="B5140" s="13"/>
      <c r="D5140" s="5"/>
      <c r="G5140"/>
      <c r="H5140" s="5"/>
      <c r="I5140" s="5"/>
      <c r="J5140" s="5"/>
      <c r="K5140" s="5"/>
    </row>
    <row r="5141" spans="1:11" x14ac:dyDescent="0.25">
      <c r="A5141" s="10"/>
      <c r="B5141" s="13"/>
      <c r="D5141" s="5"/>
      <c r="G5141"/>
      <c r="H5141" s="5"/>
      <c r="I5141" s="5"/>
      <c r="J5141" s="5"/>
      <c r="K5141" s="5"/>
    </row>
    <row r="5142" spans="1:11" x14ac:dyDescent="0.25">
      <c r="A5142" s="10"/>
      <c r="B5142" s="13"/>
      <c r="D5142" s="5"/>
      <c r="G5142"/>
      <c r="H5142" s="5"/>
      <c r="I5142" s="5"/>
      <c r="J5142" s="5"/>
      <c r="K5142" s="5"/>
    </row>
    <row r="5143" spans="1:11" x14ac:dyDescent="0.25">
      <c r="A5143" s="10"/>
      <c r="B5143" s="13"/>
      <c r="D5143" s="5"/>
      <c r="G5143"/>
      <c r="H5143" s="5"/>
      <c r="I5143" s="5"/>
      <c r="J5143" s="5"/>
      <c r="K5143" s="5"/>
    </row>
    <row r="5144" spans="1:11" x14ac:dyDescent="0.25">
      <c r="A5144" s="10"/>
      <c r="B5144" s="13"/>
      <c r="D5144" s="5"/>
      <c r="G5144"/>
      <c r="H5144" s="5"/>
      <c r="I5144" s="5"/>
      <c r="J5144" s="5"/>
      <c r="K5144" s="5"/>
    </row>
    <row r="5145" spans="1:11" x14ac:dyDescent="0.25">
      <c r="A5145" s="10"/>
      <c r="B5145" s="13"/>
      <c r="D5145" s="5"/>
      <c r="G5145"/>
      <c r="H5145" s="5"/>
      <c r="I5145" s="5"/>
      <c r="J5145" s="5"/>
      <c r="K5145" s="5"/>
    </row>
    <row r="5146" spans="1:11" x14ac:dyDescent="0.25">
      <c r="A5146" s="10"/>
      <c r="B5146" s="13"/>
      <c r="D5146" s="5"/>
      <c r="G5146"/>
      <c r="H5146" s="5"/>
      <c r="I5146" s="5"/>
      <c r="J5146" s="5"/>
      <c r="K5146" s="5"/>
    </row>
    <row r="5147" spans="1:11" x14ac:dyDescent="0.25">
      <c r="A5147" s="10"/>
      <c r="B5147" s="13"/>
      <c r="D5147" s="5"/>
      <c r="G5147"/>
      <c r="H5147" s="5"/>
      <c r="I5147" s="5"/>
      <c r="J5147" s="5"/>
      <c r="K5147" s="5"/>
    </row>
    <row r="5148" spans="1:11" x14ac:dyDescent="0.25">
      <c r="A5148" s="10"/>
      <c r="B5148" s="13"/>
      <c r="D5148" s="5"/>
      <c r="G5148"/>
      <c r="H5148" s="5"/>
      <c r="I5148" s="5"/>
      <c r="J5148" s="5"/>
      <c r="K5148" s="5"/>
    </row>
    <row r="5149" spans="1:11" x14ac:dyDescent="0.25">
      <c r="A5149" s="10"/>
      <c r="B5149" s="13"/>
      <c r="D5149" s="5"/>
      <c r="G5149"/>
      <c r="H5149" s="5"/>
      <c r="I5149" s="5"/>
      <c r="J5149" s="5"/>
      <c r="K5149" s="5"/>
    </row>
    <row r="5150" spans="1:11" x14ac:dyDescent="0.25">
      <c r="A5150" s="10"/>
      <c r="B5150" s="13"/>
      <c r="D5150" s="5"/>
      <c r="G5150"/>
      <c r="H5150" s="5"/>
      <c r="I5150" s="5"/>
      <c r="J5150" s="5"/>
      <c r="K5150" s="5"/>
    </row>
    <row r="5151" spans="1:11" x14ac:dyDescent="0.25">
      <c r="A5151" s="10"/>
      <c r="B5151" s="13"/>
      <c r="D5151" s="5"/>
      <c r="G5151"/>
      <c r="H5151" s="5"/>
      <c r="I5151" s="5"/>
      <c r="J5151" s="5"/>
      <c r="K5151" s="5"/>
    </row>
    <row r="5152" spans="1:11" x14ac:dyDescent="0.25">
      <c r="A5152" s="10"/>
      <c r="B5152" s="13"/>
      <c r="D5152" s="5"/>
      <c r="G5152"/>
      <c r="H5152" s="5"/>
      <c r="I5152" s="5"/>
      <c r="J5152" s="5"/>
      <c r="K5152" s="5"/>
    </row>
    <row r="5153" spans="1:11" x14ac:dyDescent="0.25">
      <c r="A5153" s="10"/>
      <c r="B5153" s="13"/>
      <c r="D5153" s="5"/>
      <c r="G5153"/>
      <c r="H5153" s="5"/>
      <c r="I5153" s="5"/>
      <c r="J5153" s="5"/>
      <c r="K5153" s="5"/>
    </row>
    <row r="5154" spans="1:11" x14ac:dyDescent="0.25">
      <c r="A5154" s="10"/>
      <c r="B5154" s="13"/>
      <c r="D5154" s="5"/>
      <c r="G5154"/>
      <c r="H5154" s="5"/>
      <c r="I5154" s="5"/>
      <c r="J5154" s="5"/>
      <c r="K5154" s="5"/>
    </row>
    <row r="5155" spans="1:11" x14ac:dyDescent="0.25">
      <c r="A5155" s="10"/>
      <c r="B5155" s="13"/>
      <c r="D5155" s="5"/>
      <c r="G5155"/>
      <c r="H5155" s="5"/>
      <c r="I5155" s="5"/>
      <c r="J5155" s="5"/>
      <c r="K5155" s="5"/>
    </row>
    <row r="5156" spans="1:11" x14ac:dyDescent="0.25">
      <c r="A5156" s="10"/>
      <c r="B5156" s="13"/>
      <c r="D5156" s="5"/>
      <c r="G5156"/>
      <c r="H5156" s="5"/>
      <c r="I5156" s="5"/>
      <c r="J5156" s="5"/>
      <c r="K5156" s="5"/>
    </row>
    <row r="5157" spans="1:11" x14ac:dyDescent="0.25">
      <c r="A5157" s="10"/>
      <c r="B5157" s="13"/>
      <c r="D5157" s="5"/>
      <c r="G5157"/>
      <c r="H5157" s="5"/>
      <c r="I5157" s="5"/>
      <c r="J5157" s="5"/>
      <c r="K5157" s="5"/>
    </row>
    <row r="5158" spans="1:11" x14ac:dyDescent="0.25">
      <c r="A5158" s="10"/>
      <c r="B5158" s="13"/>
      <c r="D5158" s="5"/>
      <c r="G5158"/>
      <c r="H5158" s="5"/>
      <c r="I5158" s="5"/>
      <c r="J5158" s="5"/>
      <c r="K5158" s="5"/>
    </row>
    <row r="5159" spans="1:11" x14ac:dyDescent="0.25">
      <c r="A5159" s="10"/>
      <c r="B5159" s="13"/>
      <c r="D5159" s="5"/>
      <c r="G5159"/>
      <c r="H5159" s="5"/>
      <c r="I5159" s="5"/>
      <c r="J5159" s="5"/>
      <c r="K5159" s="5"/>
    </row>
    <row r="5160" spans="1:11" x14ac:dyDescent="0.25">
      <c r="A5160" s="10"/>
      <c r="B5160" s="13"/>
      <c r="D5160" s="5"/>
      <c r="G5160"/>
      <c r="H5160" s="5"/>
      <c r="I5160" s="5"/>
      <c r="J5160" s="5"/>
      <c r="K5160" s="5"/>
    </row>
    <row r="5161" spans="1:11" x14ac:dyDescent="0.25">
      <c r="A5161" s="10"/>
      <c r="B5161" s="13"/>
      <c r="D5161" s="5"/>
      <c r="G5161"/>
      <c r="H5161" s="5"/>
      <c r="I5161" s="5"/>
      <c r="J5161" s="5"/>
      <c r="K5161" s="5"/>
    </row>
    <row r="5162" spans="1:11" x14ac:dyDescent="0.25">
      <c r="A5162" s="10"/>
      <c r="B5162" s="13"/>
      <c r="D5162" s="5"/>
      <c r="G5162"/>
      <c r="H5162" s="5"/>
      <c r="I5162" s="5"/>
      <c r="J5162" s="5"/>
      <c r="K5162" s="5"/>
    </row>
    <row r="5163" spans="1:11" x14ac:dyDescent="0.25">
      <c r="A5163" s="10"/>
      <c r="B5163" s="13"/>
      <c r="D5163" s="5"/>
      <c r="G5163"/>
      <c r="H5163" s="5"/>
      <c r="I5163" s="5"/>
      <c r="J5163" s="5"/>
      <c r="K5163" s="5"/>
    </row>
    <row r="5164" spans="1:11" x14ac:dyDescent="0.25">
      <c r="A5164" s="10"/>
      <c r="B5164" s="13"/>
      <c r="D5164" s="5"/>
      <c r="G5164"/>
      <c r="H5164" s="5"/>
      <c r="I5164" s="5"/>
      <c r="J5164" s="5"/>
      <c r="K5164" s="5"/>
    </row>
    <row r="5165" spans="1:11" x14ac:dyDescent="0.25">
      <c r="A5165" s="10"/>
      <c r="B5165" s="13"/>
      <c r="D5165" s="5"/>
      <c r="G5165"/>
      <c r="H5165" s="5"/>
      <c r="I5165" s="5"/>
      <c r="J5165" s="5"/>
      <c r="K5165" s="5"/>
    </row>
    <row r="5166" spans="1:11" x14ac:dyDescent="0.25">
      <c r="A5166" s="10"/>
      <c r="B5166" s="13"/>
      <c r="D5166" s="5"/>
      <c r="G5166"/>
      <c r="H5166" s="5"/>
      <c r="I5166" s="5"/>
      <c r="J5166" s="5"/>
      <c r="K5166" s="5"/>
    </row>
    <row r="5167" spans="1:11" x14ac:dyDescent="0.25">
      <c r="A5167" s="10"/>
      <c r="B5167" s="13"/>
      <c r="D5167" s="5"/>
      <c r="G5167"/>
      <c r="H5167" s="5"/>
      <c r="I5167" s="5"/>
      <c r="J5167" s="5"/>
      <c r="K5167" s="5"/>
    </row>
    <row r="5168" spans="1:11" x14ac:dyDescent="0.25">
      <c r="A5168" s="10"/>
      <c r="B5168" s="13"/>
      <c r="D5168" s="5"/>
      <c r="G5168"/>
      <c r="H5168" s="5"/>
      <c r="I5168" s="5"/>
      <c r="J5168" s="5"/>
      <c r="K5168" s="5"/>
    </row>
    <row r="5169" spans="1:11" x14ac:dyDescent="0.25">
      <c r="A5169" s="10"/>
      <c r="B5169" s="13"/>
      <c r="D5169" s="5"/>
      <c r="G5169"/>
      <c r="H5169" s="5"/>
      <c r="I5169" s="5"/>
      <c r="J5169" s="5"/>
      <c r="K5169" s="5"/>
    </row>
    <row r="5170" spans="1:11" x14ac:dyDescent="0.25">
      <c r="A5170" s="10"/>
      <c r="B5170" s="13"/>
      <c r="D5170" s="5"/>
      <c r="G5170"/>
      <c r="H5170" s="5"/>
      <c r="I5170" s="5"/>
      <c r="J5170" s="5"/>
      <c r="K5170" s="5"/>
    </row>
    <row r="5171" spans="1:11" x14ac:dyDescent="0.25">
      <c r="A5171" s="10"/>
      <c r="B5171" s="13"/>
      <c r="D5171" s="5"/>
      <c r="G5171"/>
      <c r="H5171" s="5"/>
      <c r="I5171" s="5"/>
      <c r="J5171" s="5"/>
      <c r="K5171" s="5"/>
    </row>
    <row r="5172" spans="1:11" x14ac:dyDescent="0.25">
      <c r="A5172" s="10"/>
      <c r="B5172" s="13"/>
      <c r="D5172" s="5"/>
      <c r="G5172"/>
      <c r="H5172" s="5"/>
      <c r="I5172" s="5"/>
      <c r="J5172" s="5"/>
      <c r="K5172" s="5"/>
    </row>
    <row r="5173" spans="1:11" x14ac:dyDescent="0.25">
      <c r="A5173" s="10"/>
      <c r="B5173" s="13"/>
      <c r="D5173" s="5"/>
      <c r="G5173"/>
      <c r="H5173" s="5"/>
      <c r="I5173" s="5"/>
      <c r="J5173" s="5"/>
      <c r="K5173" s="5"/>
    </row>
    <row r="5174" spans="1:11" x14ac:dyDescent="0.25">
      <c r="A5174" s="10"/>
      <c r="B5174" s="13"/>
      <c r="D5174" s="5"/>
      <c r="G5174"/>
      <c r="H5174" s="5"/>
      <c r="I5174" s="5"/>
      <c r="J5174" s="5"/>
      <c r="K5174" s="5"/>
    </row>
    <row r="5175" spans="1:11" x14ac:dyDescent="0.25">
      <c r="A5175" s="10"/>
      <c r="B5175" s="13"/>
      <c r="D5175" s="5"/>
      <c r="G5175"/>
      <c r="H5175" s="5"/>
      <c r="I5175" s="5"/>
      <c r="J5175" s="5"/>
      <c r="K5175" s="5"/>
    </row>
    <row r="5176" spans="1:11" x14ac:dyDescent="0.25">
      <c r="A5176" s="10"/>
      <c r="B5176" s="13"/>
      <c r="D5176" s="5"/>
      <c r="G5176"/>
      <c r="H5176" s="5"/>
      <c r="I5176" s="5"/>
      <c r="J5176" s="5"/>
      <c r="K5176" s="5"/>
    </row>
    <row r="5177" spans="1:11" x14ac:dyDescent="0.25">
      <c r="A5177" s="10"/>
      <c r="B5177" s="13"/>
      <c r="D5177" s="5"/>
      <c r="G5177"/>
      <c r="H5177" s="5"/>
      <c r="I5177" s="5"/>
      <c r="J5177" s="5"/>
      <c r="K5177" s="5"/>
    </row>
    <row r="5178" spans="1:11" x14ac:dyDescent="0.25">
      <c r="A5178" s="10"/>
      <c r="B5178" s="13"/>
      <c r="D5178" s="5"/>
      <c r="G5178"/>
      <c r="H5178" s="5"/>
      <c r="I5178" s="5"/>
      <c r="J5178" s="5"/>
      <c r="K5178" s="5"/>
    </row>
    <row r="5179" spans="1:11" x14ac:dyDescent="0.25">
      <c r="A5179" s="10"/>
      <c r="B5179" s="13"/>
      <c r="D5179" s="5"/>
      <c r="G5179"/>
      <c r="H5179" s="5"/>
      <c r="I5179" s="5"/>
      <c r="J5179" s="5"/>
      <c r="K5179" s="5"/>
    </row>
    <row r="5180" spans="1:11" x14ac:dyDescent="0.25">
      <c r="A5180" s="10"/>
      <c r="B5180" s="13"/>
      <c r="D5180" s="5"/>
      <c r="G5180"/>
      <c r="H5180" s="5"/>
      <c r="I5180" s="5"/>
      <c r="J5180" s="5"/>
      <c r="K5180" s="5"/>
    </row>
    <row r="5181" spans="1:11" x14ac:dyDescent="0.25">
      <c r="A5181" s="10"/>
      <c r="B5181" s="13"/>
      <c r="D5181" s="5"/>
      <c r="G5181"/>
      <c r="H5181" s="5"/>
      <c r="I5181" s="5"/>
      <c r="J5181" s="5"/>
      <c r="K5181" s="5"/>
    </row>
    <row r="5182" spans="1:11" x14ac:dyDescent="0.25">
      <c r="A5182" s="10"/>
      <c r="B5182" s="13"/>
      <c r="D5182" s="5"/>
      <c r="G5182"/>
      <c r="H5182" s="5"/>
      <c r="I5182" s="5"/>
      <c r="J5182" s="5"/>
      <c r="K5182" s="5"/>
    </row>
    <row r="5183" spans="1:11" x14ac:dyDescent="0.25">
      <c r="A5183" s="10"/>
      <c r="B5183" s="13"/>
      <c r="D5183" s="5"/>
      <c r="G5183"/>
      <c r="H5183" s="5"/>
      <c r="I5183" s="5"/>
      <c r="J5183" s="5"/>
      <c r="K5183" s="5"/>
    </row>
    <row r="5184" spans="1:11" x14ac:dyDescent="0.25">
      <c r="A5184" s="10"/>
      <c r="B5184" s="13"/>
      <c r="D5184" s="5"/>
      <c r="G5184"/>
      <c r="H5184" s="5"/>
      <c r="I5184" s="5"/>
      <c r="J5184" s="5"/>
      <c r="K5184" s="5"/>
    </row>
    <row r="5185" spans="1:11" x14ac:dyDescent="0.25">
      <c r="A5185" s="10"/>
      <c r="B5185" s="13"/>
      <c r="D5185" s="5"/>
      <c r="G5185"/>
      <c r="H5185" s="5"/>
      <c r="I5185" s="5"/>
      <c r="J5185" s="5"/>
      <c r="K5185" s="5"/>
    </row>
    <row r="5186" spans="1:11" x14ac:dyDescent="0.25">
      <c r="A5186" s="10"/>
      <c r="B5186" s="13"/>
      <c r="D5186" s="5"/>
      <c r="G5186"/>
      <c r="H5186" s="5"/>
      <c r="I5186" s="5"/>
      <c r="J5186" s="5"/>
      <c r="K5186" s="5"/>
    </row>
    <row r="5187" spans="1:11" x14ac:dyDescent="0.25">
      <c r="A5187" s="10"/>
      <c r="B5187" s="13"/>
      <c r="D5187" s="5"/>
      <c r="G5187"/>
      <c r="H5187" s="5"/>
      <c r="I5187" s="5"/>
      <c r="J5187" s="5"/>
      <c r="K5187" s="5"/>
    </row>
    <row r="5188" spans="1:11" x14ac:dyDescent="0.25">
      <c r="A5188" s="10"/>
      <c r="B5188" s="13"/>
      <c r="D5188" s="5"/>
      <c r="G5188"/>
      <c r="H5188" s="5"/>
      <c r="I5188" s="5"/>
      <c r="J5188" s="5"/>
      <c r="K5188" s="5"/>
    </row>
    <row r="5189" spans="1:11" x14ac:dyDescent="0.25">
      <c r="A5189" s="10"/>
      <c r="B5189" s="13"/>
      <c r="D5189" s="5"/>
      <c r="G5189"/>
      <c r="H5189" s="5"/>
      <c r="I5189" s="5"/>
      <c r="J5189" s="5"/>
      <c r="K5189" s="5"/>
    </row>
    <row r="5190" spans="1:11" x14ac:dyDescent="0.25">
      <c r="A5190" s="10"/>
      <c r="B5190" s="13"/>
      <c r="D5190" s="5"/>
      <c r="G5190"/>
      <c r="H5190" s="5"/>
      <c r="I5190" s="5"/>
      <c r="J5190" s="5"/>
      <c r="K5190" s="5"/>
    </row>
    <row r="5191" spans="1:11" x14ac:dyDescent="0.25">
      <c r="A5191" s="10"/>
      <c r="B5191" s="13"/>
      <c r="D5191" s="5"/>
      <c r="G5191"/>
      <c r="H5191" s="5"/>
      <c r="I5191" s="5"/>
      <c r="J5191" s="5"/>
      <c r="K5191" s="5"/>
    </row>
    <row r="5192" spans="1:11" x14ac:dyDescent="0.25">
      <c r="A5192" s="10"/>
      <c r="B5192" s="13"/>
      <c r="D5192" s="5"/>
      <c r="G5192"/>
      <c r="H5192" s="5"/>
      <c r="I5192" s="5"/>
      <c r="J5192" s="5"/>
      <c r="K5192" s="5"/>
    </row>
    <row r="5193" spans="1:11" x14ac:dyDescent="0.25">
      <c r="A5193" s="10"/>
      <c r="B5193" s="13"/>
      <c r="D5193" s="5"/>
      <c r="G5193"/>
      <c r="H5193" s="5"/>
      <c r="I5193" s="5"/>
      <c r="J5193" s="5"/>
      <c r="K5193" s="5"/>
    </row>
    <row r="5194" spans="1:11" x14ac:dyDescent="0.25">
      <c r="A5194" s="10"/>
      <c r="B5194" s="13"/>
      <c r="D5194" s="5"/>
      <c r="G5194"/>
      <c r="H5194" s="5"/>
      <c r="I5194" s="5"/>
      <c r="J5194" s="5"/>
      <c r="K5194" s="5"/>
    </row>
    <row r="5195" spans="1:11" x14ac:dyDescent="0.25">
      <c r="A5195" s="10"/>
      <c r="B5195" s="13"/>
      <c r="D5195" s="5"/>
      <c r="G5195"/>
      <c r="H5195" s="5"/>
      <c r="I5195" s="5"/>
      <c r="J5195" s="5"/>
      <c r="K5195" s="5"/>
    </row>
    <row r="5196" spans="1:11" x14ac:dyDescent="0.25">
      <c r="A5196" s="10"/>
      <c r="B5196" s="13"/>
      <c r="D5196" s="5"/>
      <c r="G5196"/>
      <c r="H5196" s="5"/>
      <c r="I5196" s="5"/>
      <c r="J5196" s="5"/>
      <c r="K5196" s="5"/>
    </row>
    <row r="5197" spans="1:11" x14ac:dyDescent="0.25">
      <c r="A5197" s="10"/>
      <c r="B5197" s="13"/>
      <c r="D5197" s="5"/>
      <c r="G5197"/>
      <c r="H5197" s="5"/>
      <c r="I5197" s="5"/>
      <c r="J5197" s="5"/>
      <c r="K5197" s="5"/>
    </row>
    <row r="5198" spans="1:11" x14ac:dyDescent="0.25">
      <c r="A5198" s="10"/>
      <c r="B5198" s="13"/>
      <c r="D5198" s="5"/>
      <c r="G5198"/>
      <c r="H5198" s="5"/>
      <c r="I5198" s="5"/>
      <c r="J5198" s="5"/>
      <c r="K5198" s="5"/>
    </row>
    <row r="5199" spans="1:11" x14ac:dyDescent="0.25">
      <c r="A5199" s="10"/>
      <c r="B5199" s="13"/>
      <c r="D5199" s="5"/>
      <c r="G5199"/>
      <c r="H5199" s="5"/>
      <c r="I5199" s="5"/>
      <c r="J5199" s="5"/>
      <c r="K5199" s="5"/>
    </row>
    <row r="5200" spans="1:11" x14ac:dyDescent="0.25">
      <c r="A5200" s="10"/>
      <c r="B5200" s="13"/>
      <c r="D5200" s="5"/>
      <c r="G5200"/>
      <c r="H5200" s="5"/>
      <c r="I5200" s="5"/>
      <c r="J5200" s="5"/>
      <c r="K5200" s="5"/>
    </row>
    <row r="5201" spans="1:11" x14ac:dyDescent="0.25">
      <c r="A5201" s="10"/>
      <c r="B5201" s="13"/>
      <c r="D5201" s="5"/>
      <c r="G5201"/>
      <c r="H5201" s="5"/>
      <c r="I5201" s="5"/>
      <c r="J5201" s="5"/>
      <c r="K5201" s="5"/>
    </row>
    <row r="5202" spans="1:11" x14ac:dyDescent="0.25">
      <c r="A5202" s="10"/>
      <c r="B5202" s="13"/>
      <c r="D5202" s="5"/>
      <c r="G5202"/>
      <c r="H5202" s="5"/>
      <c r="I5202" s="5"/>
      <c r="J5202" s="5"/>
      <c r="K5202" s="5"/>
    </row>
    <row r="5203" spans="1:11" x14ac:dyDescent="0.25">
      <c r="A5203" s="10"/>
      <c r="B5203" s="13"/>
      <c r="D5203" s="5"/>
      <c r="G5203"/>
      <c r="H5203" s="5"/>
      <c r="I5203" s="5"/>
      <c r="J5203" s="5"/>
      <c r="K5203" s="5"/>
    </row>
    <row r="5204" spans="1:11" x14ac:dyDescent="0.25">
      <c r="A5204" s="10"/>
      <c r="B5204" s="13"/>
      <c r="D5204" s="5"/>
      <c r="G5204"/>
      <c r="H5204" s="5"/>
      <c r="I5204" s="5"/>
      <c r="J5204" s="5"/>
      <c r="K5204" s="5"/>
    </row>
    <row r="5205" spans="1:11" x14ac:dyDescent="0.25">
      <c r="A5205" s="10"/>
      <c r="B5205" s="13"/>
      <c r="D5205" s="5"/>
      <c r="G5205"/>
      <c r="H5205" s="5"/>
      <c r="I5205" s="5"/>
      <c r="J5205" s="5"/>
      <c r="K5205" s="5"/>
    </row>
    <row r="5206" spans="1:11" x14ac:dyDescent="0.25">
      <c r="A5206" s="10"/>
      <c r="B5206" s="13"/>
      <c r="D5206" s="5"/>
      <c r="G5206"/>
      <c r="H5206" s="5"/>
      <c r="I5206" s="5"/>
      <c r="J5206" s="5"/>
      <c r="K5206" s="5"/>
    </row>
    <row r="5207" spans="1:11" x14ac:dyDescent="0.25">
      <c r="A5207" s="10"/>
      <c r="B5207" s="13"/>
      <c r="D5207" s="5"/>
      <c r="G5207"/>
      <c r="H5207" s="5"/>
      <c r="I5207" s="5"/>
      <c r="J5207" s="5"/>
      <c r="K5207" s="5"/>
    </row>
    <row r="5208" spans="1:11" x14ac:dyDescent="0.25">
      <c r="A5208" s="10"/>
      <c r="B5208" s="13"/>
      <c r="D5208" s="5"/>
      <c r="G5208"/>
      <c r="H5208" s="5"/>
      <c r="I5208" s="5"/>
      <c r="J5208" s="5"/>
      <c r="K5208" s="5"/>
    </row>
    <row r="5209" spans="1:11" x14ac:dyDescent="0.25">
      <c r="A5209" s="10"/>
      <c r="B5209" s="13"/>
      <c r="D5209" s="5"/>
      <c r="G5209"/>
      <c r="H5209" s="5"/>
      <c r="I5209" s="5"/>
      <c r="J5209" s="5"/>
      <c r="K5209" s="5"/>
    </row>
    <row r="5210" spans="1:11" x14ac:dyDescent="0.25">
      <c r="A5210" s="10"/>
      <c r="B5210" s="13"/>
      <c r="D5210" s="5"/>
      <c r="G5210"/>
      <c r="H5210" s="5"/>
      <c r="I5210" s="5"/>
      <c r="J5210" s="5"/>
      <c r="K5210" s="5"/>
    </row>
    <row r="5211" spans="1:11" x14ac:dyDescent="0.25">
      <c r="A5211" s="10"/>
      <c r="B5211" s="13"/>
      <c r="D5211" s="5"/>
      <c r="G5211"/>
      <c r="H5211" s="5"/>
      <c r="I5211" s="5"/>
      <c r="J5211" s="5"/>
      <c r="K5211" s="5"/>
    </row>
    <row r="5212" spans="1:11" x14ac:dyDescent="0.25">
      <c r="A5212" s="10"/>
      <c r="B5212" s="13"/>
      <c r="D5212" s="5"/>
      <c r="G5212"/>
      <c r="H5212" s="5"/>
      <c r="I5212" s="5"/>
      <c r="J5212" s="5"/>
      <c r="K5212" s="5"/>
    </row>
    <row r="5213" spans="1:11" x14ac:dyDescent="0.25">
      <c r="A5213" s="10"/>
      <c r="B5213" s="13"/>
      <c r="D5213" s="5"/>
      <c r="G5213"/>
      <c r="H5213" s="5"/>
      <c r="I5213" s="5"/>
      <c r="J5213" s="5"/>
      <c r="K5213" s="5"/>
    </row>
    <row r="5214" spans="1:11" x14ac:dyDescent="0.25">
      <c r="A5214" s="10"/>
      <c r="B5214" s="13"/>
      <c r="D5214" s="5"/>
      <c r="G5214"/>
      <c r="H5214" s="5"/>
      <c r="I5214" s="5"/>
      <c r="J5214" s="5"/>
      <c r="K5214" s="5"/>
    </row>
    <row r="5215" spans="1:11" x14ac:dyDescent="0.25">
      <c r="A5215" s="10"/>
      <c r="B5215" s="13"/>
      <c r="D5215" s="5"/>
      <c r="G5215"/>
      <c r="H5215" s="5"/>
      <c r="I5215" s="5"/>
      <c r="J5215" s="5"/>
      <c r="K5215" s="5"/>
    </row>
    <row r="5216" spans="1:11" x14ac:dyDescent="0.25">
      <c r="A5216" s="10"/>
      <c r="B5216" s="13"/>
      <c r="D5216" s="5"/>
      <c r="G5216"/>
      <c r="H5216" s="5"/>
      <c r="I5216" s="5"/>
      <c r="J5216" s="5"/>
      <c r="K5216" s="5"/>
    </row>
    <row r="5217" spans="1:11" x14ac:dyDescent="0.25">
      <c r="A5217" s="10"/>
      <c r="B5217" s="13"/>
      <c r="D5217" s="5"/>
      <c r="G5217"/>
      <c r="H5217" s="5"/>
      <c r="I5217" s="5"/>
      <c r="J5217" s="5"/>
      <c r="K5217" s="5"/>
    </row>
    <row r="5218" spans="1:11" x14ac:dyDescent="0.25">
      <c r="A5218" s="10"/>
      <c r="B5218" s="13"/>
      <c r="D5218" s="5"/>
      <c r="G5218"/>
      <c r="H5218" s="5"/>
      <c r="I5218" s="5"/>
      <c r="J5218" s="5"/>
      <c r="K5218" s="5"/>
    </row>
    <row r="5219" spans="1:11" x14ac:dyDescent="0.25">
      <c r="A5219" s="10"/>
      <c r="B5219" s="13"/>
      <c r="D5219" s="5"/>
      <c r="G5219"/>
      <c r="H5219" s="5"/>
      <c r="I5219" s="5"/>
      <c r="J5219" s="5"/>
      <c r="K5219" s="5"/>
    </row>
    <row r="5220" spans="1:11" x14ac:dyDescent="0.25">
      <c r="A5220" s="10"/>
      <c r="B5220" s="13"/>
      <c r="D5220" s="5"/>
      <c r="G5220"/>
      <c r="H5220" s="5"/>
      <c r="I5220" s="5"/>
      <c r="J5220" s="5"/>
      <c r="K5220" s="5"/>
    </row>
    <row r="5221" spans="1:11" x14ac:dyDescent="0.25">
      <c r="A5221" s="10"/>
      <c r="B5221" s="13"/>
      <c r="D5221" s="5"/>
      <c r="G5221"/>
      <c r="H5221" s="5"/>
      <c r="I5221" s="5"/>
      <c r="J5221" s="5"/>
      <c r="K5221" s="5"/>
    </row>
    <row r="5222" spans="1:11" x14ac:dyDescent="0.25">
      <c r="A5222" s="10"/>
      <c r="B5222" s="13"/>
      <c r="D5222" s="5"/>
      <c r="G5222"/>
      <c r="H5222" s="5"/>
      <c r="I5222" s="5"/>
      <c r="J5222" s="5"/>
      <c r="K5222" s="5"/>
    </row>
    <row r="5223" spans="1:11" x14ac:dyDescent="0.25">
      <c r="A5223" s="10"/>
      <c r="B5223" s="13"/>
      <c r="D5223" s="5"/>
      <c r="G5223"/>
      <c r="H5223" s="5"/>
      <c r="I5223" s="5"/>
      <c r="J5223" s="5"/>
      <c r="K5223" s="5"/>
    </row>
    <row r="5224" spans="1:11" x14ac:dyDescent="0.25">
      <c r="A5224" s="10"/>
      <c r="B5224" s="13"/>
      <c r="D5224" s="5"/>
      <c r="G5224"/>
      <c r="H5224" s="5"/>
      <c r="I5224" s="5"/>
      <c r="J5224" s="5"/>
      <c r="K5224" s="5"/>
    </row>
    <row r="5225" spans="1:11" x14ac:dyDescent="0.25">
      <c r="A5225" s="10"/>
      <c r="B5225" s="13"/>
      <c r="D5225" s="5"/>
      <c r="G5225"/>
      <c r="H5225" s="5"/>
      <c r="I5225" s="5"/>
      <c r="J5225" s="5"/>
      <c r="K5225" s="5"/>
    </row>
    <row r="5226" spans="1:11" x14ac:dyDescent="0.25">
      <c r="A5226" s="10"/>
      <c r="B5226" s="13"/>
      <c r="D5226" s="5"/>
      <c r="G5226"/>
      <c r="H5226" s="5"/>
      <c r="I5226" s="5"/>
      <c r="J5226" s="5"/>
      <c r="K5226" s="5"/>
    </row>
    <row r="5227" spans="1:11" x14ac:dyDescent="0.25">
      <c r="A5227" s="10"/>
      <c r="B5227" s="13"/>
      <c r="D5227" s="5"/>
      <c r="G5227"/>
      <c r="H5227" s="5"/>
      <c r="I5227" s="5"/>
      <c r="J5227" s="5"/>
      <c r="K5227" s="5"/>
    </row>
    <row r="5228" spans="1:11" x14ac:dyDescent="0.25">
      <c r="A5228" s="10"/>
      <c r="B5228" s="13"/>
      <c r="D5228" s="5"/>
      <c r="G5228"/>
      <c r="H5228" s="5"/>
      <c r="I5228" s="5"/>
      <c r="J5228" s="5"/>
      <c r="K5228" s="5"/>
    </row>
    <row r="5229" spans="1:11" x14ac:dyDescent="0.25">
      <c r="A5229" s="10"/>
      <c r="B5229" s="13"/>
      <c r="D5229" s="5"/>
      <c r="G5229"/>
      <c r="H5229" s="5"/>
      <c r="I5229" s="5"/>
      <c r="J5229" s="5"/>
      <c r="K5229" s="5"/>
    </row>
    <row r="5230" spans="1:11" x14ac:dyDescent="0.25">
      <c r="A5230" s="10"/>
      <c r="B5230" s="13"/>
      <c r="D5230" s="5"/>
      <c r="G5230"/>
      <c r="H5230" s="5"/>
      <c r="I5230" s="5"/>
      <c r="J5230" s="5"/>
      <c r="K5230" s="5"/>
    </row>
    <row r="5231" spans="1:11" x14ac:dyDescent="0.25">
      <c r="A5231" s="10"/>
      <c r="B5231" s="13"/>
      <c r="D5231" s="5"/>
      <c r="G5231"/>
      <c r="H5231" s="5"/>
      <c r="I5231" s="5"/>
      <c r="J5231" s="5"/>
      <c r="K5231" s="5"/>
    </row>
    <row r="5232" spans="1:11" x14ac:dyDescent="0.25">
      <c r="A5232" s="10"/>
      <c r="B5232" s="13"/>
      <c r="D5232" s="5"/>
      <c r="G5232"/>
      <c r="H5232" s="5"/>
      <c r="I5232" s="5"/>
      <c r="J5232" s="5"/>
      <c r="K5232" s="5"/>
    </row>
    <row r="5233" spans="1:11" x14ac:dyDescent="0.25">
      <c r="A5233" s="10"/>
      <c r="B5233" s="13"/>
      <c r="D5233" s="5"/>
      <c r="G5233"/>
      <c r="H5233" s="5"/>
      <c r="I5233" s="5"/>
      <c r="J5233" s="5"/>
      <c r="K5233" s="5"/>
    </row>
    <row r="5234" spans="1:11" x14ac:dyDescent="0.25">
      <c r="A5234" s="10"/>
      <c r="B5234" s="13"/>
      <c r="D5234" s="5"/>
      <c r="G5234"/>
      <c r="H5234" s="5"/>
      <c r="I5234" s="5"/>
      <c r="J5234" s="5"/>
      <c r="K5234" s="5"/>
    </row>
    <row r="5235" spans="1:11" x14ac:dyDescent="0.25">
      <c r="A5235" s="10"/>
      <c r="B5235" s="13"/>
      <c r="D5235" s="5"/>
      <c r="G5235"/>
      <c r="H5235" s="5"/>
      <c r="I5235" s="5"/>
      <c r="J5235" s="5"/>
      <c r="K5235" s="5"/>
    </row>
    <row r="5236" spans="1:11" x14ac:dyDescent="0.25">
      <c r="A5236" s="10"/>
      <c r="B5236" s="13"/>
      <c r="D5236" s="5"/>
      <c r="G5236"/>
      <c r="H5236" s="5"/>
      <c r="I5236" s="5"/>
      <c r="J5236" s="5"/>
      <c r="K5236" s="5"/>
    </row>
    <row r="5237" spans="1:11" x14ac:dyDescent="0.25">
      <c r="A5237" s="10"/>
      <c r="B5237" s="13"/>
      <c r="D5237" s="5"/>
      <c r="G5237"/>
      <c r="H5237" s="5"/>
      <c r="I5237" s="5"/>
      <c r="J5237" s="5"/>
      <c r="K5237" s="5"/>
    </row>
    <row r="5238" spans="1:11" x14ac:dyDescent="0.25">
      <c r="A5238" s="10"/>
      <c r="B5238" s="13"/>
      <c r="D5238" s="5"/>
      <c r="G5238"/>
      <c r="H5238" s="5"/>
      <c r="I5238" s="5"/>
      <c r="J5238" s="5"/>
      <c r="K5238" s="5"/>
    </row>
    <row r="5239" spans="1:11" x14ac:dyDescent="0.25">
      <c r="A5239" s="10"/>
      <c r="B5239" s="13"/>
      <c r="D5239" s="5"/>
      <c r="G5239"/>
      <c r="H5239" s="5"/>
      <c r="I5239" s="5"/>
      <c r="J5239" s="5"/>
      <c r="K5239" s="5"/>
    </row>
    <row r="5240" spans="1:11" x14ac:dyDescent="0.25">
      <c r="A5240" s="10"/>
      <c r="B5240" s="13"/>
      <c r="D5240" s="5"/>
      <c r="G5240"/>
      <c r="H5240" s="5"/>
      <c r="I5240" s="5"/>
      <c r="J5240" s="5"/>
      <c r="K5240" s="5"/>
    </row>
    <row r="5241" spans="1:11" x14ac:dyDescent="0.25">
      <c r="A5241" s="10"/>
      <c r="B5241" s="13"/>
      <c r="D5241" s="5"/>
      <c r="G5241"/>
      <c r="H5241" s="5"/>
      <c r="I5241" s="5"/>
      <c r="J5241" s="5"/>
      <c r="K5241" s="5"/>
    </row>
    <row r="5242" spans="1:11" x14ac:dyDescent="0.25">
      <c r="A5242" s="10"/>
      <c r="B5242" s="13"/>
      <c r="D5242" s="5"/>
      <c r="G5242"/>
      <c r="H5242" s="5"/>
      <c r="I5242" s="5"/>
      <c r="J5242" s="5"/>
      <c r="K5242" s="5"/>
    </row>
    <row r="5243" spans="1:11" x14ac:dyDescent="0.25">
      <c r="A5243" s="10"/>
      <c r="B5243" s="13"/>
      <c r="D5243" s="5"/>
      <c r="G5243"/>
      <c r="H5243" s="5"/>
      <c r="I5243" s="5"/>
      <c r="J5243" s="5"/>
      <c r="K5243" s="5"/>
    </row>
    <row r="5244" spans="1:11" x14ac:dyDescent="0.25">
      <c r="A5244" s="10"/>
      <c r="B5244" s="13"/>
      <c r="D5244" s="5"/>
      <c r="G5244"/>
      <c r="H5244" s="5"/>
      <c r="I5244" s="5"/>
      <c r="J5244" s="5"/>
      <c r="K5244" s="5"/>
    </row>
    <row r="5245" spans="1:11" x14ac:dyDescent="0.25">
      <c r="A5245" s="10"/>
      <c r="B5245" s="13"/>
      <c r="D5245" s="5"/>
      <c r="G5245"/>
      <c r="H5245" s="5"/>
      <c r="I5245" s="5"/>
      <c r="J5245" s="5"/>
      <c r="K5245" s="5"/>
    </row>
    <row r="5246" spans="1:11" x14ac:dyDescent="0.25">
      <c r="A5246" s="10"/>
      <c r="B5246" s="13"/>
      <c r="D5246" s="5"/>
      <c r="G5246"/>
      <c r="H5246" s="5"/>
      <c r="I5246" s="5"/>
      <c r="J5246" s="5"/>
      <c r="K5246" s="5"/>
    </row>
    <row r="5247" spans="1:11" x14ac:dyDescent="0.25">
      <c r="A5247" s="10"/>
      <c r="B5247" s="13"/>
      <c r="D5247" s="5"/>
      <c r="G5247"/>
      <c r="H5247" s="5"/>
      <c r="I5247" s="5"/>
      <c r="J5247" s="5"/>
      <c r="K5247" s="5"/>
    </row>
    <row r="5248" spans="1:11" x14ac:dyDescent="0.25">
      <c r="A5248" s="10"/>
      <c r="B5248" s="13"/>
      <c r="D5248" s="5"/>
      <c r="G5248"/>
      <c r="H5248" s="5"/>
      <c r="I5248" s="5"/>
      <c r="J5248" s="5"/>
      <c r="K5248" s="5"/>
    </row>
    <row r="5249" spans="1:11" x14ac:dyDescent="0.25">
      <c r="A5249" s="10"/>
      <c r="B5249" s="13"/>
      <c r="D5249" s="5"/>
      <c r="G5249"/>
      <c r="H5249" s="5"/>
      <c r="I5249" s="5"/>
      <c r="J5249" s="5"/>
      <c r="K5249" s="5"/>
    </row>
    <row r="5250" spans="1:11" x14ac:dyDescent="0.25">
      <c r="A5250" s="10"/>
      <c r="B5250" s="13"/>
      <c r="D5250" s="5"/>
      <c r="G5250"/>
      <c r="H5250" s="5"/>
      <c r="I5250" s="5"/>
      <c r="J5250" s="5"/>
      <c r="K5250" s="5"/>
    </row>
    <row r="5251" spans="1:11" x14ac:dyDescent="0.25">
      <c r="A5251" s="10"/>
      <c r="B5251" s="13"/>
      <c r="D5251" s="5"/>
      <c r="G5251"/>
      <c r="H5251" s="5"/>
      <c r="I5251" s="5"/>
      <c r="J5251" s="5"/>
      <c r="K5251" s="5"/>
    </row>
    <row r="5252" spans="1:11" x14ac:dyDescent="0.25">
      <c r="A5252" s="10"/>
      <c r="B5252" s="13"/>
      <c r="D5252" s="5"/>
      <c r="G5252"/>
      <c r="H5252" s="5"/>
      <c r="I5252" s="5"/>
      <c r="J5252" s="5"/>
      <c r="K5252" s="5"/>
    </row>
    <row r="5253" spans="1:11" x14ac:dyDescent="0.25">
      <c r="A5253" s="10"/>
      <c r="B5253" s="13"/>
      <c r="D5253" s="5"/>
      <c r="G5253"/>
      <c r="H5253" s="5"/>
      <c r="I5253" s="5"/>
      <c r="J5253" s="5"/>
      <c r="K5253" s="5"/>
    </row>
    <row r="5254" spans="1:11" x14ac:dyDescent="0.25">
      <c r="A5254" s="10"/>
      <c r="B5254" s="13"/>
      <c r="D5254" s="5"/>
      <c r="G5254"/>
      <c r="H5254" s="5"/>
      <c r="I5254" s="5"/>
      <c r="J5254" s="5"/>
      <c r="K5254" s="5"/>
    </row>
    <row r="5255" spans="1:11" x14ac:dyDescent="0.25">
      <c r="A5255" s="10"/>
      <c r="B5255" s="13"/>
      <c r="D5255" s="5"/>
      <c r="G5255"/>
      <c r="H5255" s="5"/>
      <c r="I5255" s="5"/>
      <c r="J5255" s="5"/>
      <c r="K5255" s="5"/>
    </row>
    <row r="5256" spans="1:11" x14ac:dyDescent="0.25">
      <c r="A5256" s="10"/>
      <c r="B5256" s="13"/>
      <c r="D5256" s="5"/>
      <c r="G5256"/>
      <c r="H5256" s="5"/>
      <c r="I5256" s="5"/>
      <c r="J5256" s="5"/>
      <c r="K5256" s="5"/>
    </row>
    <row r="5257" spans="1:11" x14ac:dyDescent="0.25">
      <c r="A5257" s="10"/>
      <c r="B5257" s="13"/>
      <c r="D5257" s="5"/>
      <c r="G5257"/>
      <c r="H5257" s="5"/>
      <c r="I5257" s="5"/>
      <c r="J5257" s="5"/>
      <c r="K5257" s="5"/>
    </row>
    <row r="5258" spans="1:11" x14ac:dyDescent="0.25">
      <c r="A5258" s="10"/>
      <c r="B5258" s="13"/>
      <c r="D5258" s="5"/>
      <c r="G5258"/>
      <c r="H5258" s="5"/>
      <c r="I5258" s="5"/>
      <c r="J5258" s="5"/>
      <c r="K5258" s="5"/>
    </row>
    <row r="5259" spans="1:11" x14ac:dyDescent="0.25">
      <c r="A5259" s="10"/>
      <c r="B5259" s="13"/>
      <c r="D5259" s="5"/>
      <c r="G5259"/>
      <c r="H5259" s="5"/>
      <c r="I5259" s="5"/>
      <c r="J5259" s="5"/>
      <c r="K5259" s="5"/>
    </row>
    <row r="5260" spans="1:11" x14ac:dyDescent="0.25">
      <c r="A5260" s="10"/>
      <c r="B5260" s="13"/>
      <c r="D5260" s="5"/>
      <c r="G5260"/>
      <c r="H5260" s="5"/>
      <c r="I5260" s="5"/>
      <c r="J5260" s="5"/>
      <c r="K5260" s="5"/>
    </row>
    <row r="5261" spans="1:11" x14ac:dyDescent="0.25">
      <c r="A5261" s="10"/>
      <c r="B5261" s="13"/>
      <c r="D5261" s="5"/>
      <c r="G5261"/>
      <c r="H5261" s="5"/>
      <c r="I5261" s="5"/>
      <c r="J5261" s="5"/>
      <c r="K5261" s="5"/>
    </row>
    <row r="5262" spans="1:11" x14ac:dyDescent="0.25">
      <c r="A5262" s="10"/>
      <c r="B5262" s="13"/>
      <c r="D5262" s="5"/>
      <c r="G5262"/>
      <c r="H5262" s="5"/>
      <c r="I5262" s="5"/>
      <c r="J5262" s="5"/>
      <c r="K5262" s="5"/>
    </row>
    <row r="5263" spans="1:11" x14ac:dyDescent="0.25">
      <c r="A5263" s="10"/>
      <c r="B5263" s="13"/>
      <c r="D5263" s="5"/>
      <c r="G5263"/>
      <c r="H5263" s="5"/>
      <c r="I5263" s="5"/>
      <c r="J5263" s="5"/>
      <c r="K5263" s="5"/>
    </row>
    <row r="5264" spans="1:11" x14ac:dyDescent="0.25">
      <c r="A5264" s="10"/>
      <c r="B5264" s="13"/>
      <c r="D5264" s="5"/>
      <c r="G5264"/>
      <c r="H5264" s="5"/>
      <c r="I5264" s="5"/>
      <c r="J5264" s="5"/>
      <c r="K5264" s="5"/>
    </row>
    <row r="5265" spans="1:11" x14ac:dyDescent="0.25">
      <c r="A5265" s="10"/>
      <c r="B5265" s="13"/>
      <c r="D5265" s="5"/>
      <c r="G5265"/>
      <c r="H5265" s="5"/>
      <c r="I5265" s="5"/>
      <c r="J5265" s="5"/>
      <c r="K5265" s="5"/>
    </row>
    <row r="5266" spans="1:11" x14ac:dyDescent="0.25">
      <c r="A5266" s="10"/>
      <c r="B5266" s="13"/>
      <c r="D5266" s="5"/>
      <c r="G5266"/>
      <c r="H5266" s="5"/>
      <c r="I5266" s="5"/>
      <c r="J5266" s="5"/>
      <c r="K5266" s="5"/>
    </row>
    <row r="5267" spans="1:11" x14ac:dyDescent="0.25">
      <c r="A5267" s="10"/>
      <c r="B5267" s="13"/>
      <c r="D5267" s="5"/>
      <c r="G5267"/>
      <c r="H5267" s="5"/>
      <c r="I5267" s="5"/>
      <c r="J5267" s="5"/>
      <c r="K5267" s="5"/>
    </row>
    <row r="5268" spans="1:11" x14ac:dyDescent="0.25">
      <c r="A5268" s="10"/>
      <c r="B5268" s="13"/>
      <c r="D5268" s="5"/>
      <c r="G5268"/>
      <c r="H5268" s="5"/>
      <c r="I5268" s="5"/>
      <c r="J5268" s="5"/>
      <c r="K5268" s="5"/>
    </row>
    <row r="5269" spans="1:11" x14ac:dyDescent="0.25">
      <c r="A5269" s="10"/>
      <c r="B5269" s="13"/>
      <c r="D5269" s="5"/>
      <c r="G5269"/>
      <c r="H5269" s="5"/>
      <c r="I5269" s="5"/>
      <c r="J5269" s="5"/>
      <c r="K5269" s="5"/>
    </row>
    <row r="5270" spans="1:11" x14ac:dyDescent="0.25">
      <c r="A5270" s="10"/>
      <c r="B5270" s="13"/>
      <c r="D5270" s="5"/>
      <c r="G5270"/>
      <c r="H5270" s="5"/>
      <c r="I5270" s="5"/>
      <c r="J5270" s="5"/>
      <c r="K5270" s="5"/>
    </row>
    <row r="5271" spans="1:11" x14ac:dyDescent="0.25">
      <c r="A5271" s="10"/>
      <c r="B5271" s="13"/>
      <c r="D5271" s="5"/>
      <c r="G5271"/>
      <c r="H5271" s="5"/>
      <c r="I5271" s="5"/>
      <c r="J5271" s="5"/>
      <c r="K5271" s="5"/>
    </row>
    <row r="5272" spans="1:11" x14ac:dyDescent="0.25">
      <c r="A5272" s="10"/>
      <c r="B5272" s="13"/>
      <c r="D5272" s="5"/>
      <c r="G5272"/>
      <c r="H5272" s="5"/>
      <c r="I5272" s="5"/>
      <c r="J5272" s="5"/>
      <c r="K5272" s="5"/>
    </row>
    <row r="5273" spans="1:11" x14ac:dyDescent="0.25">
      <c r="A5273" s="10"/>
      <c r="B5273" s="13"/>
      <c r="D5273" s="5"/>
      <c r="G5273"/>
      <c r="H5273" s="5"/>
      <c r="I5273" s="5"/>
      <c r="J5273" s="5"/>
      <c r="K5273" s="5"/>
    </row>
    <row r="5274" spans="1:11" x14ac:dyDescent="0.25">
      <c r="A5274" s="10"/>
      <c r="B5274" s="13"/>
      <c r="D5274" s="5"/>
      <c r="G5274"/>
      <c r="H5274" s="5"/>
      <c r="I5274" s="5"/>
      <c r="J5274" s="5"/>
      <c r="K5274" s="5"/>
    </row>
    <row r="5275" spans="1:11" x14ac:dyDescent="0.25">
      <c r="A5275" s="10"/>
      <c r="B5275" s="13"/>
      <c r="D5275" s="5"/>
      <c r="G5275"/>
      <c r="H5275" s="5"/>
      <c r="I5275" s="5"/>
      <c r="J5275" s="5"/>
      <c r="K5275" s="5"/>
    </row>
    <row r="5276" spans="1:11" x14ac:dyDescent="0.25">
      <c r="A5276" s="10"/>
      <c r="B5276" s="13"/>
      <c r="D5276" s="5"/>
      <c r="G5276"/>
      <c r="H5276" s="5"/>
      <c r="I5276" s="5"/>
      <c r="J5276" s="5"/>
      <c r="K5276" s="5"/>
    </row>
    <row r="5277" spans="1:11" x14ac:dyDescent="0.25">
      <c r="A5277" s="10"/>
      <c r="B5277" s="13"/>
      <c r="D5277" s="5"/>
      <c r="G5277"/>
      <c r="H5277" s="5"/>
      <c r="I5277" s="5"/>
      <c r="J5277" s="5"/>
      <c r="K5277" s="5"/>
    </row>
    <row r="5278" spans="1:11" x14ac:dyDescent="0.25">
      <c r="A5278" s="10"/>
      <c r="B5278" s="13"/>
      <c r="D5278" s="5"/>
      <c r="G5278"/>
      <c r="H5278" s="5"/>
      <c r="I5278" s="5"/>
      <c r="J5278" s="5"/>
      <c r="K5278" s="5"/>
    </row>
    <row r="5279" spans="1:11" x14ac:dyDescent="0.25">
      <c r="A5279" s="10"/>
      <c r="B5279" s="13"/>
      <c r="D5279" s="5"/>
      <c r="G5279"/>
      <c r="H5279" s="5"/>
      <c r="I5279" s="5"/>
      <c r="J5279" s="5"/>
      <c r="K5279" s="5"/>
    </row>
    <row r="5280" spans="1:11" x14ac:dyDescent="0.25">
      <c r="A5280" s="10"/>
      <c r="B5280" s="13"/>
      <c r="D5280" s="5"/>
      <c r="G5280"/>
      <c r="H5280" s="5"/>
      <c r="I5280" s="5"/>
      <c r="J5280" s="5"/>
      <c r="K5280" s="5"/>
    </row>
    <row r="5281" spans="1:11" x14ac:dyDescent="0.25">
      <c r="A5281" s="10"/>
      <c r="B5281" s="13"/>
      <c r="D5281" s="5"/>
      <c r="G5281"/>
      <c r="H5281" s="5"/>
      <c r="I5281" s="5"/>
      <c r="J5281" s="5"/>
      <c r="K5281" s="5"/>
    </row>
    <row r="5282" spans="1:11" x14ac:dyDescent="0.25">
      <c r="A5282" s="10"/>
      <c r="B5282" s="13"/>
      <c r="D5282" s="5"/>
      <c r="G5282"/>
      <c r="H5282" s="5"/>
      <c r="I5282" s="5"/>
      <c r="J5282" s="5"/>
      <c r="K5282" s="5"/>
    </row>
    <row r="5283" spans="1:11" x14ac:dyDescent="0.25">
      <c r="A5283" s="10"/>
      <c r="B5283" s="13"/>
      <c r="D5283" s="5"/>
      <c r="G5283"/>
      <c r="H5283" s="5"/>
      <c r="I5283" s="5"/>
      <c r="J5283" s="5"/>
      <c r="K5283" s="5"/>
    </row>
    <row r="5284" spans="1:11" x14ac:dyDescent="0.25">
      <c r="A5284" s="10"/>
      <c r="B5284" s="13"/>
      <c r="D5284" s="5"/>
      <c r="G5284"/>
      <c r="H5284" s="5"/>
      <c r="I5284" s="5"/>
      <c r="J5284" s="5"/>
      <c r="K5284" s="5"/>
    </row>
    <row r="5285" spans="1:11" x14ac:dyDescent="0.25">
      <c r="A5285" s="10"/>
      <c r="B5285" s="13"/>
      <c r="D5285" s="5"/>
      <c r="G5285"/>
      <c r="H5285" s="5"/>
      <c r="I5285" s="5"/>
      <c r="J5285" s="5"/>
      <c r="K5285" s="5"/>
    </row>
    <row r="5286" spans="1:11" x14ac:dyDescent="0.25">
      <c r="A5286" s="10"/>
      <c r="B5286" s="13"/>
      <c r="D5286" s="5"/>
      <c r="G5286"/>
      <c r="H5286" s="5"/>
      <c r="I5286" s="5"/>
      <c r="J5286" s="5"/>
      <c r="K5286" s="5"/>
    </row>
    <row r="5287" spans="1:11" x14ac:dyDescent="0.25">
      <c r="A5287" s="10"/>
      <c r="B5287" s="13"/>
      <c r="D5287" s="5"/>
      <c r="G5287"/>
      <c r="H5287" s="5"/>
      <c r="I5287" s="5"/>
      <c r="J5287" s="5"/>
      <c r="K5287" s="5"/>
    </row>
    <row r="5288" spans="1:11" x14ac:dyDescent="0.25">
      <c r="A5288" s="10"/>
      <c r="B5288" s="13"/>
      <c r="D5288" s="5"/>
      <c r="G5288"/>
      <c r="H5288" s="5"/>
      <c r="I5288" s="5"/>
      <c r="J5288" s="5"/>
      <c r="K5288" s="5"/>
    </row>
    <row r="5289" spans="1:11" x14ac:dyDescent="0.25">
      <c r="A5289" s="10"/>
      <c r="B5289" s="13"/>
      <c r="D5289" s="5"/>
      <c r="G5289"/>
      <c r="H5289" s="5"/>
      <c r="I5289" s="5"/>
      <c r="J5289" s="5"/>
      <c r="K5289" s="5"/>
    </row>
    <row r="5290" spans="1:11" x14ac:dyDescent="0.25">
      <c r="A5290" s="10"/>
      <c r="B5290" s="13"/>
      <c r="D5290" s="5"/>
      <c r="G5290"/>
      <c r="H5290" s="5"/>
      <c r="I5290" s="5"/>
      <c r="J5290" s="5"/>
      <c r="K5290" s="5"/>
    </row>
    <row r="5291" spans="1:11" x14ac:dyDescent="0.25">
      <c r="A5291" s="10"/>
      <c r="B5291" s="13"/>
      <c r="D5291" s="5"/>
      <c r="G5291"/>
      <c r="H5291" s="5"/>
      <c r="I5291" s="5"/>
      <c r="J5291" s="5"/>
      <c r="K5291" s="5"/>
    </row>
    <row r="5292" spans="1:11" x14ac:dyDescent="0.25">
      <c r="A5292" s="10"/>
      <c r="B5292" s="13"/>
      <c r="D5292" s="5"/>
      <c r="G5292"/>
      <c r="H5292" s="5"/>
      <c r="I5292" s="5"/>
      <c r="J5292" s="5"/>
      <c r="K5292" s="5"/>
    </row>
    <row r="5293" spans="1:11" x14ac:dyDescent="0.25">
      <c r="A5293" s="10"/>
      <c r="B5293" s="13"/>
      <c r="D5293" s="5"/>
      <c r="G5293"/>
      <c r="H5293" s="5"/>
      <c r="I5293" s="5"/>
      <c r="J5293" s="5"/>
      <c r="K5293" s="5"/>
    </row>
    <row r="5294" spans="1:11" x14ac:dyDescent="0.25">
      <c r="A5294" s="10"/>
      <c r="B5294" s="13"/>
      <c r="D5294" s="5"/>
      <c r="G5294"/>
      <c r="H5294" s="5"/>
      <c r="I5294" s="5"/>
      <c r="J5294" s="5"/>
      <c r="K5294" s="5"/>
    </row>
    <row r="5295" spans="1:11" x14ac:dyDescent="0.25">
      <c r="A5295" s="10"/>
      <c r="B5295" s="13"/>
      <c r="D5295" s="5"/>
      <c r="G5295"/>
      <c r="H5295" s="5"/>
      <c r="I5295" s="5"/>
      <c r="J5295" s="5"/>
      <c r="K5295" s="5"/>
    </row>
    <row r="5296" spans="1:11" x14ac:dyDescent="0.25">
      <c r="A5296" s="10"/>
      <c r="B5296" s="13"/>
      <c r="D5296" s="5"/>
      <c r="G5296"/>
      <c r="H5296" s="5"/>
      <c r="I5296" s="5"/>
      <c r="J5296" s="5"/>
      <c r="K5296" s="5"/>
    </row>
    <row r="5297" spans="1:11" x14ac:dyDescent="0.25">
      <c r="A5297" s="10"/>
      <c r="B5297" s="13"/>
      <c r="D5297" s="5"/>
      <c r="G5297"/>
      <c r="H5297" s="5"/>
      <c r="I5297" s="5"/>
      <c r="J5297" s="5"/>
      <c r="K5297" s="5"/>
    </row>
    <row r="5298" spans="1:11" x14ac:dyDescent="0.25">
      <c r="A5298" s="10"/>
      <c r="B5298" s="13"/>
      <c r="D5298" s="5"/>
      <c r="G5298"/>
      <c r="H5298" s="5"/>
      <c r="I5298" s="5"/>
      <c r="J5298" s="5"/>
      <c r="K5298" s="5"/>
    </row>
    <row r="5299" spans="1:11" x14ac:dyDescent="0.25">
      <c r="A5299" s="10"/>
      <c r="B5299" s="13"/>
      <c r="D5299" s="5"/>
      <c r="G5299"/>
      <c r="H5299" s="5"/>
      <c r="I5299" s="5"/>
      <c r="J5299" s="5"/>
      <c r="K5299" s="5"/>
    </row>
    <row r="5300" spans="1:11" x14ac:dyDescent="0.25">
      <c r="A5300" s="10"/>
      <c r="B5300" s="13"/>
      <c r="D5300" s="5"/>
      <c r="G5300"/>
      <c r="H5300" s="5"/>
      <c r="I5300" s="5"/>
      <c r="J5300" s="5"/>
      <c r="K5300" s="5"/>
    </row>
    <row r="5301" spans="1:11" x14ac:dyDescent="0.25">
      <c r="A5301" s="10"/>
      <c r="B5301" s="13"/>
      <c r="D5301" s="5"/>
      <c r="G5301"/>
      <c r="H5301" s="5"/>
      <c r="I5301" s="5"/>
      <c r="J5301" s="5"/>
      <c r="K5301" s="5"/>
    </row>
    <row r="5302" spans="1:11" x14ac:dyDescent="0.25">
      <c r="A5302" s="10"/>
      <c r="B5302" s="13"/>
      <c r="D5302" s="5"/>
      <c r="G5302"/>
      <c r="H5302" s="5"/>
      <c r="I5302" s="5"/>
      <c r="J5302" s="5"/>
      <c r="K5302" s="5"/>
    </row>
    <row r="5303" spans="1:11" x14ac:dyDescent="0.25">
      <c r="A5303" s="10"/>
      <c r="B5303" s="13"/>
      <c r="D5303" s="5"/>
      <c r="G5303"/>
      <c r="H5303" s="5"/>
      <c r="I5303" s="5"/>
      <c r="J5303" s="5"/>
      <c r="K5303" s="5"/>
    </row>
    <row r="5304" spans="1:11" x14ac:dyDescent="0.25">
      <c r="A5304" s="10"/>
      <c r="B5304" s="13"/>
      <c r="D5304" s="5"/>
      <c r="G5304"/>
      <c r="H5304" s="5"/>
      <c r="I5304" s="5"/>
      <c r="J5304" s="5"/>
      <c r="K5304" s="5"/>
    </row>
    <row r="5305" spans="1:11" x14ac:dyDescent="0.25">
      <c r="A5305" s="10"/>
      <c r="B5305" s="13"/>
      <c r="D5305" s="5"/>
      <c r="G5305"/>
      <c r="H5305" s="5"/>
      <c r="I5305" s="5"/>
      <c r="J5305" s="5"/>
      <c r="K5305" s="5"/>
    </row>
    <row r="5306" spans="1:11" x14ac:dyDescent="0.25">
      <c r="A5306" s="10"/>
      <c r="B5306" s="13"/>
      <c r="D5306" s="5"/>
      <c r="G5306"/>
      <c r="H5306" s="5"/>
      <c r="I5306" s="5"/>
      <c r="J5306" s="5"/>
      <c r="K5306" s="5"/>
    </row>
    <row r="5307" spans="1:11" x14ac:dyDescent="0.25">
      <c r="A5307" s="10"/>
      <c r="B5307" s="13"/>
      <c r="D5307" s="5"/>
      <c r="G5307"/>
      <c r="H5307" s="5"/>
      <c r="I5307" s="5"/>
      <c r="J5307" s="5"/>
      <c r="K5307" s="5"/>
    </row>
    <row r="5308" spans="1:11" x14ac:dyDescent="0.25">
      <c r="A5308" s="10"/>
      <c r="B5308" s="13"/>
      <c r="D5308" s="5"/>
      <c r="G5308"/>
      <c r="H5308" s="5"/>
      <c r="I5308" s="5"/>
      <c r="J5308" s="5"/>
      <c r="K5308" s="5"/>
    </row>
    <row r="5309" spans="1:11" x14ac:dyDescent="0.25">
      <c r="A5309" s="10"/>
      <c r="B5309" s="13"/>
      <c r="D5309" s="5"/>
      <c r="G5309"/>
      <c r="H5309" s="5"/>
      <c r="I5309" s="5"/>
      <c r="J5309" s="5"/>
      <c r="K5309" s="5"/>
    </row>
    <row r="5310" spans="1:11" x14ac:dyDescent="0.25">
      <c r="A5310" s="10"/>
      <c r="B5310" s="13"/>
      <c r="D5310" s="5"/>
      <c r="G5310"/>
      <c r="H5310" s="5"/>
      <c r="I5310" s="5"/>
      <c r="J5310" s="5"/>
      <c r="K5310" s="5"/>
    </row>
    <row r="5311" spans="1:11" x14ac:dyDescent="0.25">
      <c r="A5311" s="10"/>
      <c r="B5311" s="13"/>
      <c r="D5311" s="5"/>
      <c r="G5311"/>
      <c r="H5311" s="5"/>
      <c r="I5311" s="5"/>
      <c r="J5311" s="5"/>
      <c r="K5311" s="5"/>
    </row>
    <row r="5312" spans="1:11" x14ac:dyDescent="0.25">
      <c r="A5312" s="10"/>
      <c r="B5312" s="13"/>
      <c r="D5312" s="5"/>
      <c r="G5312"/>
      <c r="H5312" s="5"/>
      <c r="I5312" s="5"/>
      <c r="J5312" s="5"/>
      <c r="K5312" s="5"/>
    </row>
    <row r="5313" spans="1:11" x14ac:dyDescent="0.25">
      <c r="A5313" s="10"/>
      <c r="B5313" s="13"/>
      <c r="D5313" s="5"/>
      <c r="G5313"/>
      <c r="H5313" s="5"/>
      <c r="I5313" s="5"/>
      <c r="J5313" s="5"/>
      <c r="K5313" s="5"/>
    </row>
    <row r="5314" spans="1:11" x14ac:dyDescent="0.25">
      <c r="A5314" s="10"/>
      <c r="B5314" s="13"/>
      <c r="D5314" s="5"/>
      <c r="G5314"/>
      <c r="H5314" s="5"/>
      <c r="I5314" s="5"/>
      <c r="J5314" s="5"/>
      <c r="K5314" s="5"/>
    </row>
    <row r="5315" spans="1:11" x14ac:dyDescent="0.25">
      <c r="A5315" s="10"/>
      <c r="B5315" s="13"/>
      <c r="D5315" s="5"/>
      <c r="G5315"/>
      <c r="H5315" s="5"/>
      <c r="I5315" s="5"/>
      <c r="J5315" s="5"/>
      <c r="K5315" s="5"/>
    </row>
    <row r="5316" spans="1:11" x14ac:dyDescent="0.25">
      <c r="A5316" s="10"/>
      <c r="B5316" s="13"/>
      <c r="D5316" s="5"/>
      <c r="G5316"/>
      <c r="H5316" s="5"/>
      <c r="I5316" s="5"/>
      <c r="J5316" s="5"/>
      <c r="K5316" s="5"/>
    </row>
    <row r="5317" spans="1:11" x14ac:dyDescent="0.25">
      <c r="A5317" s="10"/>
      <c r="B5317" s="13"/>
      <c r="D5317" s="5"/>
      <c r="G5317"/>
      <c r="H5317" s="5"/>
      <c r="I5317" s="5"/>
      <c r="J5317" s="5"/>
      <c r="K5317" s="5"/>
    </row>
    <row r="5318" spans="1:11" x14ac:dyDescent="0.25">
      <c r="A5318" s="10"/>
      <c r="B5318" s="13"/>
      <c r="D5318" s="5"/>
      <c r="G5318"/>
      <c r="H5318" s="5"/>
      <c r="I5318" s="5"/>
      <c r="J5318" s="5"/>
      <c r="K5318" s="5"/>
    </row>
    <row r="5319" spans="1:11" x14ac:dyDescent="0.25">
      <c r="A5319" s="10"/>
      <c r="B5319" s="13"/>
      <c r="D5319" s="5"/>
      <c r="G5319"/>
      <c r="H5319" s="5"/>
      <c r="I5319" s="5"/>
      <c r="J5319" s="5"/>
      <c r="K5319" s="5"/>
    </row>
    <row r="5320" spans="1:11" x14ac:dyDescent="0.25">
      <c r="A5320" s="10"/>
      <c r="B5320" s="13"/>
      <c r="D5320" s="5"/>
      <c r="G5320"/>
      <c r="H5320" s="5"/>
      <c r="I5320" s="5"/>
      <c r="J5320" s="5"/>
      <c r="K5320" s="5"/>
    </row>
    <row r="5321" spans="1:11" x14ac:dyDescent="0.25">
      <c r="A5321" s="10"/>
      <c r="B5321" s="13"/>
      <c r="D5321" s="5"/>
      <c r="G5321"/>
      <c r="H5321" s="5"/>
      <c r="I5321" s="5"/>
      <c r="J5321" s="5"/>
      <c r="K5321" s="5"/>
    </row>
    <row r="5322" spans="1:11" x14ac:dyDescent="0.25">
      <c r="A5322" s="10"/>
      <c r="B5322" s="13"/>
      <c r="D5322" s="5"/>
      <c r="G5322"/>
      <c r="H5322" s="5"/>
      <c r="I5322" s="5"/>
      <c r="J5322" s="5"/>
      <c r="K5322" s="5"/>
    </row>
    <row r="5323" spans="1:11" x14ac:dyDescent="0.25">
      <c r="A5323" s="10"/>
      <c r="B5323" s="13"/>
      <c r="D5323" s="5"/>
      <c r="G5323"/>
      <c r="H5323" s="5"/>
      <c r="I5323" s="5"/>
      <c r="J5323" s="5"/>
      <c r="K5323" s="5"/>
    </row>
    <row r="5324" spans="1:11" x14ac:dyDescent="0.25">
      <c r="A5324" s="10"/>
      <c r="B5324" s="13"/>
      <c r="D5324" s="5"/>
      <c r="G5324"/>
      <c r="H5324" s="5"/>
      <c r="I5324" s="5"/>
      <c r="J5324" s="5"/>
      <c r="K5324" s="5"/>
    </row>
    <row r="5325" spans="1:11" x14ac:dyDescent="0.25">
      <c r="A5325" s="10"/>
      <c r="B5325" s="13"/>
      <c r="D5325" s="5"/>
      <c r="G5325"/>
      <c r="H5325" s="5"/>
      <c r="I5325" s="5"/>
      <c r="J5325" s="5"/>
      <c r="K5325" s="5"/>
    </row>
    <row r="5326" spans="1:11" x14ac:dyDescent="0.25">
      <c r="A5326" s="10"/>
      <c r="B5326" s="13"/>
      <c r="D5326" s="5"/>
      <c r="G5326"/>
      <c r="H5326" s="5"/>
      <c r="I5326" s="5"/>
      <c r="J5326" s="5"/>
      <c r="K5326" s="5"/>
    </row>
    <row r="5327" spans="1:11" x14ac:dyDescent="0.25">
      <c r="A5327" s="10"/>
      <c r="B5327" s="13"/>
      <c r="D5327" s="5"/>
      <c r="G5327"/>
      <c r="H5327" s="5"/>
      <c r="I5327" s="5"/>
      <c r="J5327" s="5"/>
      <c r="K5327" s="5"/>
    </row>
    <row r="5328" spans="1:11" x14ac:dyDescent="0.25">
      <c r="A5328" s="10"/>
      <c r="B5328" s="13"/>
      <c r="D5328" s="5"/>
      <c r="G5328"/>
      <c r="H5328" s="5"/>
      <c r="I5328" s="5"/>
      <c r="J5328" s="5"/>
      <c r="K5328" s="5"/>
    </row>
    <row r="5329" spans="1:11" x14ac:dyDescent="0.25">
      <c r="A5329" s="10"/>
      <c r="B5329" s="13"/>
      <c r="D5329" s="5"/>
      <c r="G5329"/>
      <c r="H5329" s="5"/>
      <c r="I5329" s="5"/>
      <c r="J5329" s="5"/>
      <c r="K5329" s="5"/>
    </row>
    <row r="5330" spans="1:11" x14ac:dyDescent="0.25">
      <c r="A5330" s="10"/>
      <c r="B5330" s="13"/>
      <c r="D5330" s="5"/>
      <c r="G5330"/>
      <c r="H5330" s="5"/>
      <c r="I5330" s="5"/>
      <c r="J5330" s="5"/>
      <c r="K5330" s="5"/>
    </row>
    <row r="5331" spans="1:11" x14ac:dyDescent="0.25">
      <c r="A5331" s="10"/>
      <c r="B5331" s="13"/>
      <c r="D5331" s="5"/>
      <c r="G5331"/>
      <c r="H5331" s="5"/>
      <c r="I5331" s="5"/>
      <c r="J5331" s="5"/>
      <c r="K5331" s="5"/>
    </row>
    <row r="5332" spans="1:11" x14ac:dyDescent="0.25">
      <c r="A5332" s="10"/>
      <c r="B5332" s="13"/>
      <c r="D5332" s="5"/>
      <c r="G5332"/>
      <c r="H5332" s="5"/>
      <c r="I5332" s="5"/>
      <c r="J5332" s="5"/>
      <c r="K5332" s="5"/>
    </row>
    <row r="5333" spans="1:11" x14ac:dyDescent="0.25">
      <c r="A5333" s="10"/>
      <c r="B5333" s="13"/>
      <c r="D5333" s="5"/>
      <c r="G5333"/>
      <c r="H5333" s="5"/>
      <c r="I5333" s="5"/>
      <c r="J5333" s="5"/>
      <c r="K5333" s="5"/>
    </row>
    <row r="5334" spans="1:11" x14ac:dyDescent="0.25">
      <c r="A5334" s="10"/>
      <c r="B5334" s="13"/>
      <c r="D5334" s="5"/>
      <c r="G5334"/>
      <c r="H5334" s="5"/>
      <c r="I5334" s="5"/>
      <c r="J5334" s="5"/>
      <c r="K5334" s="5"/>
    </row>
    <row r="5335" spans="1:11" x14ac:dyDescent="0.25">
      <c r="A5335" s="10"/>
      <c r="B5335" s="13"/>
      <c r="D5335" s="5"/>
      <c r="G5335"/>
      <c r="H5335" s="5"/>
      <c r="I5335" s="5"/>
      <c r="J5335" s="5"/>
      <c r="K5335" s="5"/>
    </row>
    <row r="5336" spans="1:11" x14ac:dyDescent="0.25">
      <c r="A5336" s="10"/>
      <c r="B5336" s="13"/>
      <c r="D5336" s="5"/>
      <c r="G5336"/>
      <c r="H5336" s="5"/>
      <c r="I5336" s="5"/>
      <c r="J5336" s="5"/>
      <c r="K5336" s="5"/>
    </row>
    <row r="5337" spans="1:11" x14ac:dyDescent="0.25">
      <c r="A5337" s="10"/>
      <c r="B5337" s="13"/>
      <c r="D5337" s="5"/>
      <c r="G5337"/>
      <c r="H5337" s="5"/>
      <c r="I5337" s="5"/>
      <c r="J5337" s="5"/>
      <c r="K5337" s="5"/>
    </row>
    <row r="5338" spans="1:11" x14ac:dyDescent="0.25">
      <c r="A5338" s="10"/>
      <c r="B5338" s="13"/>
      <c r="D5338" s="5"/>
      <c r="G5338"/>
      <c r="H5338" s="5"/>
      <c r="I5338" s="5"/>
      <c r="J5338" s="5"/>
      <c r="K5338" s="5"/>
    </row>
    <row r="5339" spans="1:11" x14ac:dyDescent="0.25">
      <c r="A5339" s="10"/>
      <c r="B5339" s="13"/>
      <c r="D5339" s="5"/>
      <c r="G5339"/>
      <c r="H5339" s="5"/>
      <c r="I5339" s="5"/>
      <c r="J5339" s="5"/>
      <c r="K5339" s="5"/>
    </row>
    <row r="5340" spans="1:11" x14ac:dyDescent="0.25">
      <c r="A5340" s="10"/>
      <c r="B5340" s="13"/>
      <c r="D5340" s="5"/>
      <c r="G5340"/>
      <c r="H5340" s="5"/>
      <c r="I5340" s="5"/>
      <c r="J5340" s="5"/>
      <c r="K5340" s="5"/>
    </row>
    <row r="5341" spans="1:11" x14ac:dyDescent="0.25">
      <c r="A5341" s="10"/>
      <c r="B5341" s="13"/>
      <c r="D5341" s="5"/>
      <c r="G5341"/>
      <c r="H5341" s="5"/>
      <c r="I5341" s="5"/>
      <c r="J5341" s="5"/>
      <c r="K5341" s="5"/>
    </row>
    <row r="5342" spans="1:11" x14ac:dyDescent="0.25">
      <c r="A5342" s="10"/>
      <c r="B5342" s="13"/>
      <c r="D5342" s="5"/>
      <c r="G5342"/>
      <c r="H5342" s="5"/>
      <c r="I5342" s="5"/>
      <c r="J5342" s="5"/>
      <c r="K5342" s="5"/>
    </row>
    <row r="5343" spans="1:11" x14ac:dyDescent="0.25">
      <c r="A5343" s="10"/>
      <c r="B5343" s="13"/>
      <c r="D5343" s="5"/>
      <c r="G5343"/>
      <c r="H5343" s="5"/>
      <c r="I5343" s="5"/>
      <c r="J5343" s="5"/>
      <c r="K5343" s="5"/>
    </row>
    <row r="5344" spans="1:11" x14ac:dyDescent="0.25">
      <c r="A5344" s="10"/>
      <c r="B5344" s="13"/>
      <c r="D5344" s="5"/>
      <c r="G5344"/>
      <c r="H5344" s="5"/>
      <c r="I5344" s="5"/>
      <c r="J5344" s="5"/>
      <c r="K5344" s="5"/>
    </row>
    <row r="5345" spans="1:11" x14ac:dyDescent="0.25">
      <c r="A5345" s="10"/>
      <c r="B5345" s="13"/>
      <c r="D5345" s="5"/>
      <c r="G5345"/>
      <c r="H5345" s="5"/>
      <c r="I5345" s="5"/>
      <c r="J5345" s="5"/>
      <c r="K5345" s="5"/>
    </row>
    <row r="5346" spans="1:11" x14ac:dyDescent="0.25">
      <c r="A5346" s="10"/>
      <c r="B5346" s="13"/>
      <c r="D5346" s="5"/>
      <c r="G5346"/>
      <c r="H5346" s="5"/>
      <c r="I5346" s="5"/>
      <c r="J5346" s="5"/>
      <c r="K5346" s="5"/>
    </row>
    <row r="5347" spans="1:11" x14ac:dyDescent="0.25">
      <c r="A5347" s="10"/>
      <c r="B5347" s="13"/>
      <c r="D5347" s="5"/>
      <c r="G5347"/>
      <c r="H5347" s="5"/>
      <c r="I5347" s="5"/>
      <c r="J5347" s="5"/>
      <c r="K5347" s="5"/>
    </row>
    <row r="5348" spans="1:11" x14ac:dyDescent="0.25">
      <c r="A5348" s="10"/>
      <c r="B5348" s="13"/>
      <c r="D5348" s="5"/>
      <c r="G5348"/>
      <c r="H5348" s="5"/>
      <c r="I5348" s="5"/>
      <c r="J5348" s="5"/>
      <c r="K5348" s="5"/>
    </row>
    <row r="5349" spans="1:11" x14ac:dyDescent="0.25">
      <c r="A5349" s="10"/>
      <c r="B5349" s="13"/>
      <c r="D5349" s="5"/>
      <c r="G5349"/>
      <c r="H5349" s="5"/>
      <c r="I5349" s="5"/>
      <c r="J5349" s="5"/>
      <c r="K5349" s="5"/>
    </row>
    <row r="5350" spans="1:11" x14ac:dyDescent="0.25">
      <c r="A5350" s="10"/>
      <c r="B5350" s="13"/>
      <c r="D5350" s="5"/>
      <c r="G5350"/>
      <c r="H5350" s="5"/>
      <c r="I5350" s="5"/>
      <c r="J5350" s="5"/>
      <c r="K5350" s="5"/>
    </row>
    <row r="5351" spans="1:11" x14ac:dyDescent="0.25">
      <c r="A5351" s="10"/>
      <c r="B5351" s="13"/>
      <c r="D5351" s="5"/>
      <c r="G5351"/>
      <c r="H5351" s="5"/>
      <c r="I5351" s="5"/>
      <c r="J5351" s="5"/>
      <c r="K5351" s="5"/>
    </row>
    <row r="5352" spans="1:11" x14ac:dyDescent="0.25">
      <c r="A5352" s="10"/>
      <c r="B5352" s="13"/>
      <c r="D5352" s="5"/>
      <c r="G5352"/>
      <c r="H5352" s="5"/>
      <c r="I5352" s="5"/>
      <c r="J5352" s="5"/>
      <c r="K5352" s="5"/>
    </row>
    <row r="5353" spans="1:11" x14ac:dyDescent="0.25">
      <c r="A5353" s="10"/>
      <c r="B5353" s="13"/>
      <c r="D5353" s="5"/>
      <c r="G5353"/>
      <c r="H5353" s="5"/>
      <c r="I5353" s="5"/>
      <c r="J5353" s="5"/>
      <c r="K5353" s="5"/>
    </row>
    <row r="5354" spans="1:11" x14ac:dyDescent="0.25">
      <c r="A5354" s="10"/>
      <c r="B5354" s="13"/>
      <c r="D5354" s="5"/>
      <c r="G5354"/>
      <c r="H5354" s="5"/>
      <c r="I5354" s="5"/>
      <c r="J5354" s="5"/>
      <c r="K5354" s="5"/>
    </row>
    <row r="5355" spans="1:11" x14ac:dyDescent="0.25">
      <c r="A5355" s="10"/>
      <c r="B5355" s="13"/>
      <c r="D5355" s="5"/>
      <c r="G5355"/>
      <c r="H5355" s="5"/>
      <c r="I5355" s="5"/>
      <c r="J5355" s="5"/>
      <c r="K5355" s="5"/>
    </row>
    <row r="5356" spans="1:11" x14ac:dyDescent="0.25">
      <c r="A5356" s="10"/>
      <c r="B5356" s="13"/>
      <c r="D5356" s="5"/>
      <c r="G5356"/>
      <c r="H5356" s="5"/>
      <c r="I5356" s="5"/>
      <c r="J5356" s="5"/>
      <c r="K5356" s="5"/>
    </row>
    <row r="5357" spans="1:11" x14ac:dyDescent="0.25">
      <c r="A5357" s="10"/>
      <c r="B5357" s="13"/>
      <c r="D5357" s="5"/>
      <c r="G5357"/>
      <c r="H5357" s="5"/>
      <c r="I5357" s="5"/>
      <c r="J5357" s="5"/>
      <c r="K5357" s="5"/>
    </row>
    <row r="5358" spans="1:11" x14ac:dyDescent="0.25">
      <c r="A5358" s="10"/>
      <c r="B5358" s="13"/>
      <c r="D5358" s="5"/>
      <c r="G5358"/>
      <c r="H5358" s="5"/>
      <c r="I5358" s="5"/>
      <c r="J5358" s="5"/>
      <c r="K5358" s="5"/>
    </row>
    <row r="5359" spans="1:11" x14ac:dyDescent="0.25">
      <c r="A5359" s="10"/>
      <c r="B5359" s="13"/>
      <c r="D5359" s="5"/>
      <c r="G5359"/>
      <c r="H5359" s="5"/>
      <c r="I5359" s="5"/>
      <c r="J5359" s="5"/>
      <c r="K5359" s="5"/>
    </row>
    <row r="5360" spans="1:11" x14ac:dyDescent="0.25">
      <c r="A5360" s="10"/>
      <c r="B5360" s="13"/>
      <c r="D5360" s="5"/>
      <c r="G5360"/>
      <c r="H5360" s="5"/>
      <c r="I5360" s="5"/>
      <c r="J5360" s="5"/>
      <c r="K5360" s="5"/>
    </row>
    <row r="5361" spans="1:11" x14ac:dyDescent="0.25">
      <c r="A5361" s="10"/>
      <c r="B5361" s="13"/>
      <c r="D5361" s="5"/>
      <c r="G5361"/>
      <c r="H5361" s="5"/>
      <c r="I5361" s="5"/>
      <c r="J5361" s="5"/>
      <c r="K5361" s="5"/>
    </row>
    <row r="5362" spans="1:11" x14ac:dyDescent="0.25">
      <c r="A5362" s="10"/>
      <c r="B5362" s="13"/>
      <c r="D5362" s="5"/>
      <c r="G5362"/>
      <c r="H5362" s="5"/>
      <c r="I5362" s="5"/>
      <c r="J5362" s="5"/>
      <c r="K5362" s="5"/>
    </row>
    <row r="5363" spans="1:11" x14ac:dyDescent="0.25">
      <c r="A5363" s="10"/>
      <c r="B5363" s="13"/>
      <c r="D5363" s="5"/>
      <c r="G5363"/>
      <c r="H5363" s="5"/>
      <c r="I5363" s="5"/>
      <c r="J5363" s="5"/>
      <c r="K5363" s="5"/>
    </row>
    <row r="5364" spans="1:11" x14ac:dyDescent="0.25">
      <c r="A5364" s="10"/>
      <c r="B5364" s="13"/>
      <c r="D5364" s="5"/>
      <c r="G5364"/>
      <c r="H5364" s="5"/>
      <c r="I5364" s="5"/>
      <c r="J5364" s="5"/>
      <c r="K5364" s="5"/>
    </row>
    <row r="5365" spans="1:11" x14ac:dyDescent="0.25">
      <c r="A5365" s="10"/>
      <c r="B5365" s="13"/>
      <c r="D5365" s="5"/>
      <c r="G5365"/>
      <c r="H5365" s="5"/>
      <c r="I5365" s="5"/>
      <c r="J5365" s="5"/>
      <c r="K5365" s="5"/>
    </row>
    <row r="5366" spans="1:11" x14ac:dyDescent="0.25">
      <c r="A5366" s="10"/>
      <c r="B5366" s="13"/>
      <c r="D5366" s="5"/>
      <c r="G5366"/>
      <c r="H5366" s="5"/>
      <c r="I5366" s="5"/>
      <c r="J5366" s="5"/>
      <c r="K5366" s="5"/>
    </row>
    <row r="5367" spans="1:11" x14ac:dyDescent="0.25">
      <c r="A5367" s="10"/>
      <c r="B5367" s="13"/>
      <c r="D5367" s="5"/>
      <c r="G5367"/>
      <c r="H5367" s="5"/>
      <c r="I5367" s="5"/>
      <c r="J5367" s="5"/>
      <c r="K5367" s="5"/>
    </row>
    <row r="5368" spans="1:11" x14ac:dyDescent="0.25">
      <c r="A5368" s="10"/>
      <c r="B5368" s="13"/>
      <c r="D5368" s="5"/>
      <c r="G5368"/>
      <c r="H5368" s="5"/>
      <c r="I5368" s="5"/>
      <c r="J5368" s="5"/>
      <c r="K5368" s="5"/>
    </row>
    <row r="5369" spans="1:11" x14ac:dyDescent="0.25">
      <c r="A5369" s="10"/>
      <c r="B5369" s="13"/>
      <c r="D5369" s="5"/>
      <c r="G5369"/>
      <c r="H5369" s="5"/>
      <c r="I5369" s="5"/>
      <c r="J5369" s="5"/>
      <c r="K5369" s="5"/>
    </row>
    <row r="5370" spans="1:11" x14ac:dyDescent="0.25">
      <c r="A5370" s="10"/>
      <c r="B5370" s="13"/>
      <c r="D5370" s="5"/>
      <c r="G5370"/>
      <c r="H5370" s="5"/>
      <c r="I5370" s="5"/>
      <c r="J5370" s="5"/>
      <c r="K5370" s="5"/>
    </row>
    <row r="5371" spans="1:11" x14ac:dyDescent="0.25">
      <c r="A5371" s="10"/>
      <c r="B5371" s="13"/>
      <c r="D5371" s="5"/>
      <c r="G5371"/>
      <c r="H5371" s="5"/>
      <c r="I5371" s="5"/>
      <c r="J5371" s="5"/>
      <c r="K5371" s="5"/>
    </row>
    <row r="5372" spans="1:11" x14ac:dyDescent="0.25">
      <c r="A5372" s="10"/>
      <c r="B5372" s="13"/>
      <c r="D5372" s="5"/>
      <c r="G5372"/>
      <c r="H5372" s="5"/>
      <c r="I5372" s="5"/>
      <c r="J5372" s="5"/>
      <c r="K5372" s="5"/>
    </row>
    <row r="5373" spans="1:11" x14ac:dyDescent="0.25">
      <c r="A5373" s="10"/>
      <c r="B5373" s="13"/>
      <c r="D5373" s="5"/>
      <c r="G5373"/>
      <c r="H5373" s="5"/>
      <c r="I5373" s="5"/>
      <c r="J5373" s="5"/>
      <c r="K5373" s="5"/>
    </row>
    <row r="5374" spans="1:11" x14ac:dyDescent="0.25">
      <c r="A5374" s="10"/>
      <c r="B5374" s="13"/>
      <c r="D5374" s="5"/>
      <c r="G5374"/>
      <c r="H5374" s="5"/>
      <c r="I5374" s="5"/>
      <c r="J5374" s="5"/>
      <c r="K5374" s="5"/>
    </row>
    <row r="5375" spans="1:11" x14ac:dyDescent="0.25">
      <c r="A5375" s="10"/>
      <c r="B5375" s="13"/>
      <c r="D5375" s="5"/>
      <c r="G5375"/>
      <c r="H5375" s="5"/>
      <c r="I5375" s="5"/>
      <c r="J5375" s="5"/>
      <c r="K5375" s="5"/>
    </row>
    <row r="5376" spans="1:11" x14ac:dyDescent="0.25">
      <c r="A5376" s="10"/>
      <c r="B5376" s="13"/>
      <c r="D5376" s="5"/>
      <c r="G5376"/>
      <c r="H5376" s="5"/>
      <c r="I5376" s="5"/>
      <c r="J5376" s="5"/>
      <c r="K5376" s="5"/>
    </row>
    <row r="5377" spans="1:11" x14ac:dyDescent="0.25">
      <c r="A5377" s="10"/>
      <c r="B5377" s="13"/>
      <c r="D5377" s="5"/>
      <c r="G5377"/>
      <c r="H5377" s="5"/>
      <c r="I5377" s="5"/>
      <c r="J5377" s="5"/>
      <c r="K5377" s="5"/>
    </row>
    <row r="5378" spans="1:11" x14ac:dyDescent="0.25">
      <c r="A5378" s="10"/>
      <c r="B5378" s="13"/>
      <c r="D5378" s="5"/>
      <c r="G5378"/>
      <c r="H5378" s="5"/>
      <c r="I5378" s="5"/>
      <c r="J5378" s="5"/>
      <c r="K5378" s="5"/>
    </row>
    <row r="5379" spans="1:11" x14ac:dyDescent="0.25">
      <c r="A5379" s="10"/>
      <c r="B5379" s="13"/>
      <c r="D5379" s="5"/>
      <c r="G5379"/>
      <c r="H5379" s="5"/>
      <c r="I5379" s="5"/>
      <c r="J5379" s="5"/>
      <c r="K5379" s="5"/>
    </row>
    <row r="5380" spans="1:11" x14ac:dyDescent="0.25">
      <c r="A5380" s="10"/>
      <c r="B5380" s="13"/>
      <c r="D5380" s="5"/>
      <c r="G5380"/>
      <c r="H5380" s="5"/>
      <c r="I5380" s="5"/>
      <c r="J5380" s="5"/>
      <c r="K5380" s="5"/>
    </row>
    <row r="5381" spans="1:11" x14ac:dyDescent="0.25">
      <c r="A5381" s="10"/>
      <c r="B5381" s="13"/>
      <c r="D5381" s="5"/>
      <c r="G5381"/>
      <c r="H5381" s="5"/>
      <c r="I5381" s="5"/>
      <c r="J5381" s="5"/>
      <c r="K5381" s="5"/>
    </row>
    <row r="5382" spans="1:11" x14ac:dyDescent="0.25">
      <c r="A5382" s="10"/>
      <c r="B5382" s="13"/>
      <c r="D5382" s="5"/>
      <c r="G5382"/>
      <c r="H5382" s="5"/>
      <c r="I5382" s="5"/>
      <c r="J5382" s="5"/>
      <c r="K5382" s="5"/>
    </row>
    <row r="5383" spans="1:11" x14ac:dyDescent="0.25">
      <c r="A5383" s="10"/>
      <c r="B5383" s="13"/>
      <c r="D5383" s="5"/>
      <c r="G5383"/>
      <c r="H5383" s="5"/>
      <c r="I5383" s="5"/>
      <c r="J5383" s="5"/>
      <c r="K5383" s="5"/>
    </row>
    <row r="5384" spans="1:11" x14ac:dyDescent="0.25">
      <c r="A5384" s="10"/>
      <c r="B5384" s="13"/>
      <c r="D5384" s="5"/>
      <c r="G5384"/>
      <c r="H5384" s="5"/>
      <c r="I5384" s="5"/>
      <c r="J5384" s="5"/>
      <c r="K5384" s="5"/>
    </row>
    <row r="5385" spans="1:11" x14ac:dyDescent="0.25">
      <c r="A5385" s="10"/>
      <c r="B5385" s="13"/>
      <c r="D5385" s="5"/>
      <c r="G5385"/>
      <c r="H5385" s="5"/>
      <c r="I5385" s="5"/>
      <c r="J5385" s="5"/>
      <c r="K5385" s="5"/>
    </row>
    <row r="5386" spans="1:11" x14ac:dyDescent="0.25">
      <c r="A5386" s="10"/>
      <c r="B5386" s="13"/>
      <c r="D5386" s="5"/>
      <c r="G5386"/>
      <c r="H5386" s="5"/>
      <c r="I5386" s="5"/>
      <c r="J5386" s="5"/>
      <c r="K5386" s="5"/>
    </row>
    <row r="5387" spans="1:11" x14ac:dyDescent="0.25">
      <c r="A5387" s="10"/>
      <c r="B5387" s="13"/>
      <c r="D5387" s="5"/>
      <c r="G5387"/>
      <c r="H5387" s="5"/>
      <c r="I5387" s="5"/>
      <c r="J5387" s="5"/>
      <c r="K5387" s="5"/>
    </row>
    <row r="5388" spans="1:11" x14ac:dyDescent="0.25">
      <c r="A5388" s="10"/>
      <c r="B5388" s="13"/>
      <c r="D5388" s="5"/>
      <c r="G5388"/>
      <c r="H5388" s="5"/>
      <c r="I5388" s="5"/>
      <c r="J5388" s="5"/>
      <c r="K5388" s="5"/>
    </row>
    <row r="5389" spans="1:11" x14ac:dyDescent="0.25">
      <c r="A5389" s="10"/>
      <c r="B5389" s="13"/>
      <c r="D5389" s="5"/>
      <c r="G5389"/>
      <c r="H5389" s="5"/>
      <c r="I5389" s="5"/>
      <c r="J5389" s="5"/>
      <c r="K5389" s="5"/>
    </row>
    <row r="5390" spans="1:11" x14ac:dyDescent="0.25">
      <c r="A5390" s="10"/>
      <c r="B5390" s="13"/>
      <c r="D5390" s="5"/>
      <c r="G5390"/>
      <c r="H5390" s="5"/>
      <c r="I5390" s="5"/>
      <c r="J5390" s="5"/>
      <c r="K5390" s="5"/>
    </row>
    <row r="5391" spans="1:11" x14ac:dyDescent="0.25">
      <c r="A5391" s="10"/>
      <c r="B5391" s="13"/>
      <c r="D5391" s="5"/>
      <c r="G5391"/>
      <c r="H5391" s="5"/>
      <c r="I5391" s="5"/>
      <c r="J5391" s="5"/>
      <c r="K5391" s="5"/>
    </row>
    <row r="5392" spans="1:11" x14ac:dyDescent="0.25">
      <c r="A5392" s="10"/>
      <c r="B5392" s="13"/>
      <c r="D5392" s="5"/>
      <c r="G5392"/>
      <c r="H5392" s="5"/>
      <c r="I5392" s="5"/>
      <c r="J5392" s="5"/>
      <c r="K5392" s="5"/>
    </row>
    <row r="5393" spans="1:11" x14ac:dyDescent="0.25">
      <c r="A5393" s="10"/>
      <c r="B5393" s="13"/>
      <c r="D5393" s="5"/>
      <c r="G5393"/>
      <c r="H5393" s="5"/>
      <c r="I5393" s="5"/>
      <c r="J5393" s="5"/>
      <c r="K5393" s="5"/>
    </row>
    <row r="5394" spans="1:11" x14ac:dyDescent="0.25">
      <c r="A5394" s="10"/>
      <c r="B5394" s="13"/>
      <c r="D5394" s="5"/>
      <c r="G5394"/>
      <c r="H5394" s="5"/>
      <c r="I5394" s="5"/>
      <c r="J5394" s="5"/>
      <c r="K5394" s="5"/>
    </row>
    <row r="5395" spans="1:11" x14ac:dyDescent="0.25">
      <c r="A5395" s="10"/>
      <c r="B5395" s="13"/>
      <c r="D5395" s="5"/>
      <c r="G5395"/>
      <c r="H5395" s="5"/>
      <c r="I5395" s="5"/>
      <c r="J5395" s="5"/>
      <c r="K5395" s="5"/>
    </row>
    <row r="5396" spans="1:11" x14ac:dyDescent="0.25">
      <c r="A5396" s="10"/>
      <c r="B5396" s="13"/>
      <c r="D5396" s="5"/>
      <c r="G5396"/>
      <c r="H5396" s="5"/>
      <c r="I5396" s="5"/>
      <c r="J5396" s="5"/>
      <c r="K5396" s="5"/>
    </row>
    <row r="5397" spans="1:11" x14ac:dyDescent="0.25">
      <c r="A5397" s="10"/>
      <c r="B5397" s="13"/>
      <c r="D5397" s="5"/>
      <c r="G5397"/>
      <c r="H5397" s="5"/>
      <c r="I5397" s="5"/>
      <c r="J5397" s="5"/>
      <c r="K5397" s="5"/>
    </row>
    <row r="5398" spans="1:11" x14ac:dyDescent="0.25">
      <c r="A5398" s="10"/>
      <c r="B5398" s="13"/>
      <c r="D5398" s="5"/>
      <c r="G5398"/>
      <c r="H5398" s="5"/>
      <c r="I5398" s="5"/>
      <c r="J5398" s="5"/>
      <c r="K5398" s="5"/>
    </row>
    <row r="5399" spans="1:11" x14ac:dyDescent="0.25">
      <c r="A5399" s="10"/>
      <c r="B5399" s="13"/>
      <c r="D5399" s="5"/>
      <c r="G5399"/>
      <c r="H5399" s="5"/>
      <c r="I5399" s="5"/>
      <c r="J5399" s="5"/>
      <c r="K5399" s="5"/>
    </row>
    <row r="5400" spans="1:11" x14ac:dyDescent="0.25">
      <c r="A5400" s="10"/>
      <c r="B5400" s="13"/>
      <c r="D5400" s="5"/>
      <c r="G5400"/>
      <c r="H5400" s="5"/>
      <c r="I5400" s="5"/>
      <c r="J5400" s="5"/>
      <c r="K5400" s="5"/>
    </row>
    <row r="5401" spans="1:11" x14ac:dyDescent="0.25">
      <c r="A5401" s="10"/>
      <c r="B5401" s="13"/>
      <c r="D5401" s="5"/>
      <c r="G5401"/>
      <c r="H5401" s="5"/>
      <c r="I5401" s="5"/>
      <c r="J5401" s="5"/>
      <c r="K5401" s="5"/>
    </row>
    <row r="5402" spans="1:11" x14ac:dyDescent="0.25">
      <c r="A5402" s="10"/>
      <c r="B5402" s="13"/>
      <c r="D5402" s="5"/>
      <c r="G5402"/>
      <c r="H5402" s="5"/>
      <c r="I5402" s="5"/>
      <c r="J5402" s="5"/>
      <c r="K5402" s="5"/>
    </row>
    <row r="5403" spans="1:11" x14ac:dyDescent="0.25">
      <c r="A5403" s="10"/>
      <c r="B5403" s="13"/>
      <c r="D5403" s="5"/>
      <c r="G5403"/>
      <c r="H5403" s="5"/>
      <c r="I5403" s="5"/>
      <c r="J5403" s="5"/>
      <c r="K5403" s="5"/>
    </row>
    <row r="5404" spans="1:11" x14ac:dyDescent="0.25">
      <c r="A5404" s="10"/>
      <c r="B5404" s="13"/>
      <c r="D5404" s="5"/>
      <c r="G5404"/>
      <c r="H5404" s="5"/>
      <c r="I5404" s="5"/>
      <c r="J5404" s="5"/>
      <c r="K5404" s="5"/>
    </row>
    <row r="5405" spans="1:11" x14ac:dyDescent="0.25">
      <c r="A5405" s="10"/>
      <c r="B5405" s="13"/>
      <c r="D5405" s="5"/>
      <c r="G5405"/>
      <c r="H5405" s="5"/>
      <c r="I5405" s="5"/>
      <c r="J5405" s="5"/>
      <c r="K5405" s="5"/>
    </row>
    <row r="5406" spans="1:11" x14ac:dyDescent="0.25">
      <c r="A5406" s="10"/>
      <c r="B5406" s="13"/>
      <c r="D5406" s="5"/>
      <c r="G5406"/>
      <c r="H5406" s="5"/>
      <c r="I5406" s="5"/>
      <c r="J5406" s="5"/>
      <c r="K5406" s="5"/>
    </row>
    <row r="5407" spans="1:11" x14ac:dyDescent="0.25">
      <c r="A5407" s="10"/>
      <c r="B5407" s="13"/>
      <c r="D5407" s="5"/>
      <c r="G5407"/>
      <c r="H5407" s="5"/>
      <c r="I5407" s="5"/>
      <c r="J5407" s="5"/>
      <c r="K5407" s="5"/>
    </row>
    <row r="5408" spans="1:11" x14ac:dyDescent="0.25">
      <c r="A5408" s="10"/>
      <c r="B5408" s="13"/>
      <c r="D5408" s="5"/>
      <c r="G5408"/>
      <c r="H5408" s="5"/>
      <c r="I5408" s="5"/>
      <c r="J5408" s="5"/>
      <c r="K5408" s="5"/>
    </row>
    <row r="5409" spans="1:11" x14ac:dyDescent="0.25">
      <c r="A5409" s="10"/>
      <c r="B5409" s="13"/>
      <c r="D5409" s="5"/>
      <c r="G5409"/>
      <c r="H5409" s="5"/>
      <c r="I5409" s="5"/>
      <c r="J5409" s="5"/>
      <c r="K5409" s="5"/>
    </row>
    <row r="5410" spans="1:11" x14ac:dyDescent="0.25">
      <c r="A5410" s="10"/>
      <c r="B5410" s="13"/>
      <c r="D5410" s="5"/>
      <c r="G5410"/>
      <c r="H5410" s="5"/>
      <c r="I5410" s="5"/>
      <c r="J5410" s="5"/>
      <c r="K5410" s="5"/>
    </row>
    <row r="5411" spans="1:11" x14ac:dyDescent="0.25">
      <c r="A5411" s="10"/>
      <c r="B5411" s="13"/>
      <c r="D5411" s="5"/>
      <c r="G5411"/>
      <c r="H5411" s="5"/>
      <c r="I5411" s="5"/>
      <c r="J5411" s="5"/>
      <c r="K5411" s="5"/>
    </row>
    <row r="5412" spans="1:11" x14ac:dyDescent="0.25">
      <c r="A5412" s="10"/>
      <c r="B5412" s="13"/>
      <c r="D5412" s="5"/>
      <c r="G5412"/>
      <c r="H5412" s="5"/>
      <c r="I5412" s="5"/>
      <c r="J5412" s="5"/>
      <c r="K5412" s="5"/>
    </row>
    <row r="5413" spans="1:11" x14ac:dyDescent="0.25">
      <c r="A5413" s="10"/>
      <c r="B5413" s="13"/>
      <c r="D5413" s="5"/>
      <c r="G5413"/>
      <c r="H5413" s="5"/>
      <c r="I5413" s="5"/>
      <c r="J5413" s="5"/>
      <c r="K5413" s="5"/>
    </row>
    <row r="5414" spans="1:11" x14ac:dyDescent="0.25">
      <c r="A5414" s="10"/>
      <c r="B5414" s="13"/>
      <c r="D5414" s="5"/>
      <c r="G5414"/>
      <c r="H5414" s="5"/>
      <c r="I5414" s="5"/>
      <c r="J5414" s="5"/>
      <c r="K5414" s="5"/>
    </row>
    <row r="5415" spans="1:11" x14ac:dyDescent="0.25">
      <c r="A5415" s="10"/>
      <c r="B5415" s="13"/>
      <c r="D5415" s="5"/>
      <c r="G5415"/>
      <c r="H5415" s="5"/>
      <c r="I5415" s="5"/>
      <c r="J5415" s="5"/>
      <c r="K5415" s="5"/>
    </row>
    <row r="5416" spans="1:11" x14ac:dyDescent="0.25">
      <c r="A5416" s="10"/>
      <c r="B5416" s="13"/>
      <c r="D5416" s="5"/>
      <c r="G5416"/>
      <c r="H5416" s="5"/>
      <c r="I5416" s="5"/>
      <c r="J5416" s="5"/>
      <c r="K5416" s="5"/>
    </row>
    <row r="5417" spans="1:11" x14ac:dyDescent="0.25">
      <c r="A5417" s="10"/>
      <c r="B5417" s="13"/>
      <c r="D5417" s="5"/>
      <c r="G5417"/>
      <c r="H5417" s="5"/>
      <c r="I5417" s="5"/>
      <c r="J5417" s="5"/>
      <c r="K5417" s="5"/>
    </row>
    <row r="5418" spans="1:11" x14ac:dyDescent="0.25">
      <c r="A5418" s="10"/>
      <c r="B5418" s="13"/>
      <c r="D5418" s="5"/>
      <c r="G5418"/>
      <c r="H5418" s="5"/>
      <c r="I5418" s="5"/>
      <c r="J5418" s="5"/>
      <c r="K5418" s="5"/>
    </row>
    <row r="5419" spans="1:11" x14ac:dyDescent="0.25">
      <c r="A5419" s="10"/>
      <c r="B5419" s="13"/>
      <c r="D5419" s="5"/>
      <c r="G5419"/>
      <c r="H5419" s="5"/>
      <c r="I5419" s="5"/>
      <c r="J5419" s="5"/>
      <c r="K5419" s="5"/>
    </row>
    <row r="5420" spans="1:11" x14ac:dyDescent="0.25">
      <c r="A5420" s="10"/>
      <c r="B5420" s="13"/>
      <c r="D5420" s="5"/>
      <c r="G5420"/>
      <c r="H5420" s="5"/>
      <c r="I5420" s="5"/>
      <c r="J5420" s="5"/>
      <c r="K5420" s="5"/>
    </row>
    <row r="5421" spans="1:11" x14ac:dyDescent="0.25">
      <c r="A5421" s="10"/>
      <c r="B5421" s="13"/>
      <c r="D5421" s="5"/>
      <c r="G5421"/>
      <c r="H5421" s="5"/>
      <c r="I5421" s="5"/>
      <c r="J5421" s="5"/>
      <c r="K5421" s="5"/>
    </row>
    <row r="5422" spans="1:11" x14ac:dyDescent="0.25">
      <c r="A5422" s="10"/>
      <c r="B5422" s="13"/>
      <c r="D5422" s="5"/>
      <c r="G5422"/>
      <c r="H5422" s="5"/>
      <c r="I5422" s="5"/>
      <c r="J5422" s="5"/>
      <c r="K5422" s="5"/>
    </row>
    <row r="5423" spans="1:11" x14ac:dyDescent="0.25">
      <c r="A5423" s="10"/>
      <c r="B5423" s="13"/>
      <c r="D5423" s="5"/>
      <c r="G5423"/>
      <c r="H5423" s="5"/>
      <c r="I5423" s="5"/>
      <c r="J5423" s="5"/>
      <c r="K5423" s="5"/>
    </row>
    <row r="5424" spans="1:11" x14ac:dyDescent="0.25">
      <c r="A5424" s="10"/>
      <c r="B5424" s="13"/>
      <c r="D5424" s="5"/>
      <c r="G5424"/>
      <c r="H5424" s="5"/>
      <c r="I5424" s="5"/>
      <c r="J5424" s="5"/>
      <c r="K5424" s="5"/>
    </row>
    <row r="5425" spans="1:11" x14ac:dyDescent="0.25">
      <c r="A5425" s="10"/>
      <c r="B5425" s="13"/>
      <c r="D5425" s="5"/>
      <c r="G5425"/>
      <c r="H5425" s="5"/>
      <c r="I5425" s="5"/>
      <c r="J5425" s="5"/>
      <c r="K5425" s="5"/>
    </row>
    <row r="5426" spans="1:11" x14ac:dyDescent="0.25">
      <c r="A5426" s="10"/>
      <c r="B5426" s="13"/>
      <c r="D5426" s="5"/>
      <c r="G5426"/>
      <c r="H5426" s="5"/>
      <c r="I5426" s="5"/>
      <c r="J5426" s="5"/>
      <c r="K5426" s="5"/>
    </row>
    <row r="5427" spans="1:11" x14ac:dyDescent="0.25">
      <c r="A5427" s="10"/>
      <c r="B5427" s="13"/>
      <c r="D5427" s="5"/>
      <c r="G5427"/>
      <c r="H5427" s="5"/>
      <c r="I5427" s="5"/>
      <c r="J5427" s="5"/>
      <c r="K5427" s="5"/>
    </row>
    <row r="5428" spans="1:11" x14ac:dyDescent="0.25">
      <c r="A5428" s="10"/>
      <c r="B5428" s="13"/>
      <c r="D5428" s="5"/>
      <c r="G5428"/>
      <c r="H5428" s="5"/>
      <c r="I5428" s="5"/>
      <c r="J5428" s="5"/>
      <c r="K5428" s="5"/>
    </row>
    <row r="5429" spans="1:11" x14ac:dyDescent="0.25">
      <c r="A5429" s="10"/>
      <c r="B5429" s="13"/>
      <c r="D5429" s="5"/>
      <c r="G5429"/>
      <c r="H5429" s="5"/>
      <c r="I5429" s="5"/>
      <c r="J5429" s="5"/>
      <c r="K5429" s="5"/>
    </row>
    <row r="5430" spans="1:11" x14ac:dyDescent="0.25">
      <c r="A5430" s="10"/>
      <c r="B5430" s="13"/>
      <c r="D5430" s="5"/>
      <c r="G5430"/>
      <c r="H5430" s="5"/>
      <c r="I5430" s="5"/>
      <c r="J5430" s="5"/>
      <c r="K5430" s="5"/>
    </row>
    <row r="5431" spans="1:11" x14ac:dyDescent="0.25">
      <c r="A5431" s="10"/>
      <c r="B5431" s="13"/>
      <c r="D5431" s="5"/>
      <c r="G5431"/>
      <c r="H5431" s="5"/>
      <c r="I5431" s="5"/>
      <c r="J5431" s="5"/>
      <c r="K5431" s="5"/>
    </row>
    <row r="5432" spans="1:11" x14ac:dyDescent="0.25">
      <c r="A5432" s="10"/>
      <c r="B5432" s="13"/>
      <c r="D5432" s="5"/>
      <c r="G5432"/>
      <c r="H5432" s="5"/>
      <c r="I5432" s="5"/>
      <c r="J5432" s="5"/>
      <c r="K5432" s="5"/>
    </row>
    <row r="5433" spans="1:11" x14ac:dyDescent="0.25">
      <c r="A5433" s="10"/>
      <c r="B5433" s="13"/>
      <c r="D5433" s="5"/>
      <c r="G5433"/>
      <c r="H5433" s="5"/>
      <c r="I5433" s="5"/>
      <c r="J5433" s="5"/>
      <c r="K5433" s="5"/>
    </row>
    <row r="5434" spans="1:11" x14ac:dyDescent="0.25">
      <c r="A5434" s="10"/>
      <c r="B5434" s="13"/>
      <c r="D5434" s="5"/>
      <c r="G5434"/>
      <c r="H5434" s="5"/>
      <c r="I5434" s="5"/>
      <c r="J5434" s="5"/>
      <c r="K5434" s="5"/>
    </row>
    <row r="5435" spans="1:11" x14ac:dyDescent="0.25">
      <c r="A5435" s="10"/>
      <c r="B5435" s="13"/>
      <c r="D5435" s="5"/>
      <c r="G5435"/>
      <c r="H5435" s="5"/>
      <c r="I5435" s="5"/>
      <c r="J5435" s="5"/>
      <c r="K5435" s="5"/>
    </row>
    <row r="5436" spans="1:11" x14ac:dyDescent="0.25">
      <c r="A5436" s="10"/>
      <c r="B5436" s="13"/>
      <c r="D5436" s="5"/>
      <c r="G5436"/>
      <c r="H5436" s="5"/>
      <c r="I5436" s="5"/>
      <c r="J5436" s="5"/>
      <c r="K5436" s="5"/>
    </row>
    <row r="5437" spans="1:11" x14ac:dyDescent="0.25">
      <c r="A5437" s="10"/>
      <c r="B5437" s="13"/>
      <c r="D5437" s="5"/>
      <c r="G5437"/>
      <c r="H5437" s="5"/>
      <c r="I5437" s="5"/>
      <c r="J5437" s="5"/>
      <c r="K5437" s="5"/>
    </row>
    <row r="5438" spans="1:11" x14ac:dyDescent="0.25">
      <c r="A5438" s="10"/>
      <c r="B5438" s="13"/>
      <c r="D5438" s="5"/>
      <c r="G5438"/>
      <c r="H5438" s="5"/>
      <c r="I5438" s="5"/>
      <c r="J5438" s="5"/>
      <c r="K5438" s="5"/>
    </row>
    <row r="5439" spans="1:11" x14ac:dyDescent="0.25">
      <c r="A5439" s="10"/>
      <c r="B5439" s="13"/>
      <c r="D5439" s="5"/>
      <c r="G5439"/>
      <c r="H5439" s="5"/>
      <c r="I5439" s="5"/>
      <c r="J5439" s="5"/>
      <c r="K5439" s="5"/>
    </row>
    <row r="5440" spans="1:11" x14ac:dyDescent="0.25">
      <c r="A5440" s="10"/>
      <c r="B5440" s="13"/>
      <c r="D5440" s="5"/>
      <c r="G5440"/>
      <c r="H5440" s="5"/>
      <c r="I5440" s="5"/>
      <c r="J5440" s="5"/>
      <c r="K5440" s="5"/>
    </row>
    <row r="5441" spans="1:11" x14ac:dyDescent="0.25">
      <c r="A5441" s="10"/>
      <c r="B5441" s="13"/>
      <c r="D5441" s="5"/>
      <c r="G5441"/>
      <c r="H5441" s="5"/>
      <c r="I5441" s="5"/>
      <c r="J5441" s="5"/>
      <c r="K5441" s="5"/>
    </row>
    <row r="5442" spans="1:11" x14ac:dyDescent="0.25">
      <c r="A5442" s="10"/>
      <c r="B5442" s="13"/>
      <c r="D5442" s="5"/>
      <c r="G5442"/>
      <c r="H5442" s="5"/>
      <c r="I5442" s="5"/>
      <c r="J5442" s="5"/>
      <c r="K5442" s="5"/>
    </row>
    <row r="5443" spans="1:11" x14ac:dyDescent="0.25">
      <c r="A5443" s="10"/>
      <c r="B5443" s="13"/>
      <c r="D5443" s="5"/>
      <c r="G5443"/>
      <c r="H5443" s="5"/>
      <c r="I5443" s="5"/>
      <c r="J5443" s="5"/>
      <c r="K5443" s="5"/>
    </row>
    <row r="5444" spans="1:11" x14ac:dyDescent="0.25">
      <c r="A5444" s="10"/>
      <c r="B5444" s="13"/>
      <c r="D5444" s="5"/>
      <c r="G5444"/>
      <c r="H5444" s="5"/>
      <c r="I5444" s="5"/>
      <c r="J5444" s="5"/>
      <c r="K5444" s="5"/>
    </row>
    <row r="5445" spans="1:11" x14ac:dyDescent="0.25">
      <c r="A5445" s="10"/>
      <c r="B5445" s="13"/>
      <c r="D5445" s="5"/>
      <c r="G5445"/>
      <c r="H5445" s="5"/>
      <c r="I5445" s="5"/>
      <c r="J5445" s="5"/>
      <c r="K5445" s="5"/>
    </row>
    <row r="5446" spans="1:11" x14ac:dyDescent="0.25">
      <c r="A5446" s="10"/>
      <c r="B5446" s="13"/>
      <c r="D5446" s="5"/>
      <c r="G5446"/>
      <c r="H5446" s="5"/>
      <c r="I5446" s="5"/>
      <c r="J5446" s="5"/>
      <c r="K5446" s="5"/>
    </row>
    <row r="5447" spans="1:11" x14ac:dyDescent="0.25">
      <c r="A5447" s="10"/>
      <c r="B5447" s="13"/>
      <c r="D5447" s="5"/>
      <c r="G5447"/>
      <c r="H5447" s="5"/>
      <c r="I5447" s="5"/>
      <c r="J5447" s="5"/>
      <c r="K5447" s="5"/>
    </row>
    <row r="5448" spans="1:11" x14ac:dyDescent="0.25">
      <c r="A5448" s="10"/>
      <c r="B5448" s="13"/>
      <c r="D5448" s="5"/>
      <c r="G5448"/>
      <c r="H5448" s="5"/>
      <c r="I5448" s="5"/>
      <c r="J5448" s="5"/>
      <c r="K5448" s="5"/>
    </row>
    <row r="5449" spans="1:11" x14ac:dyDescent="0.25">
      <c r="A5449" s="10"/>
      <c r="B5449" s="13"/>
      <c r="D5449" s="5"/>
      <c r="G5449"/>
      <c r="H5449" s="5"/>
      <c r="I5449" s="5"/>
      <c r="J5449" s="5"/>
      <c r="K5449" s="5"/>
    </row>
    <row r="5450" spans="1:11" x14ac:dyDescent="0.25">
      <c r="A5450" s="10"/>
      <c r="B5450" s="13"/>
      <c r="D5450" s="5"/>
      <c r="G5450"/>
      <c r="H5450" s="5"/>
      <c r="I5450" s="5"/>
      <c r="J5450" s="5"/>
      <c r="K5450" s="5"/>
    </row>
    <row r="5451" spans="1:11" x14ac:dyDescent="0.25">
      <c r="A5451" s="10"/>
      <c r="B5451" s="13"/>
      <c r="D5451" s="5"/>
      <c r="G5451"/>
      <c r="H5451" s="5"/>
      <c r="I5451" s="5"/>
      <c r="J5451" s="5"/>
      <c r="K5451" s="5"/>
    </row>
    <row r="5452" spans="1:11" x14ac:dyDescent="0.25">
      <c r="A5452" s="10"/>
      <c r="B5452" s="13"/>
      <c r="D5452" s="5"/>
      <c r="G5452"/>
      <c r="H5452" s="5"/>
      <c r="I5452" s="5"/>
      <c r="J5452" s="5"/>
      <c r="K5452" s="5"/>
    </row>
    <row r="5453" spans="1:11" x14ac:dyDescent="0.25">
      <c r="A5453" s="10"/>
      <c r="B5453" s="13"/>
      <c r="D5453" s="5"/>
      <c r="G5453"/>
      <c r="H5453" s="5"/>
      <c r="I5453" s="5"/>
      <c r="J5453" s="5"/>
      <c r="K5453" s="5"/>
    </row>
    <row r="5454" spans="1:11" x14ac:dyDescent="0.25">
      <c r="A5454" s="10"/>
      <c r="B5454" s="13"/>
      <c r="D5454" s="5"/>
      <c r="G5454"/>
      <c r="H5454" s="5"/>
      <c r="I5454" s="5"/>
      <c r="J5454" s="5"/>
      <c r="K5454" s="5"/>
    </row>
    <row r="5455" spans="1:11" x14ac:dyDescent="0.25">
      <c r="A5455" s="10"/>
      <c r="B5455" s="13"/>
      <c r="D5455" s="5"/>
      <c r="G5455"/>
      <c r="H5455" s="5"/>
      <c r="I5455" s="5"/>
      <c r="J5455" s="5"/>
      <c r="K5455" s="5"/>
    </row>
    <row r="5456" spans="1:11" x14ac:dyDescent="0.25">
      <c r="A5456" s="10"/>
      <c r="B5456" s="13"/>
      <c r="D5456" s="5"/>
      <c r="G5456"/>
      <c r="H5456" s="5"/>
      <c r="I5456" s="5"/>
      <c r="J5456" s="5"/>
      <c r="K5456" s="5"/>
    </row>
    <row r="5457" spans="1:11" x14ac:dyDescent="0.25">
      <c r="A5457" s="10"/>
      <c r="B5457" s="13"/>
      <c r="D5457" s="5"/>
      <c r="G5457"/>
      <c r="H5457" s="5"/>
      <c r="I5457" s="5"/>
      <c r="J5457" s="5"/>
      <c r="K5457" s="5"/>
    </row>
    <row r="5458" spans="1:11" x14ac:dyDescent="0.25">
      <c r="A5458" s="10"/>
      <c r="B5458" s="13"/>
      <c r="D5458" s="5"/>
      <c r="G5458"/>
      <c r="H5458" s="5"/>
      <c r="I5458" s="5"/>
      <c r="J5458" s="5"/>
      <c r="K5458" s="5"/>
    </row>
    <row r="5459" spans="1:11" x14ac:dyDescent="0.25">
      <c r="A5459" s="10"/>
      <c r="B5459" s="13"/>
      <c r="D5459" s="5"/>
      <c r="G5459"/>
      <c r="H5459" s="5"/>
      <c r="I5459" s="5"/>
      <c r="J5459" s="5"/>
      <c r="K5459" s="5"/>
    </row>
    <row r="5460" spans="1:11" x14ac:dyDescent="0.25">
      <c r="A5460" s="10"/>
      <c r="B5460" s="13"/>
      <c r="D5460" s="5"/>
      <c r="G5460"/>
      <c r="H5460" s="5"/>
      <c r="I5460" s="5"/>
      <c r="J5460" s="5"/>
      <c r="K5460" s="5"/>
    </row>
    <row r="5461" spans="1:11" x14ac:dyDescent="0.25">
      <c r="A5461" s="10"/>
      <c r="B5461" s="13"/>
      <c r="D5461" s="5"/>
      <c r="G5461"/>
      <c r="H5461" s="5"/>
      <c r="I5461" s="5"/>
      <c r="J5461" s="5"/>
      <c r="K5461" s="5"/>
    </row>
    <row r="5462" spans="1:11" x14ac:dyDescent="0.25">
      <c r="A5462" s="10"/>
      <c r="B5462" s="13"/>
      <c r="D5462" s="5"/>
      <c r="G5462"/>
      <c r="H5462" s="5"/>
      <c r="I5462" s="5"/>
      <c r="J5462" s="5"/>
      <c r="K5462" s="5"/>
    </row>
    <row r="5463" spans="1:11" x14ac:dyDescent="0.25">
      <c r="A5463" s="10"/>
      <c r="B5463" s="13"/>
      <c r="D5463" s="5"/>
      <c r="G5463"/>
      <c r="H5463" s="5"/>
      <c r="I5463" s="5"/>
      <c r="J5463" s="5"/>
      <c r="K5463" s="5"/>
    </row>
    <row r="5464" spans="1:11" x14ac:dyDescent="0.25">
      <c r="A5464" s="10"/>
      <c r="B5464" s="13"/>
      <c r="D5464" s="5"/>
      <c r="G5464"/>
      <c r="H5464" s="5"/>
      <c r="I5464" s="5"/>
      <c r="J5464" s="5"/>
      <c r="K5464" s="5"/>
    </row>
    <row r="5465" spans="1:11" x14ac:dyDescent="0.25">
      <c r="A5465" s="10"/>
      <c r="B5465" s="13"/>
      <c r="D5465" s="5"/>
      <c r="G5465"/>
      <c r="H5465" s="5"/>
      <c r="I5465" s="5"/>
      <c r="J5465" s="5"/>
      <c r="K5465" s="5"/>
    </row>
    <row r="5466" spans="1:11" x14ac:dyDescent="0.25">
      <c r="A5466" s="10"/>
      <c r="B5466" s="13"/>
      <c r="D5466" s="5"/>
      <c r="G5466"/>
      <c r="H5466" s="5"/>
      <c r="I5466" s="5"/>
      <c r="J5466" s="5"/>
      <c r="K5466" s="5"/>
    </row>
    <row r="5467" spans="1:11" x14ac:dyDescent="0.25">
      <c r="A5467" s="10"/>
      <c r="B5467" s="13"/>
      <c r="D5467" s="5"/>
      <c r="G5467"/>
      <c r="H5467" s="5"/>
      <c r="I5467" s="5"/>
      <c r="J5467" s="5"/>
      <c r="K5467" s="5"/>
    </row>
    <row r="5468" spans="1:11" x14ac:dyDescent="0.25">
      <c r="A5468" s="10"/>
      <c r="B5468" s="13"/>
      <c r="D5468" s="5"/>
      <c r="G5468"/>
      <c r="H5468" s="5"/>
      <c r="I5468" s="5"/>
      <c r="J5468" s="5"/>
      <c r="K5468" s="5"/>
    </row>
    <row r="5469" spans="1:11" x14ac:dyDescent="0.25">
      <c r="A5469" s="10"/>
      <c r="B5469" s="13"/>
      <c r="D5469" s="5"/>
      <c r="G5469"/>
      <c r="H5469" s="5"/>
      <c r="I5469" s="5"/>
      <c r="J5469" s="5"/>
      <c r="K5469" s="5"/>
    </row>
    <row r="5470" spans="1:11" x14ac:dyDescent="0.25">
      <c r="A5470" s="10"/>
      <c r="B5470" s="13"/>
      <c r="D5470" s="5"/>
      <c r="G5470"/>
      <c r="H5470" s="5"/>
      <c r="I5470" s="5"/>
      <c r="J5470" s="5"/>
      <c r="K5470" s="5"/>
    </row>
    <row r="5471" spans="1:11" x14ac:dyDescent="0.25">
      <c r="A5471" s="10"/>
      <c r="B5471" s="13"/>
      <c r="D5471" s="5"/>
      <c r="G5471"/>
      <c r="H5471" s="5"/>
      <c r="I5471" s="5"/>
      <c r="J5471" s="5"/>
      <c r="K5471" s="5"/>
    </row>
    <row r="5472" spans="1:11" x14ac:dyDescent="0.25">
      <c r="A5472" s="10"/>
      <c r="B5472" s="13"/>
      <c r="D5472" s="5"/>
      <c r="G5472"/>
      <c r="H5472" s="5"/>
      <c r="I5472" s="5"/>
      <c r="J5472" s="5"/>
      <c r="K5472" s="5"/>
    </row>
    <row r="5473" spans="1:11" x14ac:dyDescent="0.25">
      <c r="A5473" s="10"/>
      <c r="B5473" s="13"/>
      <c r="D5473" s="5"/>
      <c r="G5473"/>
      <c r="H5473" s="5"/>
      <c r="I5473" s="5"/>
      <c r="J5473" s="5"/>
      <c r="K5473" s="5"/>
    </row>
    <row r="5474" spans="1:11" x14ac:dyDescent="0.25">
      <c r="A5474" s="10"/>
      <c r="B5474" s="13"/>
      <c r="D5474" s="5"/>
      <c r="G5474"/>
      <c r="H5474" s="5"/>
      <c r="I5474" s="5"/>
      <c r="J5474" s="5"/>
      <c r="K5474" s="5"/>
    </row>
    <row r="5475" spans="1:11" x14ac:dyDescent="0.25">
      <c r="A5475" s="10"/>
      <c r="B5475" s="13"/>
      <c r="D5475" s="5"/>
      <c r="G5475"/>
      <c r="H5475" s="5"/>
      <c r="I5475" s="5"/>
      <c r="J5475" s="5"/>
      <c r="K5475" s="5"/>
    </row>
    <row r="5476" spans="1:11" x14ac:dyDescent="0.25">
      <c r="A5476" s="10"/>
      <c r="B5476" s="13"/>
      <c r="D5476" s="5"/>
      <c r="G5476"/>
      <c r="H5476" s="5"/>
      <c r="I5476" s="5"/>
      <c r="J5476" s="5"/>
      <c r="K5476" s="5"/>
    </row>
    <row r="5477" spans="1:11" x14ac:dyDescent="0.25">
      <c r="A5477" s="10"/>
      <c r="B5477" s="13"/>
      <c r="D5477" s="5"/>
      <c r="G5477"/>
      <c r="H5477" s="5"/>
      <c r="I5477" s="5"/>
      <c r="J5477" s="5"/>
      <c r="K5477" s="5"/>
    </row>
    <row r="5478" spans="1:11" x14ac:dyDescent="0.25">
      <c r="A5478" s="10"/>
      <c r="B5478" s="13"/>
      <c r="D5478" s="5"/>
      <c r="G5478"/>
      <c r="H5478" s="5"/>
      <c r="I5478" s="5"/>
      <c r="J5478" s="5"/>
      <c r="K5478" s="5"/>
    </row>
    <row r="5479" spans="1:11" x14ac:dyDescent="0.25">
      <c r="A5479" s="10"/>
      <c r="B5479" s="13"/>
      <c r="D5479" s="5"/>
      <c r="G5479"/>
      <c r="H5479" s="5"/>
      <c r="I5479" s="5"/>
      <c r="J5479" s="5"/>
      <c r="K5479" s="5"/>
    </row>
    <row r="5480" spans="1:11" x14ac:dyDescent="0.25">
      <c r="A5480" s="10"/>
      <c r="B5480" s="13"/>
      <c r="D5480" s="5"/>
      <c r="G5480"/>
      <c r="H5480" s="5"/>
      <c r="I5480" s="5"/>
      <c r="J5480" s="5"/>
      <c r="K5480" s="5"/>
    </row>
    <row r="5481" spans="1:11" x14ac:dyDescent="0.25">
      <c r="A5481" s="10"/>
      <c r="B5481" s="13"/>
      <c r="D5481" s="5"/>
      <c r="G5481"/>
      <c r="H5481" s="5"/>
      <c r="I5481" s="5"/>
      <c r="J5481" s="5"/>
      <c r="K5481" s="5"/>
    </row>
    <row r="5482" spans="1:11" x14ac:dyDescent="0.25">
      <c r="A5482" s="10"/>
      <c r="B5482" s="13"/>
      <c r="D5482" s="5"/>
      <c r="G5482"/>
      <c r="H5482" s="5"/>
      <c r="I5482" s="5"/>
      <c r="J5482" s="5"/>
      <c r="K5482" s="5"/>
    </row>
    <row r="5483" spans="1:11" x14ac:dyDescent="0.25">
      <c r="A5483" s="10"/>
      <c r="B5483" s="13"/>
      <c r="D5483" s="5"/>
      <c r="G5483"/>
      <c r="H5483" s="5"/>
      <c r="I5483" s="5"/>
      <c r="J5483" s="5"/>
      <c r="K5483" s="5"/>
    </row>
    <row r="5484" spans="1:11" x14ac:dyDescent="0.25">
      <c r="A5484" s="10"/>
      <c r="B5484" s="13"/>
      <c r="D5484" s="5"/>
      <c r="G5484"/>
      <c r="H5484" s="5"/>
      <c r="I5484" s="5"/>
      <c r="J5484" s="5"/>
      <c r="K5484" s="5"/>
    </row>
    <row r="5485" spans="1:11" x14ac:dyDescent="0.25">
      <c r="A5485" s="10"/>
      <c r="B5485" s="13"/>
      <c r="D5485" s="5"/>
      <c r="G5485"/>
      <c r="H5485" s="5"/>
      <c r="I5485" s="5"/>
      <c r="J5485" s="5"/>
      <c r="K5485" s="5"/>
    </row>
    <row r="5486" spans="1:11" x14ac:dyDescent="0.25">
      <c r="A5486" s="10"/>
      <c r="B5486" s="13"/>
      <c r="D5486" s="5"/>
      <c r="G5486"/>
      <c r="H5486" s="5"/>
      <c r="I5486" s="5"/>
      <c r="J5486" s="5"/>
      <c r="K5486" s="5"/>
    </row>
    <row r="5487" spans="1:11" x14ac:dyDescent="0.25">
      <c r="A5487" s="10"/>
      <c r="B5487" s="13"/>
      <c r="D5487" s="5"/>
      <c r="G5487"/>
      <c r="H5487" s="5"/>
      <c r="I5487" s="5"/>
      <c r="J5487" s="5"/>
      <c r="K5487" s="5"/>
    </row>
    <row r="5488" spans="1:11" x14ac:dyDescent="0.25">
      <c r="A5488" s="10"/>
      <c r="B5488" s="13"/>
      <c r="D5488" s="5"/>
      <c r="G5488"/>
      <c r="H5488" s="5"/>
      <c r="I5488" s="5"/>
      <c r="J5488" s="5"/>
      <c r="K5488" s="5"/>
    </row>
    <row r="5489" spans="1:11" x14ac:dyDescent="0.25">
      <c r="A5489" s="10"/>
      <c r="B5489" s="13"/>
      <c r="D5489" s="5"/>
      <c r="G5489"/>
      <c r="H5489" s="5"/>
      <c r="I5489" s="5"/>
      <c r="J5489" s="5"/>
      <c r="K5489" s="5"/>
    </row>
    <row r="5490" spans="1:11" x14ac:dyDescent="0.25">
      <c r="A5490" s="10"/>
      <c r="B5490" s="13"/>
      <c r="D5490" s="5"/>
      <c r="G5490"/>
      <c r="H5490" s="5"/>
      <c r="I5490" s="5"/>
      <c r="J5490" s="5"/>
      <c r="K5490" s="5"/>
    </row>
    <row r="5491" spans="1:11" x14ac:dyDescent="0.25">
      <c r="A5491" s="10"/>
      <c r="B5491" s="13"/>
      <c r="D5491" s="5"/>
      <c r="G5491"/>
      <c r="H5491" s="5"/>
      <c r="I5491" s="5"/>
      <c r="J5491" s="5"/>
      <c r="K5491" s="5"/>
    </row>
    <row r="5492" spans="1:11" x14ac:dyDescent="0.25">
      <c r="A5492" s="10"/>
      <c r="B5492" s="13"/>
      <c r="D5492" s="5"/>
      <c r="G5492"/>
      <c r="H5492" s="5"/>
      <c r="I5492" s="5"/>
      <c r="J5492" s="5"/>
      <c r="K5492" s="5"/>
    </row>
    <row r="5493" spans="1:11" x14ac:dyDescent="0.25">
      <c r="A5493" s="10"/>
      <c r="B5493" s="13"/>
      <c r="D5493" s="5"/>
      <c r="G5493"/>
      <c r="H5493" s="5"/>
      <c r="I5493" s="5"/>
      <c r="J5493" s="5"/>
      <c r="K5493" s="5"/>
    </row>
    <row r="5494" spans="1:11" x14ac:dyDescent="0.25">
      <c r="A5494" s="10"/>
      <c r="B5494" s="13"/>
      <c r="D5494" s="5"/>
      <c r="G5494"/>
      <c r="H5494" s="5"/>
      <c r="I5494" s="5"/>
      <c r="J5494" s="5"/>
      <c r="K5494" s="5"/>
    </row>
    <row r="5495" spans="1:11" x14ac:dyDescent="0.25">
      <c r="A5495" s="10"/>
      <c r="B5495" s="13"/>
      <c r="D5495" s="5"/>
      <c r="G5495"/>
      <c r="H5495" s="5"/>
      <c r="I5495" s="5"/>
      <c r="J5495" s="5"/>
      <c r="K5495" s="5"/>
    </row>
    <row r="5496" spans="1:11" x14ac:dyDescent="0.25">
      <c r="A5496" s="10"/>
      <c r="B5496" s="13"/>
      <c r="D5496" s="5"/>
      <c r="G5496"/>
      <c r="H5496" s="5"/>
      <c r="I5496" s="5"/>
      <c r="J5496" s="5"/>
      <c r="K5496" s="5"/>
    </row>
    <row r="5497" spans="1:11" x14ac:dyDescent="0.25">
      <c r="A5497" s="10"/>
      <c r="B5497" s="13"/>
      <c r="D5497" s="5"/>
      <c r="G5497"/>
      <c r="H5497" s="5"/>
      <c r="I5497" s="5"/>
      <c r="J5497" s="5"/>
      <c r="K5497" s="5"/>
    </row>
    <row r="5498" spans="1:11" x14ac:dyDescent="0.25">
      <c r="A5498" s="10"/>
      <c r="B5498" s="13"/>
      <c r="D5498" s="5"/>
      <c r="G5498"/>
      <c r="H5498" s="5"/>
      <c r="I5498" s="5"/>
      <c r="J5498" s="5"/>
      <c r="K5498" s="5"/>
    </row>
    <row r="5499" spans="1:11" x14ac:dyDescent="0.25">
      <c r="A5499" s="10"/>
      <c r="B5499" s="13"/>
      <c r="D5499" s="5"/>
      <c r="G5499"/>
      <c r="H5499" s="5"/>
      <c r="I5499" s="5"/>
      <c r="J5499" s="5"/>
      <c r="K5499" s="5"/>
    </row>
    <row r="5500" spans="1:11" x14ac:dyDescent="0.25">
      <c r="A5500" s="10"/>
      <c r="B5500" s="13"/>
      <c r="D5500" s="5"/>
      <c r="G5500"/>
      <c r="H5500" s="5"/>
      <c r="I5500" s="5"/>
      <c r="J5500" s="5"/>
      <c r="K5500" s="5"/>
    </row>
    <row r="5501" spans="1:11" x14ac:dyDescent="0.25">
      <c r="A5501" s="10"/>
      <c r="B5501" s="13"/>
      <c r="D5501" s="5"/>
      <c r="G5501"/>
      <c r="H5501" s="5"/>
      <c r="I5501" s="5"/>
      <c r="J5501" s="5"/>
      <c r="K5501" s="5"/>
    </row>
    <row r="5502" spans="1:11" x14ac:dyDescent="0.25">
      <c r="A5502" s="10"/>
      <c r="B5502" s="13"/>
      <c r="D5502" s="5"/>
      <c r="G5502"/>
      <c r="H5502" s="5"/>
      <c r="I5502" s="5"/>
      <c r="J5502" s="5"/>
      <c r="K5502" s="5"/>
    </row>
    <row r="5503" spans="1:11" x14ac:dyDescent="0.25">
      <c r="A5503" s="10"/>
      <c r="B5503" s="13"/>
      <c r="D5503" s="5"/>
      <c r="G5503"/>
      <c r="H5503" s="5"/>
      <c r="I5503" s="5"/>
      <c r="J5503" s="5"/>
      <c r="K5503" s="5"/>
    </row>
    <row r="5504" spans="1:11" x14ac:dyDescent="0.25">
      <c r="A5504" s="10"/>
      <c r="B5504" s="13"/>
      <c r="D5504" s="5"/>
      <c r="G5504"/>
      <c r="H5504" s="5"/>
      <c r="I5504" s="5"/>
      <c r="J5504" s="5"/>
      <c r="K5504" s="5"/>
    </row>
    <row r="5505" spans="1:11" x14ac:dyDescent="0.25">
      <c r="A5505" s="10"/>
      <c r="B5505" s="13"/>
      <c r="D5505" s="5"/>
      <c r="G5505"/>
      <c r="H5505" s="5"/>
      <c r="I5505" s="5"/>
      <c r="J5505" s="5"/>
      <c r="K5505" s="5"/>
    </row>
    <row r="5506" spans="1:11" x14ac:dyDescent="0.25">
      <c r="A5506" s="10"/>
      <c r="B5506" s="13"/>
      <c r="D5506" s="5"/>
      <c r="G5506"/>
      <c r="H5506" s="5"/>
      <c r="I5506" s="5"/>
      <c r="J5506" s="5"/>
      <c r="K5506" s="5"/>
    </row>
    <row r="5507" spans="1:11" x14ac:dyDescent="0.25">
      <c r="A5507" s="10"/>
      <c r="B5507" s="13"/>
      <c r="D5507" s="5"/>
      <c r="G5507"/>
      <c r="H5507" s="5"/>
      <c r="I5507" s="5"/>
      <c r="J5507" s="5"/>
      <c r="K5507" s="5"/>
    </row>
    <row r="5508" spans="1:11" x14ac:dyDescent="0.25">
      <c r="A5508" s="10"/>
      <c r="B5508" s="13"/>
      <c r="D5508" s="5"/>
      <c r="G5508"/>
      <c r="H5508" s="5"/>
      <c r="I5508" s="5"/>
      <c r="J5508" s="5"/>
      <c r="K5508" s="5"/>
    </row>
    <row r="5509" spans="1:11" x14ac:dyDescent="0.25">
      <c r="A5509" s="10"/>
      <c r="B5509" s="13"/>
      <c r="D5509" s="5"/>
      <c r="G5509"/>
      <c r="H5509" s="5"/>
      <c r="I5509" s="5"/>
      <c r="J5509" s="5"/>
      <c r="K5509" s="5"/>
    </row>
    <row r="5510" spans="1:11" x14ac:dyDescent="0.25">
      <c r="A5510" s="10"/>
      <c r="B5510" s="13"/>
      <c r="D5510" s="5"/>
      <c r="G5510"/>
      <c r="H5510" s="5"/>
      <c r="I5510" s="5"/>
      <c r="J5510" s="5"/>
      <c r="K5510" s="5"/>
    </row>
    <row r="5511" spans="1:11" x14ac:dyDescent="0.25">
      <c r="A5511" s="10"/>
      <c r="B5511" s="13"/>
      <c r="D5511" s="5"/>
      <c r="G5511"/>
      <c r="H5511" s="5"/>
      <c r="I5511" s="5"/>
      <c r="J5511" s="5"/>
      <c r="K5511" s="5"/>
    </row>
    <row r="5512" spans="1:11" x14ac:dyDescent="0.25">
      <c r="A5512" s="10"/>
      <c r="B5512" s="13"/>
      <c r="D5512" s="5"/>
      <c r="G5512"/>
      <c r="H5512" s="5"/>
      <c r="I5512" s="5"/>
      <c r="J5512" s="5"/>
      <c r="K5512" s="5"/>
    </row>
    <row r="5513" spans="1:11" x14ac:dyDescent="0.25">
      <c r="A5513" s="10"/>
      <c r="B5513" s="13"/>
      <c r="D5513" s="5"/>
      <c r="G5513"/>
      <c r="H5513" s="5"/>
      <c r="I5513" s="5"/>
      <c r="J5513" s="5"/>
      <c r="K5513" s="5"/>
    </row>
    <row r="5514" spans="1:11" x14ac:dyDescent="0.25">
      <c r="A5514" s="10"/>
      <c r="B5514" s="13"/>
      <c r="D5514" s="5"/>
      <c r="G5514"/>
      <c r="H5514" s="5"/>
      <c r="I5514" s="5"/>
      <c r="J5514" s="5"/>
      <c r="K5514" s="5"/>
    </row>
    <row r="5515" spans="1:11" x14ac:dyDescent="0.25">
      <c r="A5515" s="10"/>
      <c r="B5515" s="13"/>
      <c r="D5515" s="5"/>
      <c r="G5515"/>
      <c r="H5515" s="5"/>
      <c r="I5515" s="5"/>
      <c r="J5515" s="5"/>
      <c r="K5515" s="5"/>
    </row>
    <row r="5516" spans="1:11" x14ac:dyDescent="0.25">
      <c r="A5516" s="10"/>
      <c r="B5516" s="13"/>
      <c r="D5516" s="5"/>
      <c r="G5516"/>
      <c r="H5516" s="5"/>
      <c r="I5516" s="5"/>
      <c r="J5516" s="5"/>
      <c r="K5516" s="5"/>
    </row>
    <row r="5517" spans="1:11" x14ac:dyDescent="0.25">
      <c r="A5517" s="10"/>
      <c r="B5517" s="13"/>
      <c r="D5517" s="5"/>
      <c r="G5517"/>
      <c r="H5517" s="5"/>
      <c r="I5517" s="5"/>
      <c r="J5517" s="5"/>
      <c r="K5517" s="5"/>
    </row>
    <row r="5518" spans="1:11" x14ac:dyDescent="0.25">
      <c r="A5518" s="10"/>
      <c r="B5518" s="13"/>
      <c r="D5518" s="5"/>
      <c r="G5518"/>
      <c r="H5518" s="5"/>
      <c r="I5518" s="5"/>
      <c r="J5518" s="5"/>
      <c r="K5518" s="5"/>
    </row>
    <row r="5519" spans="1:11" x14ac:dyDescent="0.25">
      <c r="A5519" s="10"/>
      <c r="B5519" s="13"/>
      <c r="D5519" s="5"/>
      <c r="G5519"/>
      <c r="H5519" s="5"/>
      <c r="I5519" s="5"/>
      <c r="J5519" s="5"/>
      <c r="K5519" s="5"/>
    </row>
    <row r="5520" spans="1:11" x14ac:dyDescent="0.25">
      <c r="A5520" s="10"/>
      <c r="B5520" s="13"/>
      <c r="D5520" s="5"/>
      <c r="G5520"/>
      <c r="H5520" s="5"/>
      <c r="I5520" s="5"/>
      <c r="J5520" s="5"/>
      <c r="K5520" s="5"/>
    </row>
    <row r="5521" spans="1:11" x14ac:dyDescent="0.25">
      <c r="A5521" s="10"/>
      <c r="B5521" s="13"/>
      <c r="D5521" s="5"/>
      <c r="G5521"/>
      <c r="H5521" s="5"/>
      <c r="I5521" s="5"/>
      <c r="J5521" s="5"/>
      <c r="K5521" s="5"/>
    </row>
    <row r="5522" spans="1:11" x14ac:dyDescent="0.25">
      <c r="A5522" s="10"/>
      <c r="B5522" s="13"/>
      <c r="D5522" s="5"/>
      <c r="G5522"/>
      <c r="H5522" s="5"/>
      <c r="I5522" s="5"/>
      <c r="J5522" s="5"/>
      <c r="K5522" s="5"/>
    </row>
    <row r="5523" spans="1:11" x14ac:dyDescent="0.25">
      <c r="A5523" s="10"/>
      <c r="B5523" s="13"/>
      <c r="D5523" s="5"/>
      <c r="G5523"/>
      <c r="H5523" s="5"/>
      <c r="I5523" s="5"/>
      <c r="J5523" s="5"/>
      <c r="K5523" s="5"/>
    </row>
    <row r="5524" spans="1:11" x14ac:dyDescent="0.25">
      <c r="A5524" s="10"/>
      <c r="B5524" s="13"/>
      <c r="D5524" s="5"/>
      <c r="G5524"/>
      <c r="H5524" s="5"/>
      <c r="I5524" s="5"/>
      <c r="J5524" s="5"/>
      <c r="K5524" s="5"/>
    </row>
    <row r="5525" spans="1:11" x14ac:dyDescent="0.25">
      <c r="A5525" s="10"/>
      <c r="B5525" s="13"/>
      <c r="D5525" s="5"/>
      <c r="G5525"/>
      <c r="H5525" s="5"/>
      <c r="I5525" s="5"/>
      <c r="J5525" s="5"/>
      <c r="K5525" s="5"/>
    </row>
    <row r="5526" spans="1:11" x14ac:dyDescent="0.25">
      <c r="A5526" s="10"/>
      <c r="B5526" s="13"/>
      <c r="D5526" s="5"/>
      <c r="G5526"/>
      <c r="H5526" s="5"/>
      <c r="I5526" s="5"/>
      <c r="J5526" s="5"/>
      <c r="K5526" s="5"/>
    </row>
    <row r="5527" spans="1:11" x14ac:dyDescent="0.25">
      <c r="A5527" s="10"/>
      <c r="B5527" s="13"/>
      <c r="D5527" s="5"/>
      <c r="G5527"/>
      <c r="H5527" s="5"/>
      <c r="I5527" s="5"/>
      <c r="J5527" s="5"/>
      <c r="K5527" s="5"/>
    </row>
    <row r="5528" spans="1:11" x14ac:dyDescent="0.25">
      <c r="A5528" s="10"/>
      <c r="B5528" s="13"/>
      <c r="D5528" s="5"/>
      <c r="G5528"/>
      <c r="H5528" s="5"/>
      <c r="I5528" s="5"/>
      <c r="J5528" s="5"/>
      <c r="K5528" s="5"/>
    </row>
    <row r="5529" spans="1:11" x14ac:dyDescent="0.25">
      <c r="A5529" s="10"/>
      <c r="B5529" s="13"/>
      <c r="D5529" s="5"/>
      <c r="G5529"/>
      <c r="H5529" s="5"/>
      <c r="I5529" s="5"/>
      <c r="J5529" s="5"/>
      <c r="K5529" s="5"/>
    </row>
    <row r="5530" spans="1:11" x14ac:dyDescent="0.25">
      <c r="A5530" s="10"/>
      <c r="B5530" s="13"/>
      <c r="D5530" s="5"/>
      <c r="G5530"/>
      <c r="H5530" s="5"/>
      <c r="I5530" s="5"/>
      <c r="J5530" s="5"/>
      <c r="K5530" s="5"/>
    </row>
    <row r="5531" spans="1:11" x14ac:dyDescent="0.25">
      <c r="A5531" s="10"/>
      <c r="B5531" s="13"/>
      <c r="D5531" s="5"/>
      <c r="G5531"/>
      <c r="H5531" s="5"/>
      <c r="I5531" s="5"/>
      <c r="J5531" s="5"/>
      <c r="K5531" s="5"/>
    </row>
    <row r="5532" spans="1:11" x14ac:dyDescent="0.25">
      <c r="A5532" s="10"/>
      <c r="B5532" s="13"/>
      <c r="D5532" s="5"/>
      <c r="G5532"/>
      <c r="H5532" s="5"/>
      <c r="I5532" s="5"/>
      <c r="J5532" s="5"/>
      <c r="K5532" s="5"/>
    </row>
    <row r="5533" spans="1:11" x14ac:dyDescent="0.25">
      <c r="A5533" s="10"/>
      <c r="B5533" s="13"/>
      <c r="D5533" s="5"/>
      <c r="G5533"/>
      <c r="H5533" s="5"/>
      <c r="I5533" s="5"/>
      <c r="J5533" s="5"/>
      <c r="K5533" s="5"/>
    </row>
    <row r="5534" spans="1:11" x14ac:dyDescent="0.25">
      <c r="A5534" s="10"/>
      <c r="B5534" s="13"/>
      <c r="D5534" s="5"/>
      <c r="G5534"/>
      <c r="H5534" s="5"/>
      <c r="I5534" s="5"/>
      <c r="J5534" s="5"/>
      <c r="K5534" s="5"/>
    </row>
    <row r="5535" spans="1:11" x14ac:dyDescent="0.25">
      <c r="A5535" s="10"/>
      <c r="B5535" s="13"/>
      <c r="D5535" s="5"/>
      <c r="G5535"/>
      <c r="H5535" s="5"/>
      <c r="I5535" s="5"/>
      <c r="J5535" s="5"/>
      <c r="K5535" s="5"/>
    </row>
    <row r="5536" spans="1:11" x14ac:dyDescent="0.25">
      <c r="A5536" s="10"/>
      <c r="B5536" s="13"/>
      <c r="D5536" s="5"/>
      <c r="G5536"/>
      <c r="H5536" s="5"/>
      <c r="I5536" s="5"/>
      <c r="J5536" s="5"/>
      <c r="K5536" s="5"/>
    </row>
    <row r="5537" spans="1:11" x14ac:dyDescent="0.25">
      <c r="A5537" s="10"/>
      <c r="B5537" s="13"/>
      <c r="D5537" s="5"/>
      <c r="G5537"/>
      <c r="H5537" s="5"/>
      <c r="I5537" s="5"/>
      <c r="J5537" s="5"/>
      <c r="K5537" s="5"/>
    </row>
    <row r="5538" spans="1:11" x14ac:dyDescent="0.25">
      <c r="A5538" s="10"/>
      <c r="B5538" s="13"/>
      <c r="D5538" s="5"/>
      <c r="G5538"/>
      <c r="H5538" s="5"/>
      <c r="I5538" s="5"/>
      <c r="J5538" s="5"/>
      <c r="K5538" s="5"/>
    </row>
    <row r="5539" spans="1:11" x14ac:dyDescent="0.25">
      <c r="A5539" s="10"/>
      <c r="B5539" s="13"/>
      <c r="D5539" s="5"/>
      <c r="G5539"/>
      <c r="H5539" s="5"/>
      <c r="I5539" s="5"/>
      <c r="J5539" s="5"/>
      <c r="K5539" s="5"/>
    </row>
    <row r="5540" spans="1:11" x14ac:dyDescent="0.25">
      <c r="A5540" s="10"/>
      <c r="B5540" s="13"/>
      <c r="D5540" s="5"/>
      <c r="G5540"/>
      <c r="H5540" s="5"/>
      <c r="I5540" s="5"/>
      <c r="J5540" s="5"/>
      <c r="K5540" s="5"/>
    </row>
    <row r="5541" spans="1:11" x14ac:dyDescent="0.25">
      <c r="A5541" s="10"/>
      <c r="B5541" s="13"/>
      <c r="D5541" s="5"/>
      <c r="G5541"/>
      <c r="H5541" s="5"/>
      <c r="I5541" s="5"/>
      <c r="J5541" s="5"/>
      <c r="K5541" s="5"/>
    </row>
    <row r="5542" spans="1:11" x14ac:dyDescent="0.25">
      <c r="A5542" s="10"/>
      <c r="B5542" s="13"/>
      <c r="D5542" s="5"/>
      <c r="G5542"/>
      <c r="H5542" s="5"/>
      <c r="I5542" s="5"/>
      <c r="J5542" s="5"/>
      <c r="K5542" s="5"/>
    </row>
    <row r="5543" spans="1:11" x14ac:dyDescent="0.25">
      <c r="A5543" s="10"/>
      <c r="B5543" s="13"/>
      <c r="D5543" s="5"/>
      <c r="G5543"/>
      <c r="H5543" s="5"/>
      <c r="I5543" s="5"/>
      <c r="J5543" s="5"/>
      <c r="K5543" s="5"/>
    </row>
    <row r="5544" spans="1:11" x14ac:dyDescent="0.25">
      <c r="A5544" s="10"/>
      <c r="B5544" s="13"/>
      <c r="D5544" s="5"/>
      <c r="G5544"/>
      <c r="H5544" s="5"/>
      <c r="I5544" s="5"/>
      <c r="J5544" s="5"/>
      <c r="K5544" s="5"/>
    </row>
    <row r="5545" spans="1:11" x14ac:dyDescent="0.25">
      <c r="A5545" s="10"/>
      <c r="B5545" s="13"/>
      <c r="D5545" s="5"/>
      <c r="G5545"/>
      <c r="H5545" s="5"/>
      <c r="I5545" s="5"/>
      <c r="J5545" s="5"/>
      <c r="K5545" s="5"/>
    </row>
    <row r="5546" spans="1:11" x14ac:dyDescent="0.25">
      <c r="A5546" s="10"/>
      <c r="B5546" s="13"/>
      <c r="D5546" s="5"/>
      <c r="G5546"/>
      <c r="H5546" s="5"/>
      <c r="I5546" s="5"/>
      <c r="J5546" s="5"/>
      <c r="K5546" s="5"/>
    </row>
    <row r="5547" spans="1:11" x14ac:dyDescent="0.25">
      <c r="A5547" s="10"/>
      <c r="B5547" s="13"/>
      <c r="D5547" s="5"/>
      <c r="G5547"/>
      <c r="H5547" s="5"/>
      <c r="I5547" s="5"/>
      <c r="J5547" s="5"/>
      <c r="K5547" s="5"/>
    </row>
    <row r="5548" spans="1:11" x14ac:dyDescent="0.25">
      <c r="A5548" s="10"/>
      <c r="B5548" s="13"/>
      <c r="D5548" s="5"/>
      <c r="G5548"/>
      <c r="H5548" s="5"/>
      <c r="I5548" s="5"/>
      <c r="J5548" s="5"/>
      <c r="K5548" s="5"/>
    </row>
    <row r="5549" spans="1:11" x14ac:dyDescent="0.25">
      <c r="A5549" s="10"/>
      <c r="B5549" s="13"/>
      <c r="D5549" s="5"/>
      <c r="G5549"/>
      <c r="H5549" s="5"/>
      <c r="I5549" s="5"/>
      <c r="J5549" s="5"/>
      <c r="K5549" s="5"/>
    </row>
    <row r="5550" spans="1:11" x14ac:dyDescent="0.25">
      <c r="A5550" s="10"/>
      <c r="B5550" s="13"/>
      <c r="D5550" s="5"/>
      <c r="G5550"/>
      <c r="H5550" s="5"/>
      <c r="I5550" s="5"/>
      <c r="J5550" s="5"/>
      <c r="K5550" s="5"/>
    </row>
    <row r="5551" spans="1:11" x14ac:dyDescent="0.25">
      <c r="A5551" s="10"/>
      <c r="B5551" s="13"/>
      <c r="D5551" s="5"/>
      <c r="G5551"/>
      <c r="H5551" s="5"/>
      <c r="I5551" s="5"/>
      <c r="J5551" s="5"/>
      <c r="K5551" s="5"/>
    </row>
    <row r="5552" spans="1:11" x14ac:dyDescent="0.25">
      <c r="A5552" s="10"/>
      <c r="B5552" s="13"/>
      <c r="D5552" s="5"/>
      <c r="G5552"/>
      <c r="H5552" s="5"/>
      <c r="I5552" s="5"/>
      <c r="J5552" s="5"/>
      <c r="K5552" s="5"/>
    </row>
    <row r="5553" spans="1:11" x14ac:dyDescent="0.25">
      <c r="A5553" s="10"/>
      <c r="B5553" s="13"/>
      <c r="D5553" s="5"/>
      <c r="G5553"/>
      <c r="H5553" s="5"/>
      <c r="I5553" s="5"/>
      <c r="J5553" s="5"/>
      <c r="K5553" s="5"/>
    </row>
    <row r="5554" spans="1:11" x14ac:dyDescent="0.25">
      <c r="A5554" s="10"/>
      <c r="B5554" s="13"/>
      <c r="D5554" s="5"/>
      <c r="G5554"/>
      <c r="H5554" s="5"/>
      <c r="I5554" s="5"/>
      <c r="J5554" s="5"/>
      <c r="K5554" s="5"/>
    </row>
    <row r="5555" spans="1:11" x14ac:dyDescent="0.25">
      <c r="A5555" s="10"/>
      <c r="B5555" s="13"/>
      <c r="D5555" s="5"/>
      <c r="G5555"/>
      <c r="H5555" s="5"/>
      <c r="I5555" s="5"/>
      <c r="J5555" s="5"/>
      <c r="K5555" s="5"/>
    </row>
    <row r="5556" spans="1:11" x14ac:dyDescent="0.25">
      <c r="A5556" s="10"/>
      <c r="B5556" s="13"/>
      <c r="D5556" s="5"/>
      <c r="G5556"/>
      <c r="H5556" s="5"/>
      <c r="I5556" s="5"/>
      <c r="J5556" s="5"/>
      <c r="K5556" s="5"/>
    </row>
    <row r="5557" spans="1:11" x14ac:dyDescent="0.25">
      <c r="A5557" s="10"/>
      <c r="B5557" s="13"/>
      <c r="D5557" s="5"/>
      <c r="G5557"/>
      <c r="H5557" s="5"/>
      <c r="I5557" s="5"/>
      <c r="J5557" s="5"/>
      <c r="K5557" s="5"/>
    </row>
    <row r="5558" spans="1:11" x14ac:dyDescent="0.25">
      <c r="A5558" s="10"/>
      <c r="B5558" s="13"/>
      <c r="D5558" s="5"/>
      <c r="G5558"/>
      <c r="H5558" s="5"/>
      <c r="I5558" s="5"/>
      <c r="J5558" s="5"/>
      <c r="K5558" s="5"/>
    </row>
    <row r="5559" spans="1:11" x14ac:dyDescent="0.25">
      <c r="A5559" s="10"/>
      <c r="B5559" s="13"/>
      <c r="D5559" s="5"/>
      <c r="G5559"/>
      <c r="H5559" s="5"/>
      <c r="I5559" s="5"/>
      <c r="J5559" s="5"/>
      <c r="K5559" s="5"/>
    </row>
    <row r="5560" spans="1:11" x14ac:dyDescent="0.25">
      <c r="A5560" s="10"/>
      <c r="B5560" s="13"/>
      <c r="D5560" s="5"/>
      <c r="G5560"/>
      <c r="H5560" s="5"/>
      <c r="I5560" s="5"/>
      <c r="J5560" s="5"/>
      <c r="K5560" s="5"/>
    </row>
    <row r="5561" spans="1:11" x14ac:dyDescent="0.25">
      <c r="A5561" s="10"/>
      <c r="B5561" s="13"/>
      <c r="D5561" s="5"/>
      <c r="G5561"/>
      <c r="H5561" s="5"/>
      <c r="I5561" s="5"/>
      <c r="J5561" s="5"/>
      <c r="K5561" s="5"/>
    </row>
    <row r="5562" spans="1:11" x14ac:dyDescent="0.25">
      <c r="A5562" s="10"/>
      <c r="B5562" s="13"/>
      <c r="D5562" s="5"/>
      <c r="G5562"/>
      <c r="H5562" s="5"/>
      <c r="I5562" s="5"/>
      <c r="J5562" s="5"/>
      <c r="K5562" s="5"/>
    </row>
    <row r="5563" spans="1:11" x14ac:dyDescent="0.25">
      <c r="A5563" s="10"/>
      <c r="B5563" s="13"/>
      <c r="D5563" s="5"/>
      <c r="G5563"/>
      <c r="H5563" s="5"/>
      <c r="I5563" s="5"/>
      <c r="J5563" s="5"/>
      <c r="K5563" s="5"/>
    </row>
    <row r="5564" spans="1:11" x14ac:dyDescent="0.25">
      <c r="A5564" s="10"/>
      <c r="B5564" s="13"/>
      <c r="D5564" s="5"/>
      <c r="G5564"/>
      <c r="H5564" s="5"/>
      <c r="I5564" s="5"/>
      <c r="J5564" s="5"/>
      <c r="K5564" s="5"/>
    </row>
    <row r="5565" spans="1:11" x14ac:dyDescent="0.25">
      <c r="A5565" s="10"/>
      <c r="B5565" s="13"/>
      <c r="D5565" s="5"/>
      <c r="G5565"/>
      <c r="H5565" s="5"/>
      <c r="I5565" s="5"/>
      <c r="J5565" s="5"/>
      <c r="K5565" s="5"/>
    </row>
    <row r="5566" spans="1:11" x14ac:dyDescent="0.25">
      <c r="A5566" s="10"/>
      <c r="B5566" s="13"/>
      <c r="D5566" s="5"/>
      <c r="G5566"/>
      <c r="H5566" s="5"/>
      <c r="I5566" s="5"/>
      <c r="J5566" s="5"/>
      <c r="K5566" s="5"/>
    </row>
    <row r="5567" spans="1:11" x14ac:dyDescent="0.25">
      <c r="A5567" s="10"/>
      <c r="B5567" s="13"/>
      <c r="D5567" s="5"/>
      <c r="G5567"/>
      <c r="H5567" s="5"/>
      <c r="I5567" s="5"/>
      <c r="J5567" s="5"/>
      <c r="K5567" s="5"/>
    </row>
    <row r="5568" spans="1:11" x14ac:dyDescent="0.25">
      <c r="A5568" s="10"/>
      <c r="B5568" s="13"/>
      <c r="D5568" s="5"/>
      <c r="G5568"/>
      <c r="H5568" s="5"/>
      <c r="I5568" s="5"/>
      <c r="J5568" s="5"/>
      <c r="K5568" s="5"/>
    </row>
    <row r="5569" spans="1:11" x14ac:dyDescent="0.25">
      <c r="A5569" s="10"/>
      <c r="B5569" s="13"/>
      <c r="D5569" s="5"/>
      <c r="G5569"/>
      <c r="H5569" s="5"/>
      <c r="I5569" s="5"/>
      <c r="J5569" s="5"/>
      <c r="K5569" s="5"/>
    </row>
    <row r="5570" spans="1:11" x14ac:dyDescent="0.25">
      <c r="A5570" s="10"/>
      <c r="B5570" s="13"/>
      <c r="D5570" s="5"/>
      <c r="G5570"/>
      <c r="H5570" s="5"/>
      <c r="I5570" s="5"/>
      <c r="J5570" s="5"/>
      <c r="K5570" s="5"/>
    </row>
    <row r="5571" spans="1:11" x14ac:dyDescent="0.25">
      <c r="A5571" s="10"/>
      <c r="B5571" s="13"/>
      <c r="D5571" s="5"/>
      <c r="G5571"/>
      <c r="H5571" s="5"/>
      <c r="I5571" s="5"/>
      <c r="J5571" s="5"/>
      <c r="K5571" s="5"/>
    </row>
    <row r="5572" spans="1:11" x14ac:dyDescent="0.25">
      <c r="A5572" s="10"/>
      <c r="B5572" s="13"/>
      <c r="D5572" s="5"/>
      <c r="G5572"/>
      <c r="H5572" s="5"/>
      <c r="I5572" s="5"/>
      <c r="J5572" s="5"/>
      <c r="K5572" s="5"/>
    </row>
    <row r="5573" spans="1:11" x14ac:dyDescent="0.25">
      <c r="A5573" s="10"/>
      <c r="B5573" s="13"/>
      <c r="D5573" s="5"/>
      <c r="G5573"/>
      <c r="H5573" s="5"/>
      <c r="I5573" s="5"/>
      <c r="J5573" s="5"/>
      <c r="K5573" s="5"/>
    </row>
    <row r="5574" spans="1:11" x14ac:dyDescent="0.25">
      <c r="A5574" s="10"/>
      <c r="B5574" s="13"/>
      <c r="D5574" s="5"/>
      <c r="G5574"/>
      <c r="H5574" s="5"/>
      <c r="I5574" s="5"/>
      <c r="J5574" s="5"/>
      <c r="K5574" s="5"/>
    </row>
    <row r="5575" spans="1:11" x14ac:dyDescent="0.25">
      <c r="A5575" s="10"/>
      <c r="B5575" s="13"/>
      <c r="D5575" s="5"/>
      <c r="G5575"/>
      <c r="H5575" s="5"/>
      <c r="I5575" s="5"/>
      <c r="J5575" s="5"/>
      <c r="K5575" s="5"/>
    </row>
    <row r="5576" spans="1:11" x14ac:dyDescent="0.25">
      <c r="A5576" s="10"/>
      <c r="B5576" s="13"/>
      <c r="D5576" s="5"/>
      <c r="G5576"/>
      <c r="H5576" s="5"/>
      <c r="I5576" s="5"/>
      <c r="J5576" s="5"/>
      <c r="K5576" s="5"/>
    </row>
    <row r="5577" spans="1:11" x14ac:dyDescent="0.25">
      <c r="A5577" s="10"/>
      <c r="B5577" s="13"/>
      <c r="D5577" s="5"/>
      <c r="G5577"/>
      <c r="H5577" s="5"/>
      <c r="I5577" s="5"/>
      <c r="J5577" s="5"/>
      <c r="K5577" s="5"/>
    </row>
    <row r="5578" spans="1:11" x14ac:dyDescent="0.25">
      <c r="A5578" s="10"/>
      <c r="B5578" s="13"/>
      <c r="D5578" s="5"/>
      <c r="G5578"/>
      <c r="H5578" s="5"/>
      <c r="I5578" s="5"/>
      <c r="J5578" s="5"/>
      <c r="K5578" s="5"/>
    </row>
    <row r="5579" spans="1:11" x14ac:dyDescent="0.25">
      <c r="A5579" s="10"/>
      <c r="B5579" s="13"/>
      <c r="D5579" s="5"/>
      <c r="G5579"/>
      <c r="H5579" s="5"/>
      <c r="I5579" s="5"/>
      <c r="J5579" s="5"/>
      <c r="K5579" s="5"/>
    </row>
    <row r="5580" spans="1:11" x14ac:dyDescent="0.25">
      <c r="A5580" s="10"/>
      <c r="B5580" s="13"/>
      <c r="D5580" s="5"/>
      <c r="G5580"/>
      <c r="H5580" s="5"/>
      <c r="I5580" s="5"/>
      <c r="J5580" s="5"/>
      <c r="K5580" s="5"/>
    </row>
    <row r="5581" spans="1:11" x14ac:dyDescent="0.25">
      <c r="A5581" s="10"/>
      <c r="B5581" s="13"/>
      <c r="D5581" s="5"/>
      <c r="G5581"/>
      <c r="H5581" s="5"/>
      <c r="I5581" s="5"/>
      <c r="J5581" s="5"/>
      <c r="K5581" s="5"/>
    </row>
    <row r="5582" spans="1:11" x14ac:dyDescent="0.25">
      <c r="A5582" s="10"/>
      <c r="B5582" s="13"/>
      <c r="D5582" s="5"/>
      <c r="G5582"/>
      <c r="H5582" s="5"/>
      <c r="I5582" s="5"/>
      <c r="J5582" s="5"/>
      <c r="K5582" s="5"/>
    </row>
    <row r="5583" spans="1:11" x14ac:dyDescent="0.25">
      <c r="A5583" s="10"/>
      <c r="B5583" s="13"/>
      <c r="D5583" s="5"/>
      <c r="G5583"/>
      <c r="H5583" s="5"/>
      <c r="I5583" s="5"/>
      <c r="J5583" s="5"/>
      <c r="K5583" s="5"/>
    </row>
    <row r="5584" spans="1:11" x14ac:dyDescent="0.25">
      <c r="A5584" s="10"/>
      <c r="B5584" s="13"/>
      <c r="D5584" s="5"/>
      <c r="G5584"/>
      <c r="H5584" s="5"/>
      <c r="I5584" s="5"/>
      <c r="J5584" s="5"/>
      <c r="K5584" s="5"/>
    </row>
    <row r="5585" spans="1:11" x14ac:dyDescent="0.25">
      <c r="A5585" s="10"/>
      <c r="B5585" s="13"/>
      <c r="D5585" s="5"/>
      <c r="G5585"/>
      <c r="H5585" s="5"/>
      <c r="I5585" s="5"/>
      <c r="J5585" s="5"/>
      <c r="K5585" s="5"/>
    </row>
    <row r="5586" spans="1:11" x14ac:dyDescent="0.25">
      <c r="A5586" s="10"/>
      <c r="B5586" s="13"/>
      <c r="D5586" s="5"/>
      <c r="G5586"/>
      <c r="H5586" s="5"/>
      <c r="I5586" s="5"/>
      <c r="J5586" s="5"/>
      <c r="K5586" s="5"/>
    </row>
    <row r="5587" spans="1:11" x14ac:dyDescent="0.25">
      <c r="A5587" s="10"/>
      <c r="B5587" s="13"/>
      <c r="D5587" s="5"/>
      <c r="G5587"/>
      <c r="H5587" s="5"/>
      <c r="I5587" s="5"/>
      <c r="J5587" s="5"/>
      <c r="K5587" s="5"/>
    </row>
    <row r="5588" spans="1:11" x14ac:dyDescent="0.25">
      <c r="A5588" s="10"/>
      <c r="B5588" s="13"/>
      <c r="D5588" s="5"/>
      <c r="G5588"/>
      <c r="H5588" s="5"/>
      <c r="I5588" s="5"/>
      <c r="J5588" s="5"/>
      <c r="K5588" s="5"/>
    </row>
    <row r="5589" spans="1:11" x14ac:dyDescent="0.25">
      <c r="A5589" s="10"/>
      <c r="B5589" s="13"/>
      <c r="D5589" s="5"/>
      <c r="G5589"/>
      <c r="H5589" s="5"/>
      <c r="I5589" s="5"/>
      <c r="J5589" s="5"/>
      <c r="K5589" s="5"/>
    </row>
    <row r="5590" spans="1:11" x14ac:dyDescent="0.25">
      <c r="A5590" s="10"/>
      <c r="B5590" s="13"/>
      <c r="D5590" s="5"/>
      <c r="G5590"/>
      <c r="H5590" s="5"/>
      <c r="I5590" s="5"/>
      <c r="J5590" s="5"/>
      <c r="K5590" s="5"/>
    </row>
    <row r="5591" spans="1:11" x14ac:dyDescent="0.25">
      <c r="A5591" s="10"/>
      <c r="B5591" s="13"/>
      <c r="D5591" s="5"/>
      <c r="G5591"/>
      <c r="H5591" s="5"/>
      <c r="I5591" s="5"/>
      <c r="J5591" s="5"/>
      <c r="K5591" s="5"/>
    </row>
    <row r="5592" spans="1:11" x14ac:dyDescent="0.25">
      <c r="A5592" s="10"/>
      <c r="B5592" s="13"/>
      <c r="D5592" s="5"/>
      <c r="G5592"/>
      <c r="H5592" s="5"/>
      <c r="I5592" s="5"/>
      <c r="J5592" s="5"/>
      <c r="K5592" s="5"/>
    </row>
    <row r="5593" spans="1:11" x14ac:dyDescent="0.25">
      <c r="A5593" s="10"/>
      <c r="B5593" s="13"/>
      <c r="D5593" s="5"/>
      <c r="G5593"/>
      <c r="H5593" s="5"/>
      <c r="I5593" s="5"/>
      <c r="J5593" s="5"/>
      <c r="K5593" s="5"/>
    </row>
    <row r="5594" spans="1:11" x14ac:dyDescent="0.25">
      <c r="A5594" s="10"/>
      <c r="B5594" s="13"/>
      <c r="D5594" s="5"/>
      <c r="G5594"/>
      <c r="H5594" s="5"/>
      <c r="I5594" s="5"/>
      <c r="J5594" s="5"/>
      <c r="K5594" s="5"/>
    </row>
    <row r="5595" spans="1:11" x14ac:dyDescent="0.25">
      <c r="A5595" s="10"/>
      <c r="B5595" s="13"/>
      <c r="D5595" s="5"/>
      <c r="G5595"/>
      <c r="H5595" s="5"/>
      <c r="I5595" s="5"/>
      <c r="J5595" s="5"/>
      <c r="K5595" s="5"/>
    </row>
    <row r="5596" spans="1:11" x14ac:dyDescent="0.25">
      <c r="A5596" s="10"/>
      <c r="B5596" s="13"/>
      <c r="D5596" s="5"/>
      <c r="G5596"/>
      <c r="H5596" s="5"/>
      <c r="I5596" s="5"/>
      <c r="J5596" s="5"/>
      <c r="K5596" s="5"/>
    </row>
    <row r="5597" spans="1:11" x14ac:dyDescent="0.25">
      <c r="A5597" s="10"/>
      <c r="B5597" s="13"/>
      <c r="D5597" s="5"/>
      <c r="G5597"/>
      <c r="H5597" s="5"/>
      <c r="I5597" s="5"/>
      <c r="J5597" s="5"/>
      <c r="K5597" s="5"/>
    </row>
    <row r="5598" spans="1:11" x14ac:dyDescent="0.25">
      <c r="A5598" s="10"/>
      <c r="B5598" s="13"/>
      <c r="D5598" s="5"/>
      <c r="G5598"/>
      <c r="H5598" s="5"/>
      <c r="I5598" s="5"/>
      <c r="J5598" s="5"/>
      <c r="K5598" s="5"/>
    </row>
    <row r="5599" spans="1:11" x14ac:dyDescent="0.25">
      <c r="A5599" s="10"/>
      <c r="B5599" s="13"/>
      <c r="D5599" s="5"/>
      <c r="G5599"/>
      <c r="H5599" s="5"/>
      <c r="I5599" s="5"/>
      <c r="J5599" s="5"/>
      <c r="K5599" s="5"/>
    </row>
    <row r="5600" spans="1:11" x14ac:dyDescent="0.25">
      <c r="A5600" s="10"/>
      <c r="B5600" s="13"/>
      <c r="D5600" s="5"/>
      <c r="G5600"/>
      <c r="H5600" s="5"/>
      <c r="I5600" s="5"/>
      <c r="J5600" s="5"/>
      <c r="K5600" s="5"/>
    </row>
    <row r="5601" spans="1:11" x14ac:dyDescent="0.25">
      <c r="A5601" s="10"/>
      <c r="B5601" s="13"/>
      <c r="D5601" s="5"/>
      <c r="G5601"/>
      <c r="H5601" s="5"/>
      <c r="I5601" s="5"/>
      <c r="J5601" s="5"/>
      <c r="K5601" s="5"/>
    </row>
    <row r="5602" spans="1:11" x14ac:dyDescent="0.25">
      <c r="A5602" s="10"/>
      <c r="B5602" s="13"/>
      <c r="D5602" s="5"/>
      <c r="G5602"/>
      <c r="H5602" s="5"/>
      <c r="I5602" s="5"/>
      <c r="J5602" s="5"/>
      <c r="K5602" s="5"/>
    </row>
    <row r="5603" spans="1:11" x14ac:dyDescent="0.25">
      <c r="A5603" s="10"/>
      <c r="B5603" s="13"/>
      <c r="D5603" s="5"/>
      <c r="G5603"/>
      <c r="H5603" s="5"/>
      <c r="I5603" s="5"/>
      <c r="J5603" s="5"/>
      <c r="K5603" s="5"/>
    </row>
    <row r="5604" spans="1:11" x14ac:dyDescent="0.25">
      <c r="A5604" s="10"/>
      <c r="B5604" s="13"/>
      <c r="D5604" s="5"/>
      <c r="G5604"/>
      <c r="H5604" s="5"/>
      <c r="I5604" s="5"/>
      <c r="J5604" s="5"/>
      <c r="K5604" s="5"/>
    </row>
    <row r="5605" spans="1:11" x14ac:dyDescent="0.25">
      <c r="A5605" s="10"/>
      <c r="B5605" s="13"/>
      <c r="D5605" s="5"/>
      <c r="G5605"/>
      <c r="H5605" s="5"/>
      <c r="I5605" s="5"/>
      <c r="J5605" s="5"/>
      <c r="K5605" s="5"/>
    </row>
    <row r="5606" spans="1:11" x14ac:dyDescent="0.25">
      <c r="A5606" s="10"/>
      <c r="B5606" s="13"/>
      <c r="D5606" s="5"/>
      <c r="G5606"/>
      <c r="H5606" s="5"/>
      <c r="I5606" s="5"/>
      <c r="J5606" s="5"/>
      <c r="K5606" s="5"/>
    </row>
    <row r="5607" spans="1:11" x14ac:dyDescent="0.25">
      <c r="A5607" s="10"/>
      <c r="B5607" s="13"/>
      <c r="D5607" s="5"/>
      <c r="G5607"/>
      <c r="H5607" s="5"/>
      <c r="I5607" s="5"/>
      <c r="J5607" s="5"/>
      <c r="K5607" s="5"/>
    </row>
    <row r="5608" spans="1:11" x14ac:dyDescent="0.25">
      <c r="A5608" s="10"/>
      <c r="B5608" s="13"/>
      <c r="D5608" s="5"/>
      <c r="G5608"/>
      <c r="H5608" s="5"/>
      <c r="I5608" s="5"/>
      <c r="J5608" s="5"/>
      <c r="K5608" s="5"/>
    </row>
    <row r="5609" spans="1:11" x14ac:dyDescent="0.25">
      <c r="A5609" s="10"/>
      <c r="B5609" s="13"/>
      <c r="D5609" s="5"/>
      <c r="G5609"/>
      <c r="H5609" s="5"/>
      <c r="I5609" s="5"/>
      <c r="J5609" s="5"/>
      <c r="K5609" s="5"/>
    </row>
    <row r="5610" spans="1:11" x14ac:dyDescent="0.25">
      <c r="A5610" s="10"/>
      <c r="B5610" s="13"/>
      <c r="D5610" s="5"/>
      <c r="G5610"/>
      <c r="H5610" s="5"/>
      <c r="I5610" s="5"/>
      <c r="J5610" s="5"/>
      <c r="K5610" s="5"/>
    </row>
    <row r="5611" spans="1:11" x14ac:dyDescent="0.25">
      <c r="A5611" s="10"/>
      <c r="B5611" s="13"/>
      <c r="D5611" s="5"/>
      <c r="G5611"/>
      <c r="H5611" s="5"/>
      <c r="I5611" s="5"/>
      <c r="J5611" s="5"/>
      <c r="K5611" s="5"/>
    </row>
    <row r="5612" spans="1:11" x14ac:dyDescent="0.25">
      <c r="A5612" s="10"/>
      <c r="B5612" s="13"/>
      <c r="D5612" s="5"/>
      <c r="G5612"/>
      <c r="H5612" s="5"/>
      <c r="I5612" s="5"/>
      <c r="J5612" s="5"/>
      <c r="K5612" s="5"/>
    </row>
    <row r="5613" spans="1:11" x14ac:dyDescent="0.25">
      <c r="A5613" s="10"/>
      <c r="B5613" s="13"/>
      <c r="D5613" s="5"/>
      <c r="G5613"/>
      <c r="H5613" s="5"/>
      <c r="I5613" s="5"/>
      <c r="J5613" s="5"/>
      <c r="K5613" s="5"/>
    </row>
    <row r="5614" spans="1:11" x14ac:dyDescent="0.25">
      <c r="A5614" s="10"/>
      <c r="B5614" s="13"/>
      <c r="D5614" s="5"/>
      <c r="G5614"/>
      <c r="H5614" s="5"/>
      <c r="I5614" s="5"/>
      <c r="J5614" s="5"/>
      <c r="K5614" s="5"/>
    </row>
    <row r="5615" spans="1:11" x14ac:dyDescent="0.25">
      <c r="A5615" s="10"/>
      <c r="B5615" s="13"/>
      <c r="D5615" s="5"/>
      <c r="G5615"/>
      <c r="H5615" s="5"/>
      <c r="I5615" s="5"/>
      <c r="J5615" s="5"/>
      <c r="K5615" s="5"/>
    </row>
    <row r="5616" spans="1:11" x14ac:dyDescent="0.25">
      <c r="A5616" s="10"/>
      <c r="B5616" s="13"/>
      <c r="D5616" s="5"/>
      <c r="G5616"/>
      <c r="H5616" s="5"/>
      <c r="I5616" s="5"/>
      <c r="J5616" s="5"/>
      <c r="K5616" s="5"/>
    </row>
    <row r="5617" spans="1:11" x14ac:dyDescent="0.25">
      <c r="A5617" s="10"/>
      <c r="B5617" s="13"/>
      <c r="D5617" s="5"/>
      <c r="G5617"/>
      <c r="H5617" s="5"/>
      <c r="I5617" s="5"/>
      <c r="J5617" s="5"/>
      <c r="K5617" s="5"/>
    </row>
    <row r="5618" spans="1:11" x14ac:dyDescent="0.25">
      <c r="A5618" s="10"/>
      <c r="B5618" s="13"/>
      <c r="D5618" s="5"/>
      <c r="G5618"/>
      <c r="H5618" s="5"/>
      <c r="I5618" s="5"/>
      <c r="J5618" s="5"/>
      <c r="K5618" s="5"/>
    </row>
    <row r="5619" spans="1:11" x14ac:dyDescent="0.25">
      <c r="A5619" s="10"/>
      <c r="B5619" s="13"/>
      <c r="D5619" s="5"/>
      <c r="G5619"/>
      <c r="H5619" s="5"/>
      <c r="I5619" s="5"/>
      <c r="J5619" s="5"/>
      <c r="K5619" s="5"/>
    </row>
    <row r="5620" spans="1:11" x14ac:dyDescent="0.25">
      <c r="A5620" s="10"/>
      <c r="B5620" s="13"/>
      <c r="D5620" s="5"/>
      <c r="G5620"/>
      <c r="H5620" s="5"/>
      <c r="I5620" s="5"/>
      <c r="J5620" s="5"/>
      <c r="K5620" s="5"/>
    </row>
    <row r="5621" spans="1:11" x14ac:dyDescent="0.25">
      <c r="A5621" s="10"/>
      <c r="B5621" s="13"/>
      <c r="D5621" s="5"/>
      <c r="G5621"/>
      <c r="H5621" s="5"/>
      <c r="I5621" s="5"/>
      <c r="J5621" s="5"/>
      <c r="K5621" s="5"/>
    </row>
    <row r="5622" spans="1:11" x14ac:dyDescent="0.25">
      <c r="A5622" s="10"/>
      <c r="B5622" s="13"/>
      <c r="D5622" s="5"/>
      <c r="G5622"/>
      <c r="H5622" s="5"/>
      <c r="I5622" s="5"/>
      <c r="J5622" s="5"/>
      <c r="K5622" s="5"/>
    </row>
    <row r="5623" spans="1:11" x14ac:dyDescent="0.25">
      <c r="A5623" s="10"/>
      <c r="B5623" s="13"/>
      <c r="D5623" s="5"/>
      <c r="G5623"/>
      <c r="H5623" s="5"/>
      <c r="I5623" s="5"/>
      <c r="J5623" s="5"/>
      <c r="K5623" s="5"/>
    </row>
    <row r="5624" spans="1:11" x14ac:dyDescent="0.25">
      <c r="A5624" s="10"/>
      <c r="B5624" s="13"/>
      <c r="D5624" s="5"/>
      <c r="G5624"/>
      <c r="H5624" s="5"/>
      <c r="I5624" s="5"/>
      <c r="J5624" s="5"/>
      <c r="K5624" s="5"/>
    </row>
    <row r="5625" spans="1:11" x14ac:dyDescent="0.25">
      <c r="A5625" s="10"/>
      <c r="B5625" s="13"/>
      <c r="D5625" s="5"/>
      <c r="G5625"/>
      <c r="H5625" s="5"/>
      <c r="I5625" s="5"/>
      <c r="J5625" s="5"/>
      <c r="K5625" s="5"/>
    </row>
    <row r="5626" spans="1:11" x14ac:dyDescent="0.25">
      <c r="A5626" s="10"/>
      <c r="B5626" s="13"/>
      <c r="D5626" s="5"/>
      <c r="G5626"/>
      <c r="H5626" s="5"/>
      <c r="I5626" s="5"/>
      <c r="J5626" s="5"/>
      <c r="K5626" s="5"/>
    </row>
    <row r="5627" spans="1:11" x14ac:dyDescent="0.25">
      <c r="A5627" s="10"/>
      <c r="B5627" s="13"/>
      <c r="D5627" s="5"/>
      <c r="G5627"/>
      <c r="H5627" s="5"/>
      <c r="I5627" s="5"/>
      <c r="J5627" s="5"/>
      <c r="K5627" s="5"/>
    </row>
    <row r="5628" spans="1:11" x14ac:dyDescent="0.25">
      <c r="A5628" s="10"/>
      <c r="B5628" s="13"/>
      <c r="D5628" s="5"/>
      <c r="G5628"/>
      <c r="H5628" s="5"/>
      <c r="I5628" s="5"/>
      <c r="J5628" s="5"/>
      <c r="K5628" s="5"/>
    </row>
    <row r="5629" spans="1:11" x14ac:dyDescent="0.25">
      <c r="A5629" s="10"/>
      <c r="B5629" s="13"/>
      <c r="D5629" s="5"/>
      <c r="G5629"/>
      <c r="H5629" s="5"/>
      <c r="I5629" s="5"/>
      <c r="J5629" s="5"/>
      <c r="K5629" s="5"/>
    </row>
    <row r="5630" spans="1:11" x14ac:dyDescent="0.25">
      <c r="A5630" s="10"/>
      <c r="B5630" s="13"/>
      <c r="D5630" s="5"/>
      <c r="G5630"/>
      <c r="H5630" s="5"/>
      <c r="I5630" s="5"/>
      <c r="J5630" s="5"/>
      <c r="K5630" s="5"/>
    </row>
    <row r="5631" spans="1:11" x14ac:dyDescent="0.25">
      <c r="A5631" s="10"/>
      <c r="B5631" s="13"/>
      <c r="D5631" s="5"/>
      <c r="G5631"/>
      <c r="H5631" s="5"/>
      <c r="I5631" s="5"/>
      <c r="J5631" s="5"/>
      <c r="K5631" s="5"/>
    </row>
    <row r="5632" spans="1:11" x14ac:dyDescent="0.25">
      <c r="A5632" s="10"/>
      <c r="B5632" s="13"/>
      <c r="D5632" s="5"/>
      <c r="G5632"/>
      <c r="H5632" s="5"/>
      <c r="I5632" s="5"/>
      <c r="J5632" s="5"/>
      <c r="K5632" s="5"/>
    </row>
    <row r="5633" spans="1:11" x14ac:dyDescent="0.25">
      <c r="A5633" s="10"/>
      <c r="B5633" s="13"/>
      <c r="D5633" s="5"/>
      <c r="G5633"/>
      <c r="H5633" s="5"/>
      <c r="I5633" s="5"/>
      <c r="J5633" s="5"/>
      <c r="K5633" s="5"/>
    </row>
    <row r="5634" spans="1:11" x14ac:dyDescent="0.25">
      <c r="A5634" s="10"/>
      <c r="B5634" s="13"/>
      <c r="D5634" s="5"/>
      <c r="G5634"/>
      <c r="H5634" s="5"/>
      <c r="I5634" s="5"/>
      <c r="J5634" s="5"/>
      <c r="K5634" s="5"/>
    </row>
    <row r="5635" spans="1:11" x14ac:dyDescent="0.25">
      <c r="A5635" s="10"/>
      <c r="B5635" s="13"/>
      <c r="D5635" s="5"/>
      <c r="G5635"/>
      <c r="H5635" s="5"/>
      <c r="I5635" s="5"/>
      <c r="J5635" s="5"/>
      <c r="K5635" s="5"/>
    </row>
    <row r="5636" spans="1:11" x14ac:dyDescent="0.25">
      <c r="A5636" s="10"/>
      <c r="B5636" s="13"/>
      <c r="D5636" s="5"/>
      <c r="G5636"/>
      <c r="H5636" s="5"/>
      <c r="I5636" s="5"/>
      <c r="J5636" s="5"/>
      <c r="K5636" s="5"/>
    </row>
    <row r="5637" spans="1:11" x14ac:dyDescent="0.25">
      <c r="A5637" s="10"/>
      <c r="B5637" s="13"/>
      <c r="D5637" s="5"/>
      <c r="G5637"/>
      <c r="H5637" s="5"/>
      <c r="I5637" s="5"/>
      <c r="J5637" s="5"/>
      <c r="K5637" s="5"/>
    </row>
    <row r="5638" spans="1:11" x14ac:dyDescent="0.25">
      <c r="A5638" s="10"/>
      <c r="B5638" s="13"/>
      <c r="D5638" s="5"/>
      <c r="G5638"/>
      <c r="H5638" s="5"/>
      <c r="I5638" s="5"/>
      <c r="J5638" s="5"/>
      <c r="K5638" s="5"/>
    </row>
    <row r="5639" spans="1:11" x14ac:dyDescent="0.25">
      <c r="A5639" s="10"/>
      <c r="B5639" s="13"/>
      <c r="D5639" s="5"/>
      <c r="G5639"/>
      <c r="H5639" s="5"/>
      <c r="I5639" s="5"/>
      <c r="J5639" s="5"/>
      <c r="K5639" s="5"/>
    </row>
    <row r="5640" spans="1:11" x14ac:dyDescent="0.25">
      <c r="A5640" s="10"/>
      <c r="B5640" s="13"/>
      <c r="D5640" s="5"/>
      <c r="G5640"/>
      <c r="H5640" s="5"/>
      <c r="I5640" s="5"/>
      <c r="J5640" s="5"/>
      <c r="K5640" s="5"/>
    </row>
    <row r="5641" spans="1:11" x14ac:dyDescent="0.25">
      <c r="A5641" s="10"/>
      <c r="B5641" s="13"/>
      <c r="D5641" s="5"/>
      <c r="G5641"/>
      <c r="H5641" s="5"/>
      <c r="I5641" s="5"/>
      <c r="J5641" s="5"/>
      <c r="K5641" s="5"/>
    </row>
    <row r="5642" spans="1:11" x14ac:dyDescent="0.25">
      <c r="A5642" s="10"/>
      <c r="B5642" s="13"/>
      <c r="D5642" s="5"/>
      <c r="G5642"/>
      <c r="H5642" s="5"/>
      <c r="I5642" s="5"/>
      <c r="J5642" s="5"/>
      <c r="K5642" s="5"/>
    </row>
    <row r="5643" spans="1:11" x14ac:dyDescent="0.25">
      <c r="A5643" s="10"/>
      <c r="B5643" s="13"/>
      <c r="D5643" s="5"/>
      <c r="G5643"/>
      <c r="H5643" s="5"/>
      <c r="I5643" s="5"/>
      <c r="J5643" s="5"/>
      <c r="K5643" s="5"/>
    </row>
    <row r="5644" spans="1:11" x14ac:dyDescent="0.25">
      <c r="A5644" s="10"/>
      <c r="B5644" s="13"/>
      <c r="D5644" s="5"/>
      <c r="G5644"/>
      <c r="H5644" s="5"/>
      <c r="I5644" s="5"/>
      <c r="J5644" s="5"/>
      <c r="K5644" s="5"/>
    </row>
    <row r="5645" spans="1:11" x14ac:dyDescent="0.25">
      <c r="A5645" s="10"/>
      <c r="B5645" s="13"/>
      <c r="D5645" s="5"/>
      <c r="G5645"/>
      <c r="H5645" s="5"/>
      <c r="I5645" s="5"/>
      <c r="J5645" s="5"/>
      <c r="K5645" s="5"/>
    </row>
    <row r="5646" spans="1:11" x14ac:dyDescent="0.25">
      <c r="A5646" s="10"/>
      <c r="B5646" s="13"/>
      <c r="D5646" s="5"/>
      <c r="G5646"/>
      <c r="H5646" s="5"/>
      <c r="I5646" s="5"/>
      <c r="J5646" s="5"/>
      <c r="K5646" s="5"/>
    </row>
    <row r="5647" spans="1:11" x14ac:dyDescent="0.25">
      <c r="A5647" s="10"/>
      <c r="B5647" s="13"/>
      <c r="D5647" s="5"/>
      <c r="G5647"/>
      <c r="H5647" s="5"/>
      <c r="I5647" s="5"/>
      <c r="J5647" s="5"/>
      <c r="K5647" s="5"/>
    </row>
    <row r="5648" spans="1:11" x14ac:dyDescent="0.25">
      <c r="A5648" s="10"/>
      <c r="B5648" s="13"/>
      <c r="D5648" s="5"/>
      <c r="G5648"/>
      <c r="H5648" s="5"/>
      <c r="I5648" s="5"/>
      <c r="J5648" s="5"/>
      <c r="K5648" s="5"/>
    </row>
    <row r="5649" spans="1:11" x14ac:dyDescent="0.25">
      <c r="A5649" s="10"/>
      <c r="B5649" s="13"/>
      <c r="D5649" s="5"/>
      <c r="G5649"/>
      <c r="H5649" s="5"/>
      <c r="I5649" s="5"/>
      <c r="J5649" s="5"/>
      <c r="K5649" s="5"/>
    </row>
    <row r="5650" spans="1:11" x14ac:dyDescent="0.25">
      <c r="A5650" s="10"/>
      <c r="B5650" s="13"/>
      <c r="D5650" s="5"/>
      <c r="G5650"/>
      <c r="H5650" s="5"/>
      <c r="I5650" s="5"/>
      <c r="J5650" s="5"/>
      <c r="K5650" s="5"/>
    </row>
    <row r="5651" spans="1:11" x14ac:dyDescent="0.25">
      <c r="A5651" s="10"/>
      <c r="B5651" s="13"/>
      <c r="D5651" s="5"/>
      <c r="G5651"/>
      <c r="H5651" s="5"/>
      <c r="I5651" s="5"/>
      <c r="J5651" s="5"/>
      <c r="K5651" s="5"/>
    </row>
    <row r="5652" spans="1:11" x14ac:dyDescent="0.25">
      <c r="A5652" s="10"/>
      <c r="B5652" s="13"/>
      <c r="D5652" s="5"/>
      <c r="G5652"/>
      <c r="H5652" s="5"/>
      <c r="I5652" s="5"/>
      <c r="J5652" s="5"/>
      <c r="K5652" s="5"/>
    </row>
    <row r="5653" spans="1:11" x14ac:dyDescent="0.25">
      <c r="A5653" s="10"/>
      <c r="B5653" s="13"/>
      <c r="D5653" s="5"/>
      <c r="G5653"/>
      <c r="H5653" s="5"/>
      <c r="I5653" s="5"/>
      <c r="J5653" s="5"/>
      <c r="K5653" s="5"/>
    </row>
    <row r="5654" spans="1:11" x14ac:dyDescent="0.25">
      <c r="A5654" s="10"/>
      <c r="B5654" s="13"/>
      <c r="D5654" s="5"/>
      <c r="G5654"/>
      <c r="H5654" s="5"/>
      <c r="I5654" s="5"/>
      <c r="J5654" s="5"/>
      <c r="K5654" s="5"/>
    </row>
    <row r="5655" spans="1:11" x14ac:dyDescent="0.25">
      <c r="A5655" s="10"/>
      <c r="B5655" s="13"/>
      <c r="D5655" s="5"/>
      <c r="G5655"/>
      <c r="H5655" s="5"/>
      <c r="I5655" s="5"/>
      <c r="J5655" s="5"/>
      <c r="K5655" s="5"/>
    </row>
    <row r="5656" spans="1:11" x14ac:dyDescent="0.25">
      <c r="A5656" s="10"/>
      <c r="B5656" s="13"/>
      <c r="D5656" s="5"/>
      <c r="G5656"/>
      <c r="H5656" s="5"/>
      <c r="I5656" s="5"/>
      <c r="J5656" s="5"/>
      <c r="K5656" s="5"/>
    </row>
    <row r="5657" spans="1:11" x14ac:dyDescent="0.25">
      <c r="A5657" s="10"/>
      <c r="B5657" s="13"/>
      <c r="D5657" s="5"/>
      <c r="G5657"/>
      <c r="H5657" s="5"/>
      <c r="I5657" s="5"/>
      <c r="J5657" s="5"/>
      <c r="K5657" s="5"/>
    </row>
    <row r="5658" spans="1:11" x14ac:dyDescent="0.25">
      <c r="A5658" s="10"/>
      <c r="B5658" s="13"/>
      <c r="D5658" s="5"/>
      <c r="G5658"/>
      <c r="H5658" s="5"/>
      <c r="I5658" s="5"/>
      <c r="J5658" s="5"/>
      <c r="K5658" s="5"/>
    </row>
    <row r="5659" spans="1:11" x14ac:dyDescent="0.25">
      <c r="A5659" s="10"/>
      <c r="B5659" s="13"/>
      <c r="D5659" s="5"/>
      <c r="G5659"/>
      <c r="H5659" s="5"/>
      <c r="I5659" s="5"/>
      <c r="J5659" s="5"/>
      <c r="K5659" s="5"/>
    </row>
    <row r="5660" spans="1:11" x14ac:dyDescent="0.25">
      <c r="A5660" s="10"/>
      <c r="B5660" s="13"/>
      <c r="D5660" s="5"/>
      <c r="G5660"/>
      <c r="H5660" s="5"/>
      <c r="I5660" s="5"/>
      <c r="J5660" s="5"/>
      <c r="K5660" s="5"/>
    </row>
    <row r="5661" spans="1:11" x14ac:dyDescent="0.25">
      <c r="A5661" s="10"/>
      <c r="B5661" s="13"/>
      <c r="D5661" s="5"/>
      <c r="G5661"/>
      <c r="H5661" s="5"/>
      <c r="I5661" s="5"/>
      <c r="J5661" s="5"/>
      <c r="K5661" s="5"/>
    </row>
    <row r="5662" spans="1:11" x14ac:dyDescent="0.25">
      <c r="A5662" s="10"/>
      <c r="B5662" s="13"/>
      <c r="D5662" s="5"/>
      <c r="G5662"/>
      <c r="H5662" s="5"/>
      <c r="I5662" s="5"/>
      <c r="J5662" s="5"/>
      <c r="K5662" s="5"/>
    </row>
    <row r="5663" spans="1:11" x14ac:dyDescent="0.25">
      <c r="A5663" s="10"/>
      <c r="B5663" s="13"/>
      <c r="D5663" s="5"/>
      <c r="G5663"/>
      <c r="H5663" s="5"/>
      <c r="I5663" s="5"/>
      <c r="J5663" s="5"/>
      <c r="K5663" s="5"/>
    </row>
    <row r="5664" spans="1:11" x14ac:dyDescent="0.25">
      <c r="A5664" s="10"/>
      <c r="B5664" s="13"/>
      <c r="D5664" s="5"/>
      <c r="G5664"/>
      <c r="H5664" s="5"/>
      <c r="I5664" s="5"/>
      <c r="J5664" s="5"/>
      <c r="K5664" s="5"/>
    </row>
    <row r="5665" spans="1:11" x14ac:dyDescent="0.25">
      <c r="A5665" s="10"/>
      <c r="B5665" s="13"/>
      <c r="D5665" s="5"/>
      <c r="G5665"/>
      <c r="H5665" s="5"/>
      <c r="I5665" s="5"/>
      <c r="J5665" s="5"/>
      <c r="K5665" s="5"/>
    </row>
    <row r="5666" spans="1:11" x14ac:dyDescent="0.25">
      <c r="A5666" s="10"/>
      <c r="B5666" s="13"/>
      <c r="D5666" s="5"/>
      <c r="G5666"/>
      <c r="H5666" s="5"/>
      <c r="I5666" s="5"/>
      <c r="J5666" s="5"/>
      <c r="K5666" s="5"/>
    </row>
    <row r="5667" spans="1:11" x14ac:dyDescent="0.25">
      <c r="A5667" s="10"/>
      <c r="B5667" s="13"/>
      <c r="D5667" s="5"/>
      <c r="G5667"/>
      <c r="H5667" s="5"/>
      <c r="I5667" s="5"/>
      <c r="J5667" s="5"/>
      <c r="K5667" s="5"/>
    </row>
    <row r="5668" spans="1:11" x14ac:dyDescent="0.25">
      <c r="A5668" s="10"/>
      <c r="B5668" s="13"/>
      <c r="D5668" s="5"/>
      <c r="G5668"/>
      <c r="H5668" s="5"/>
      <c r="I5668" s="5"/>
      <c r="J5668" s="5"/>
      <c r="K5668" s="5"/>
    </row>
    <row r="5669" spans="1:11" x14ac:dyDescent="0.25">
      <c r="A5669" s="10"/>
      <c r="B5669" s="13"/>
      <c r="D5669" s="5"/>
      <c r="G5669"/>
      <c r="H5669" s="5"/>
      <c r="I5669" s="5"/>
      <c r="J5669" s="5"/>
      <c r="K5669" s="5"/>
    </row>
    <row r="5670" spans="1:11" x14ac:dyDescent="0.25">
      <c r="A5670" s="10"/>
      <c r="B5670" s="13"/>
      <c r="D5670" s="5"/>
      <c r="G5670"/>
      <c r="H5670" s="5"/>
      <c r="I5670" s="5"/>
      <c r="J5670" s="5"/>
      <c r="K5670" s="5"/>
    </row>
    <row r="5671" spans="1:11" x14ac:dyDescent="0.25">
      <c r="A5671" s="10"/>
      <c r="B5671" s="13"/>
      <c r="D5671" s="5"/>
      <c r="G5671"/>
      <c r="H5671" s="5"/>
      <c r="I5671" s="5"/>
      <c r="J5671" s="5"/>
      <c r="K5671" s="5"/>
    </row>
    <row r="5672" spans="1:11" x14ac:dyDescent="0.25">
      <c r="A5672" s="10"/>
      <c r="B5672" s="13"/>
      <c r="D5672" s="5"/>
      <c r="G5672"/>
      <c r="H5672" s="5"/>
      <c r="I5672" s="5"/>
      <c r="J5672" s="5"/>
      <c r="K5672" s="5"/>
    </row>
    <row r="5673" spans="1:11" x14ac:dyDescent="0.25">
      <c r="A5673" s="10"/>
      <c r="B5673" s="13"/>
      <c r="D5673" s="5"/>
      <c r="G5673"/>
      <c r="H5673" s="5"/>
      <c r="I5673" s="5"/>
      <c r="J5673" s="5"/>
      <c r="K5673" s="5"/>
    </row>
    <row r="5674" spans="1:11" x14ac:dyDescent="0.25">
      <c r="A5674" s="10"/>
      <c r="B5674" s="13"/>
      <c r="D5674" s="5"/>
      <c r="G5674"/>
      <c r="H5674" s="5"/>
      <c r="I5674" s="5"/>
      <c r="J5674" s="5"/>
      <c r="K5674" s="5"/>
    </row>
    <row r="5675" spans="1:11" x14ac:dyDescent="0.25">
      <c r="A5675" s="10"/>
      <c r="B5675" s="13"/>
      <c r="D5675" s="5"/>
      <c r="G5675"/>
      <c r="H5675" s="5"/>
      <c r="I5675" s="5"/>
      <c r="J5675" s="5"/>
      <c r="K5675" s="5"/>
    </row>
    <row r="5676" spans="1:11" x14ac:dyDescent="0.25">
      <c r="A5676" s="10"/>
      <c r="B5676" s="13"/>
      <c r="D5676" s="5"/>
      <c r="G5676"/>
      <c r="H5676" s="5"/>
      <c r="I5676" s="5"/>
      <c r="J5676" s="5"/>
      <c r="K5676" s="5"/>
    </row>
    <row r="5677" spans="1:11" x14ac:dyDescent="0.25">
      <c r="A5677" s="10"/>
      <c r="B5677" s="13"/>
      <c r="D5677" s="5"/>
      <c r="G5677"/>
      <c r="H5677" s="5"/>
      <c r="I5677" s="5"/>
      <c r="J5677" s="5"/>
      <c r="K5677" s="5"/>
    </row>
    <row r="5678" spans="1:11" x14ac:dyDescent="0.25">
      <c r="A5678" s="10"/>
      <c r="B5678" s="13"/>
      <c r="D5678" s="5"/>
      <c r="G5678"/>
      <c r="H5678" s="5"/>
      <c r="I5678" s="5"/>
      <c r="J5678" s="5"/>
      <c r="K5678" s="5"/>
    </row>
    <row r="5679" spans="1:11" x14ac:dyDescent="0.25">
      <c r="A5679" s="10"/>
      <c r="B5679" s="13"/>
      <c r="D5679" s="5"/>
      <c r="G5679"/>
      <c r="H5679" s="5"/>
      <c r="I5679" s="5"/>
      <c r="J5679" s="5"/>
      <c r="K5679" s="5"/>
    </row>
    <row r="5680" spans="1:11" x14ac:dyDescent="0.25">
      <c r="A5680" s="10"/>
      <c r="B5680" s="13"/>
      <c r="D5680" s="5"/>
      <c r="G5680"/>
      <c r="H5680" s="5"/>
      <c r="I5680" s="5"/>
      <c r="J5680" s="5"/>
      <c r="K5680" s="5"/>
    </row>
    <row r="5681" spans="1:11" x14ac:dyDescent="0.25">
      <c r="A5681" s="10"/>
      <c r="B5681" s="13"/>
      <c r="D5681" s="5"/>
      <c r="G5681"/>
      <c r="H5681" s="5"/>
      <c r="I5681" s="5"/>
      <c r="J5681" s="5"/>
      <c r="K5681" s="5"/>
    </row>
    <row r="5682" spans="1:11" x14ac:dyDescent="0.25">
      <c r="A5682" s="10"/>
      <c r="B5682" s="13"/>
      <c r="D5682" s="5"/>
      <c r="G5682"/>
      <c r="H5682" s="5"/>
      <c r="I5682" s="5"/>
      <c r="J5682" s="5"/>
      <c r="K5682" s="5"/>
    </row>
    <row r="5683" spans="1:11" x14ac:dyDescent="0.25">
      <c r="A5683" s="10"/>
      <c r="B5683" s="13"/>
      <c r="D5683" s="5"/>
      <c r="G5683"/>
      <c r="H5683" s="5"/>
      <c r="I5683" s="5"/>
      <c r="J5683" s="5"/>
      <c r="K5683" s="5"/>
    </row>
    <row r="5684" spans="1:11" x14ac:dyDescent="0.25">
      <c r="A5684" s="10"/>
      <c r="B5684" s="13"/>
      <c r="D5684" s="5"/>
      <c r="G5684"/>
      <c r="H5684" s="5"/>
      <c r="I5684" s="5"/>
      <c r="J5684" s="5"/>
      <c r="K5684" s="5"/>
    </row>
    <row r="5685" spans="1:11" x14ac:dyDescent="0.25">
      <c r="A5685" s="10"/>
      <c r="B5685" s="13"/>
      <c r="D5685" s="5"/>
      <c r="G5685"/>
      <c r="H5685" s="5"/>
      <c r="I5685" s="5"/>
      <c r="J5685" s="5"/>
      <c r="K5685" s="5"/>
    </row>
    <row r="5686" spans="1:11" x14ac:dyDescent="0.25">
      <c r="A5686" s="10"/>
      <c r="B5686" s="13"/>
      <c r="D5686" s="5"/>
      <c r="G5686"/>
      <c r="H5686" s="5"/>
      <c r="I5686" s="5"/>
      <c r="J5686" s="5"/>
      <c r="K5686" s="5"/>
    </row>
    <row r="5687" spans="1:11" x14ac:dyDescent="0.25">
      <c r="A5687" s="10"/>
      <c r="B5687" s="13"/>
      <c r="D5687" s="5"/>
      <c r="G5687"/>
      <c r="H5687" s="5"/>
      <c r="I5687" s="5"/>
      <c r="J5687" s="5"/>
      <c r="K5687" s="5"/>
    </row>
    <row r="5688" spans="1:11" x14ac:dyDescent="0.25">
      <c r="A5688" s="10"/>
      <c r="B5688" s="13"/>
      <c r="D5688" s="5"/>
      <c r="G5688"/>
      <c r="H5688" s="5"/>
      <c r="I5688" s="5"/>
      <c r="J5688" s="5"/>
      <c r="K5688" s="5"/>
    </row>
    <row r="5689" spans="1:11" x14ac:dyDescent="0.25">
      <c r="A5689" s="10"/>
      <c r="B5689" s="13"/>
      <c r="D5689" s="5"/>
      <c r="G5689"/>
      <c r="H5689" s="5"/>
      <c r="I5689" s="5"/>
      <c r="J5689" s="5"/>
      <c r="K5689" s="5"/>
    </row>
    <row r="5690" spans="1:11" x14ac:dyDescent="0.25">
      <c r="A5690" s="10"/>
      <c r="B5690" s="13"/>
      <c r="D5690" s="5"/>
      <c r="G5690"/>
      <c r="H5690" s="5"/>
      <c r="I5690" s="5"/>
      <c r="J5690" s="5"/>
      <c r="K5690" s="5"/>
    </row>
    <row r="5691" spans="1:11" x14ac:dyDescent="0.25">
      <c r="A5691" s="10"/>
      <c r="B5691" s="13"/>
      <c r="D5691" s="5"/>
      <c r="G5691"/>
      <c r="H5691" s="5"/>
      <c r="I5691" s="5"/>
      <c r="J5691" s="5"/>
      <c r="K5691" s="5"/>
    </row>
    <row r="5692" spans="1:11" x14ac:dyDescent="0.25">
      <c r="A5692" s="10"/>
      <c r="B5692" s="13"/>
      <c r="D5692" s="5"/>
      <c r="G5692"/>
      <c r="H5692" s="5"/>
      <c r="I5692" s="5"/>
      <c r="J5692" s="5"/>
      <c r="K5692" s="5"/>
    </row>
    <row r="5693" spans="1:11" x14ac:dyDescent="0.25">
      <c r="A5693" s="10"/>
      <c r="B5693" s="13"/>
      <c r="D5693" s="5"/>
      <c r="G5693"/>
      <c r="H5693" s="5"/>
      <c r="I5693" s="5"/>
      <c r="J5693" s="5"/>
      <c r="K5693" s="5"/>
    </row>
    <row r="5694" spans="1:11" x14ac:dyDescent="0.25">
      <c r="A5694" s="10"/>
      <c r="B5694" s="13"/>
      <c r="D5694" s="5"/>
      <c r="G5694"/>
      <c r="H5694" s="5"/>
      <c r="I5694" s="5"/>
      <c r="J5694" s="5"/>
      <c r="K5694" s="5"/>
    </row>
    <row r="5695" spans="1:11" x14ac:dyDescent="0.25">
      <c r="A5695" s="10"/>
      <c r="B5695" s="13"/>
      <c r="D5695" s="5"/>
      <c r="G5695"/>
      <c r="H5695" s="5"/>
      <c r="I5695" s="5"/>
      <c r="J5695" s="5"/>
      <c r="K5695" s="5"/>
    </row>
    <row r="5696" spans="1:11" x14ac:dyDescent="0.25">
      <c r="A5696" s="10"/>
      <c r="B5696" s="13"/>
      <c r="D5696" s="5"/>
      <c r="G5696"/>
      <c r="H5696" s="5"/>
      <c r="I5696" s="5"/>
      <c r="J5696" s="5"/>
      <c r="K5696" s="5"/>
    </row>
    <row r="5697" spans="1:11" x14ac:dyDescent="0.25">
      <c r="A5697" s="10"/>
      <c r="B5697" s="13"/>
      <c r="D5697" s="5"/>
      <c r="G5697"/>
      <c r="H5697" s="5"/>
      <c r="I5697" s="5"/>
      <c r="J5697" s="5"/>
      <c r="K5697" s="5"/>
    </row>
    <row r="5698" spans="1:11" x14ac:dyDescent="0.25">
      <c r="A5698" s="10"/>
      <c r="B5698" s="13"/>
      <c r="D5698" s="5"/>
      <c r="G5698"/>
      <c r="H5698" s="5"/>
      <c r="I5698" s="5"/>
      <c r="J5698" s="5"/>
      <c r="K5698" s="5"/>
    </row>
    <row r="5699" spans="1:11" x14ac:dyDescent="0.25">
      <c r="A5699" s="10"/>
      <c r="B5699" s="13"/>
      <c r="D5699" s="5"/>
      <c r="G5699"/>
      <c r="H5699" s="5"/>
      <c r="I5699" s="5"/>
      <c r="J5699" s="5"/>
      <c r="K5699" s="5"/>
    </row>
    <row r="5700" spans="1:11" x14ac:dyDescent="0.25">
      <c r="A5700" s="10"/>
      <c r="B5700" s="13"/>
      <c r="D5700" s="5"/>
      <c r="G5700"/>
      <c r="H5700" s="5"/>
      <c r="I5700" s="5"/>
      <c r="J5700" s="5"/>
      <c r="K5700" s="5"/>
    </row>
    <row r="5701" spans="1:11" x14ac:dyDescent="0.25">
      <c r="A5701" s="10"/>
      <c r="B5701" s="13"/>
      <c r="D5701" s="5"/>
      <c r="G5701"/>
      <c r="H5701" s="5"/>
      <c r="I5701" s="5"/>
      <c r="J5701" s="5"/>
      <c r="K5701" s="5"/>
    </row>
    <row r="5702" spans="1:11" x14ac:dyDescent="0.25">
      <c r="A5702" s="10"/>
      <c r="B5702" s="13"/>
      <c r="D5702" s="5"/>
      <c r="G5702"/>
      <c r="H5702" s="5"/>
      <c r="I5702" s="5"/>
      <c r="J5702" s="5"/>
      <c r="K5702" s="5"/>
    </row>
    <row r="5703" spans="1:11" x14ac:dyDescent="0.25">
      <c r="A5703" s="10"/>
      <c r="B5703" s="13"/>
      <c r="D5703" s="5"/>
      <c r="G5703"/>
      <c r="H5703" s="5"/>
      <c r="I5703" s="5"/>
      <c r="J5703" s="5"/>
      <c r="K5703" s="5"/>
    </row>
    <row r="5704" spans="1:11" x14ac:dyDescent="0.25">
      <c r="A5704" s="10"/>
      <c r="B5704" s="13"/>
      <c r="D5704" s="5"/>
      <c r="G5704"/>
      <c r="H5704" s="5"/>
      <c r="I5704" s="5"/>
      <c r="J5704" s="5"/>
      <c r="K5704" s="5"/>
    </row>
    <row r="5705" spans="1:11" x14ac:dyDescent="0.25">
      <c r="A5705" s="10"/>
      <c r="B5705" s="13"/>
      <c r="D5705" s="5"/>
      <c r="G5705"/>
      <c r="H5705" s="5"/>
      <c r="I5705" s="5"/>
      <c r="J5705" s="5"/>
      <c r="K5705" s="5"/>
    </row>
    <row r="5706" spans="1:11" x14ac:dyDescent="0.25">
      <c r="A5706" s="10"/>
      <c r="B5706" s="13"/>
      <c r="D5706" s="5"/>
      <c r="G5706"/>
      <c r="H5706" s="5"/>
      <c r="I5706" s="5"/>
      <c r="J5706" s="5"/>
      <c r="K5706" s="5"/>
    </row>
    <row r="5707" spans="1:11" x14ac:dyDescent="0.25">
      <c r="A5707" s="10"/>
      <c r="B5707" s="13"/>
      <c r="D5707" s="5"/>
      <c r="G5707"/>
      <c r="H5707" s="5"/>
      <c r="I5707" s="5"/>
      <c r="J5707" s="5"/>
      <c r="K5707" s="5"/>
    </row>
    <row r="5708" spans="1:11" x14ac:dyDescent="0.25">
      <c r="A5708" s="10"/>
      <c r="B5708" s="13"/>
      <c r="D5708" s="5"/>
      <c r="G5708"/>
      <c r="H5708" s="5"/>
      <c r="I5708" s="5"/>
      <c r="J5708" s="5"/>
      <c r="K5708" s="5"/>
    </row>
    <row r="5709" spans="1:11" x14ac:dyDescent="0.25">
      <c r="A5709" s="10"/>
      <c r="B5709" s="13"/>
      <c r="D5709" s="5"/>
      <c r="G5709"/>
      <c r="H5709" s="5"/>
      <c r="I5709" s="5"/>
      <c r="J5709" s="5"/>
      <c r="K5709" s="5"/>
    </row>
    <row r="5710" spans="1:11" x14ac:dyDescent="0.25">
      <c r="A5710" s="10"/>
      <c r="B5710" s="13"/>
      <c r="D5710" s="5"/>
      <c r="G5710"/>
      <c r="H5710" s="5"/>
      <c r="I5710" s="5"/>
      <c r="J5710" s="5"/>
      <c r="K5710" s="5"/>
    </row>
    <row r="5711" spans="1:11" x14ac:dyDescent="0.25">
      <c r="A5711" s="10"/>
      <c r="B5711" s="13"/>
      <c r="D5711" s="5"/>
      <c r="G5711"/>
      <c r="H5711" s="5"/>
      <c r="I5711" s="5"/>
      <c r="J5711" s="5"/>
      <c r="K5711" s="5"/>
    </row>
    <row r="5712" spans="1:11" x14ac:dyDescent="0.25">
      <c r="A5712" s="10"/>
      <c r="B5712" s="13"/>
      <c r="D5712" s="5"/>
      <c r="G5712"/>
      <c r="H5712" s="5"/>
      <c r="I5712" s="5"/>
      <c r="J5712" s="5"/>
      <c r="K5712" s="5"/>
    </row>
    <row r="5713" spans="1:11" x14ac:dyDescent="0.25">
      <c r="A5713" s="10"/>
      <c r="B5713" s="13"/>
      <c r="D5713" s="5"/>
      <c r="G5713"/>
      <c r="H5713" s="5"/>
      <c r="I5713" s="5"/>
      <c r="J5713" s="5"/>
      <c r="K5713" s="5"/>
    </row>
    <row r="5714" spans="1:11" x14ac:dyDescent="0.25">
      <c r="A5714" s="10"/>
      <c r="B5714" s="13"/>
      <c r="D5714" s="5"/>
      <c r="G5714"/>
      <c r="H5714" s="5"/>
      <c r="I5714" s="5"/>
      <c r="J5714" s="5"/>
      <c r="K5714" s="5"/>
    </row>
    <row r="5715" spans="1:11" x14ac:dyDescent="0.25">
      <c r="A5715" s="10"/>
      <c r="B5715" s="13"/>
      <c r="D5715" s="5"/>
      <c r="G5715"/>
      <c r="H5715" s="5"/>
      <c r="I5715" s="5"/>
      <c r="J5715" s="5"/>
      <c r="K5715" s="5"/>
    </row>
    <row r="5716" spans="1:11" x14ac:dyDescent="0.25">
      <c r="A5716" s="10"/>
      <c r="B5716" s="13"/>
      <c r="D5716" s="5"/>
      <c r="G5716"/>
      <c r="H5716" s="5"/>
      <c r="I5716" s="5"/>
      <c r="J5716" s="5"/>
      <c r="K5716" s="5"/>
    </row>
    <row r="5717" spans="1:11" x14ac:dyDescent="0.25">
      <c r="A5717" s="10"/>
      <c r="B5717" s="13"/>
      <c r="D5717" s="5"/>
      <c r="G5717"/>
      <c r="H5717" s="5"/>
      <c r="I5717" s="5"/>
      <c r="J5717" s="5"/>
      <c r="K5717" s="5"/>
    </row>
    <row r="5718" spans="1:11" x14ac:dyDescent="0.25">
      <c r="A5718" s="10"/>
      <c r="B5718" s="13"/>
      <c r="D5718" s="5"/>
      <c r="G5718"/>
      <c r="H5718" s="5"/>
      <c r="I5718" s="5"/>
      <c r="J5718" s="5"/>
      <c r="K5718" s="5"/>
    </row>
    <row r="5719" spans="1:11" x14ac:dyDescent="0.25">
      <c r="A5719" s="10"/>
      <c r="B5719" s="13"/>
      <c r="D5719" s="5"/>
      <c r="G5719"/>
      <c r="H5719" s="5"/>
      <c r="I5719" s="5"/>
      <c r="J5719" s="5"/>
      <c r="K5719" s="5"/>
    </row>
    <row r="5720" spans="1:11" x14ac:dyDescent="0.25">
      <c r="A5720" s="10"/>
      <c r="B5720" s="13"/>
      <c r="D5720" s="5"/>
      <c r="G5720"/>
      <c r="H5720" s="5"/>
      <c r="I5720" s="5"/>
      <c r="J5720" s="5"/>
      <c r="K5720" s="5"/>
    </row>
    <row r="5721" spans="1:11" x14ac:dyDescent="0.25">
      <c r="A5721" s="10"/>
      <c r="B5721" s="13"/>
      <c r="D5721" s="5"/>
      <c r="G5721"/>
      <c r="H5721" s="5"/>
      <c r="I5721" s="5"/>
      <c r="J5721" s="5"/>
      <c r="K5721" s="5"/>
    </row>
    <row r="5722" spans="1:11" x14ac:dyDescent="0.25">
      <c r="A5722" s="10"/>
      <c r="B5722" s="13"/>
      <c r="D5722" s="5"/>
      <c r="G5722"/>
      <c r="H5722" s="5"/>
      <c r="I5722" s="5"/>
      <c r="J5722" s="5"/>
      <c r="K5722" s="5"/>
    </row>
    <row r="5723" spans="1:11" x14ac:dyDescent="0.25">
      <c r="A5723" s="10"/>
      <c r="B5723" s="13"/>
      <c r="D5723" s="5"/>
      <c r="G5723"/>
      <c r="H5723" s="5"/>
      <c r="I5723" s="5"/>
      <c r="J5723" s="5"/>
      <c r="K5723" s="5"/>
    </row>
    <row r="5724" spans="1:11" x14ac:dyDescent="0.25">
      <c r="A5724" s="10"/>
      <c r="B5724" s="13"/>
      <c r="D5724" s="5"/>
      <c r="G5724"/>
      <c r="H5724" s="5"/>
      <c r="I5724" s="5"/>
      <c r="J5724" s="5"/>
      <c r="K5724" s="5"/>
    </row>
    <row r="5725" spans="1:11" x14ac:dyDescent="0.25">
      <c r="A5725" s="10"/>
      <c r="B5725" s="13"/>
      <c r="D5725" s="5"/>
      <c r="G5725"/>
      <c r="H5725" s="5"/>
      <c r="I5725" s="5"/>
      <c r="J5725" s="5"/>
      <c r="K5725" s="5"/>
    </row>
    <row r="5726" spans="1:11" x14ac:dyDescent="0.25">
      <c r="A5726" s="10"/>
      <c r="B5726" s="13"/>
      <c r="D5726" s="5"/>
      <c r="G5726"/>
      <c r="H5726" s="5"/>
      <c r="I5726" s="5"/>
      <c r="J5726" s="5"/>
      <c r="K5726" s="5"/>
    </row>
    <row r="5727" spans="1:11" x14ac:dyDescent="0.25">
      <c r="A5727" s="10"/>
      <c r="B5727" s="13"/>
      <c r="D5727" s="5"/>
      <c r="G5727"/>
      <c r="H5727" s="5"/>
      <c r="I5727" s="5"/>
      <c r="J5727" s="5"/>
      <c r="K5727" s="5"/>
    </row>
    <row r="5728" spans="1:11" x14ac:dyDescent="0.25">
      <c r="A5728" s="10"/>
      <c r="B5728" s="13"/>
      <c r="D5728" s="5"/>
      <c r="G5728"/>
      <c r="H5728" s="5"/>
      <c r="I5728" s="5"/>
      <c r="J5728" s="5"/>
      <c r="K5728" s="5"/>
    </row>
    <row r="5729" spans="1:11" x14ac:dyDescent="0.25">
      <c r="A5729" s="10"/>
      <c r="B5729" s="13"/>
      <c r="D5729" s="5"/>
      <c r="G5729"/>
      <c r="H5729" s="5"/>
      <c r="I5729" s="5"/>
      <c r="J5729" s="5"/>
      <c r="K5729" s="5"/>
    </row>
    <row r="5730" spans="1:11" x14ac:dyDescent="0.25">
      <c r="A5730" s="10"/>
      <c r="B5730" s="13"/>
      <c r="D5730" s="5"/>
      <c r="G5730"/>
      <c r="H5730" s="5"/>
      <c r="I5730" s="5"/>
      <c r="J5730" s="5"/>
      <c r="K5730" s="5"/>
    </row>
    <row r="5731" spans="1:11" x14ac:dyDescent="0.25">
      <c r="A5731" s="10"/>
      <c r="B5731" s="13"/>
      <c r="D5731" s="5"/>
      <c r="G5731"/>
      <c r="H5731" s="5"/>
      <c r="I5731" s="5"/>
      <c r="J5731" s="5"/>
      <c r="K5731" s="5"/>
    </row>
    <row r="5732" spans="1:11" x14ac:dyDescent="0.25">
      <c r="A5732" s="10"/>
      <c r="B5732" s="13"/>
      <c r="D5732" s="5"/>
      <c r="G5732"/>
      <c r="H5732" s="5"/>
      <c r="I5732" s="5"/>
      <c r="J5732" s="5"/>
      <c r="K5732" s="5"/>
    </row>
    <row r="5733" spans="1:11" x14ac:dyDescent="0.25">
      <c r="A5733" s="10"/>
      <c r="B5733" s="13"/>
      <c r="D5733" s="5"/>
      <c r="G5733"/>
      <c r="H5733" s="5"/>
      <c r="I5733" s="5"/>
      <c r="J5733" s="5"/>
      <c r="K5733" s="5"/>
    </row>
    <row r="5734" spans="1:11" x14ac:dyDescent="0.25">
      <c r="A5734" s="10"/>
      <c r="B5734" s="13"/>
      <c r="D5734" s="5"/>
      <c r="G5734"/>
      <c r="H5734" s="5"/>
      <c r="I5734" s="5"/>
      <c r="J5734" s="5"/>
      <c r="K5734" s="5"/>
    </row>
    <row r="5735" spans="1:11" x14ac:dyDescent="0.25">
      <c r="A5735" s="10"/>
      <c r="B5735" s="13"/>
      <c r="D5735" s="5"/>
      <c r="G5735"/>
      <c r="H5735" s="5"/>
      <c r="I5735" s="5"/>
      <c r="J5735" s="5"/>
      <c r="K5735" s="5"/>
    </row>
    <row r="5736" spans="1:11" x14ac:dyDescent="0.25">
      <c r="A5736" s="10"/>
      <c r="B5736" s="13"/>
      <c r="D5736" s="5"/>
      <c r="G5736"/>
      <c r="H5736" s="5"/>
      <c r="I5736" s="5"/>
      <c r="J5736" s="5"/>
      <c r="K5736" s="5"/>
    </row>
    <row r="5737" spans="1:11" x14ac:dyDescent="0.25">
      <c r="A5737" s="10"/>
      <c r="B5737" s="13"/>
      <c r="D5737" s="5"/>
      <c r="G5737"/>
      <c r="H5737" s="5"/>
      <c r="I5737" s="5"/>
      <c r="J5737" s="5"/>
      <c r="K5737" s="5"/>
    </row>
    <row r="5738" spans="1:11" x14ac:dyDescent="0.25">
      <c r="A5738" s="10"/>
      <c r="B5738" s="13"/>
      <c r="D5738" s="5"/>
      <c r="G5738"/>
      <c r="H5738" s="5"/>
      <c r="I5738" s="5"/>
      <c r="J5738" s="5"/>
      <c r="K5738" s="5"/>
    </row>
    <row r="5739" spans="1:11" x14ac:dyDescent="0.25">
      <c r="A5739" s="10"/>
      <c r="B5739" s="13"/>
      <c r="D5739" s="5"/>
      <c r="G5739"/>
      <c r="H5739" s="5"/>
      <c r="I5739" s="5"/>
      <c r="J5739" s="5"/>
      <c r="K5739" s="5"/>
    </row>
    <row r="5740" spans="1:11" x14ac:dyDescent="0.25">
      <c r="A5740" s="10"/>
      <c r="B5740" s="13"/>
      <c r="D5740" s="5"/>
      <c r="G5740"/>
      <c r="H5740" s="5"/>
      <c r="I5740" s="5"/>
      <c r="J5740" s="5"/>
      <c r="K5740" s="5"/>
    </row>
    <row r="5741" spans="1:11" x14ac:dyDescent="0.25">
      <c r="A5741" s="10"/>
      <c r="B5741" s="13"/>
      <c r="D5741" s="5"/>
      <c r="G5741"/>
      <c r="H5741" s="5"/>
      <c r="I5741" s="5"/>
      <c r="J5741" s="5"/>
      <c r="K5741" s="5"/>
    </row>
    <row r="5742" spans="1:11" x14ac:dyDescent="0.25">
      <c r="A5742" s="10"/>
      <c r="B5742" s="13"/>
      <c r="D5742" s="5"/>
      <c r="G5742"/>
      <c r="H5742" s="5"/>
      <c r="I5742" s="5"/>
      <c r="J5742" s="5"/>
      <c r="K5742" s="5"/>
    </row>
    <row r="5743" spans="1:11" x14ac:dyDescent="0.25">
      <c r="A5743" s="10"/>
      <c r="B5743" s="13"/>
      <c r="D5743" s="5"/>
      <c r="G5743"/>
      <c r="H5743" s="5"/>
      <c r="I5743" s="5"/>
      <c r="J5743" s="5"/>
      <c r="K5743" s="5"/>
    </row>
    <row r="5744" spans="1:11" x14ac:dyDescent="0.25">
      <c r="A5744" s="10"/>
      <c r="B5744" s="13"/>
      <c r="D5744" s="5"/>
      <c r="G5744"/>
      <c r="H5744" s="5"/>
      <c r="I5744" s="5"/>
      <c r="J5744" s="5"/>
      <c r="K5744" s="5"/>
    </row>
    <row r="5745" spans="1:11" x14ac:dyDescent="0.25">
      <c r="A5745" s="10"/>
      <c r="B5745" s="13"/>
      <c r="D5745" s="5"/>
      <c r="G5745"/>
      <c r="H5745" s="5"/>
      <c r="I5745" s="5"/>
      <c r="J5745" s="5"/>
      <c r="K5745" s="5"/>
    </row>
    <row r="5746" spans="1:11" x14ac:dyDescent="0.25">
      <c r="A5746" s="10"/>
      <c r="B5746" s="13"/>
      <c r="D5746" s="5"/>
      <c r="G5746"/>
      <c r="H5746" s="5"/>
      <c r="I5746" s="5"/>
      <c r="J5746" s="5"/>
      <c r="K5746" s="5"/>
    </row>
    <row r="5747" spans="1:11" x14ac:dyDescent="0.25">
      <c r="A5747" s="10"/>
      <c r="B5747" s="13"/>
      <c r="D5747" s="5"/>
      <c r="G5747"/>
      <c r="H5747" s="5"/>
      <c r="I5747" s="5"/>
      <c r="J5747" s="5"/>
      <c r="K5747" s="5"/>
    </row>
    <row r="5748" spans="1:11" x14ac:dyDescent="0.25">
      <c r="A5748" s="10"/>
      <c r="B5748" s="13"/>
      <c r="D5748" s="5"/>
      <c r="G5748"/>
      <c r="H5748" s="5"/>
      <c r="I5748" s="5"/>
      <c r="J5748" s="5"/>
      <c r="K5748" s="5"/>
    </row>
    <row r="5749" spans="1:11" x14ac:dyDescent="0.25">
      <c r="A5749" s="10"/>
      <c r="B5749" s="13"/>
      <c r="D5749" s="5"/>
      <c r="G5749"/>
      <c r="H5749" s="5"/>
      <c r="I5749" s="5"/>
      <c r="J5749" s="5"/>
      <c r="K5749" s="5"/>
    </row>
    <row r="5750" spans="1:11" x14ac:dyDescent="0.25">
      <c r="A5750" s="10"/>
      <c r="B5750" s="13"/>
      <c r="D5750" s="5"/>
      <c r="G5750"/>
      <c r="H5750" s="5"/>
      <c r="I5750" s="5"/>
      <c r="J5750" s="5"/>
      <c r="K5750" s="5"/>
    </row>
    <row r="5751" spans="1:11" x14ac:dyDescent="0.25">
      <c r="A5751" s="10"/>
      <c r="B5751" s="13"/>
      <c r="D5751" s="5"/>
      <c r="G5751"/>
      <c r="H5751" s="5"/>
      <c r="I5751" s="5"/>
      <c r="J5751" s="5"/>
      <c r="K5751" s="5"/>
    </row>
    <row r="5752" spans="1:11" x14ac:dyDescent="0.25">
      <c r="A5752" s="10"/>
      <c r="B5752" s="13"/>
      <c r="D5752" s="5"/>
      <c r="G5752"/>
      <c r="H5752" s="5"/>
      <c r="I5752" s="5"/>
      <c r="J5752" s="5"/>
      <c r="K5752" s="5"/>
    </row>
    <row r="5753" spans="1:11" x14ac:dyDescent="0.25">
      <c r="A5753" s="10"/>
      <c r="B5753" s="13"/>
      <c r="D5753" s="5"/>
      <c r="G5753"/>
      <c r="H5753" s="5"/>
      <c r="I5753" s="5"/>
      <c r="J5753" s="5"/>
      <c r="K5753" s="5"/>
    </row>
    <row r="5754" spans="1:11" x14ac:dyDescent="0.25">
      <c r="A5754" s="10"/>
      <c r="B5754" s="13"/>
      <c r="D5754" s="5"/>
      <c r="G5754"/>
      <c r="H5754" s="5"/>
      <c r="I5754" s="5"/>
      <c r="J5754" s="5"/>
      <c r="K5754" s="5"/>
    </row>
    <row r="5755" spans="1:11" x14ac:dyDescent="0.25">
      <c r="A5755" s="10"/>
      <c r="B5755" s="13"/>
      <c r="D5755" s="5"/>
      <c r="G5755"/>
      <c r="H5755" s="5"/>
      <c r="I5755" s="5"/>
      <c r="J5755" s="5"/>
      <c r="K5755" s="5"/>
    </row>
    <row r="5756" spans="1:11" x14ac:dyDescent="0.25">
      <c r="A5756" s="10"/>
      <c r="B5756" s="13"/>
      <c r="D5756" s="5"/>
      <c r="G5756"/>
      <c r="H5756" s="5"/>
      <c r="I5756" s="5"/>
      <c r="J5756" s="5"/>
      <c r="K5756" s="5"/>
    </row>
    <row r="5757" spans="1:11" x14ac:dyDescent="0.25">
      <c r="A5757" s="10"/>
      <c r="B5757" s="13"/>
      <c r="D5757" s="5"/>
      <c r="G5757"/>
      <c r="H5757" s="5"/>
      <c r="I5757" s="5"/>
      <c r="J5757" s="5"/>
      <c r="K5757" s="5"/>
    </row>
    <row r="5758" spans="1:11" x14ac:dyDescent="0.25">
      <c r="A5758" s="10"/>
      <c r="B5758" s="13"/>
      <c r="D5758" s="5"/>
      <c r="G5758"/>
      <c r="H5758" s="5"/>
      <c r="I5758" s="5"/>
      <c r="J5758" s="5"/>
      <c r="K5758" s="5"/>
    </row>
    <row r="5759" spans="1:11" x14ac:dyDescent="0.25">
      <c r="A5759" s="10"/>
      <c r="B5759" s="13"/>
      <c r="D5759" s="5"/>
      <c r="G5759"/>
      <c r="H5759" s="5"/>
      <c r="I5759" s="5"/>
      <c r="J5759" s="5"/>
      <c r="K5759" s="5"/>
    </row>
    <row r="5760" spans="1:11" x14ac:dyDescent="0.25">
      <c r="A5760" s="10"/>
      <c r="B5760" s="13"/>
      <c r="D5760" s="5"/>
      <c r="G5760"/>
      <c r="H5760" s="5"/>
      <c r="I5760" s="5"/>
      <c r="J5760" s="5"/>
      <c r="K5760" s="5"/>
    </row>
    <row r="5761" spans="1:11" x14ac:dyDescent="0.25">
      <c r="A5761" s="10"/>
      <c r="B5761" s="13"/>
      <c r="D5761" s="5"/>
      <c r="G5761"/>
      <c r="H5761" s="5"/>
      <c r="I5761" s="5"/>
      <c r="J5761" s="5"/>
      <c r="K5761" s="5"/>
    </row>
    <row r="5762" spans="1:11" x14ac:dyDescent="0.25">
      <c r="A5762" s="10"/>
      <c r="B5762" s="13"/>
      <c r="D5762" s="5"/>
      <c r="G5762"/>
      <c r="H5762" s="5"/>
      <c r="I5762" s="5"/>
      <c r="J5762" s="5"/>
      <c r="K5762" s="5"/>
    </row>
    <row r="5763" spans="1:11" x14ac:dyDescent="0.25">
      <c r="A5763" s="10"/>
      <c r="B5763" s="13"/>
      <c r="D5763" s="5"/>
      <c r="G5763"/>
      <c r="H5763" s="5"/>
      <c r="I5763" s="5"/>
      <c r="J5763" s="5"/>
      <c r="K5763" s="5"/>
    </row>
    <row r="5764" spans="1:11" x14ac:dyDescent="0.25">
      <c r="A5764" s="10"/>
      <c r="B5764" s="13"/>
      <c r="D5764" s="5"/>
      <c r="G5764"/>
      <c r="H5764" s="5"/>
      <c r="I5764" s="5"/>
      <c r="J5764" s="5"/>
      <c r="K5764" s="5"/>
    </row>
    <row r="5765" spans="1:11" x14ac:dyDescent="0.25">
      <c r="A5765" s="10"/>
      <c r="B5765" s="13"/>
      <c r="D5765" s="5"/>
      <c r="G5765"/>
      <c r="H5765" s="5"/>
      <c r="I5765" s="5"/>
      <c r="J5765" s="5"/>
      <c r="K5765" s="5"/>
    </row>
    <row r="5766" spans="1:11" x14ac:dyDescent="0.25">
      <c r="A5766" s="10"/>
      <c r="B5766" s="13"/>
      <c r="D5766" s="5"/>
      <c r="G5766"/>
      <c r="H5766" s="5"/>
      <c r="I5766" s="5"/>
      <c r="J5766" s="5"/>
      <c r="K5766" s="5"/>
    </row>
    <row r="5767" spans="1:11" x14ac:dyDescent="0.25">
      <c r="A5767" s="10"/>
      <c r="B5767" s="13"/>
      <c r="D5767" s="5"/>
      <c r="G5767"/>
      <c r="H5767" s="5"/>
      <c r="I5767" s="5"/>
      <c r="J5767" s="5"/>
      <c r="K5767" s="5"/>
    </row>
    <row r="5768" spans="1:11" x14ac:dyDescent="0.25">
      <c r="A5768" s="10"/>
      <c r="B5768" s="13"/>
      <c r="D5768" s="5"/>
      <c r="G5768"/>
      <c r="H5768" s="5"/>
      <c r="I5768" s="5"/>
      <c r="J5768" s="5"/>
      <c r="K5768" s="5"/>
    </row>
    <row r="5769" spans="1:11" x14ac:dyDescent="0.25">
      <c r="A5769" s="10"/>
      <c r="B5769" s="13"/>
      <c r="D5769" s="5"/>
      <c r="G5769"/>
      <c r="H5769" s="5"/>
      <c r="I5769" s="5"/>
      <c r="J5769" s="5"/>
      <c r="K5769" s="5"/>
    </row>
    <row r="5770" spans="1:11" x14ac:dyDescent="0.25">
      <c r="A5770" s="10"/>
      <c r="B5770" s="13"/>
      <c r="D5770" s="5"/>
      <c r="G5770"/>
      <c r="H5770" s="5"/>
      <c r="I5770" s="5"/>
      <c r="J5770" s="5"/>
      <c r="K5770" s="5"/>
    </row>
    <row r="5771" spans="1:11" x14ac:dyDescent="0.25">
      <c r="A5771" s="10"/>
      <c r="B5771" s="13"/>
      <c r="D5771" s="5"/>
      <c r="G5771"/>
      <c r="H5771" s="5"/>
      <c r="I5771" s="5"/>
      <c r="J5771" s="5"/>
      <c r="K5771" s="5"/>
    </row>
    <row r="5772" spans="1:11" x14ac:dyDescent="0.25">
      <c r="A5772" s="10"/>
      <c r="B5772" s="13"/>
      <c r="D5772" s="5"/>
      <c r="G5772"/>
      <c r="H5772" s="5"/>
      <c r="I5772" s="5"/>
      <c r="J5772" s="5"/>
      <c r="K5772" s="5"/>
    </row>
    <row r="5773" spans="1:11" x14ac:dyDescent="0.25">
      <c r="A5773" s="10"/>
      <c r="B5773" s="13"/>
      <c r="D5773" s="5"/>
      <c r="G5773"/>
      <c r="H5773" s="5"/>
      <c r="I5773" s="5"/>
      <c r="J5773" s="5"/>
      <c r="K5773" s="5"/>
    </row>
    <row r="5774" spans="1:11" x14ac:dyDescent="0.25">
      <c r="A5774" s="10"/>
      <c r="B5774" s="13"/>
      <c r="D5774" s="5"/>
      <c r="G5774"/>
      <c r="H5774" s="5"/>
      <c r="I5774" s="5"/>
      <c r="J5774" s="5"/>
      <c r="K5774" s="5"/>
    </row>
    <row r="5775" spans="1:11" x14ac:dyDescent="0.25">
      <c r="A5775" s="10"/>
      <c r="B5775" s="13"/>
      <c r="D5775" s="5"/>
      <c r="G5775"/>
      <c r="H5775" s="5"/>
      <c r="I5775" s="5"/>
      <c r="J5775" s="5"/>
      <c r="K5775" s="5"/>
    </row>
    <row r="5776" spans="1:11" x14ac:dyDescent="0.25">
      <c r="A5776" s="10"/>
      <c r="B5776" s="13"/>
      <c r="D5776" s="5"/>
      <c r="G5776"/>
      <c r="H5776" s="5"/>
      <c r="I5776" s="5"/>
      <c r="J5776" s="5"/>
      <c r="K5776" s="5"/>
    </row>
    <row r="5777" spans="1:11" x14ac:dyDescent="0.25">
      <c r="A5777" s="10"/>
      <c r="B5777" s="13"/>
      <c r="D5777" s="5"/>
      <c r="G5777"/>
      <c r="H5777" s="5"/>
      <c r="I5777" s="5"/>
      <c r="J5777" s="5"/>
      <c r="K5777" s="5"/>
    </row>
    <row r="5778" spans="1:11" x14ac:dyDescent="0.25">
      <c r="A5778" s="10"/>
      <c r="B5778" s="13"/>
      <c r="D5778" s="5"/>
      <c r="G5778"/>
      <c r="H5778" s="5"/>
      <c r="I5778" s="5"/>
      <c r="J5778" s="5"/>
      <c r="K5778" s="5"/>
    </row>
    <row r="5779" spans="1:11" x14ac:dyDescent="0.25">
      <c r="A5779" s="10"/>
      <c r="B5779" s="13"/>
      <c r="D5779" s="5"/>
      <c r="G5779"/>
      <c r="H5779" s="5"/>
      <c r="I5779" s="5"/>
      <c r="J5779" s="5"/>
      <c r="K5779" s="5"/>
    </row>
    <row r="5780" spans="1:11" x14ac:dyDescent="0.25">
      <c r="A5780" s="10"/>
      <c r="B5780" s="13"/>
      <c r="D5780" s="5"/>
      <c r="G5780"/>
      <c r="H5780" s="5"/>
      <c r="I5780" s="5"/>
      <c r="J5780" s="5"/>
      <c r="K5780" s="5"/>
    </row>
    <row r="5781" spans="1:11" x14ac:dyDescent="0.25">
      <c r="A5781" s="10"/>
      <c r="B5781" s="13"/>
      <c r="D5781" s="5"/>
      <c r="G5781"/>
      <c r="H5781" s="5"/>
      <c r="I5781" s="5"/>
      <c r="J5781" s="5"/>
      <c r="K5781" s="5"/>
    </row>
    <row r="5782" spans="1:11" x14ac:dyDescent="0.25">
      <c r="A5782" s="10"/>
      <c r="B5782" s="13"/>
      <c r="D5782" s="5"/>
      <c r="G5782"/>
      <c r="H5782" s="5"/>
      <c r="I5782" s="5"/>
      <c r="J5782" s="5"/>
      <c r="K5782" s="5"/>
    </row>
    <row r="5783" spans="1:11" x14ac:dyDescent="0.25">
      <c r="A5783" s="10"/>
      <c r="B5783" s="13"/>
      <c r="D5783" s="5"/>
      <c r="G5783"/>
      <c r="H5783" s="5"/>
      <c r="I5783" s="5"/>
      <c r="J5783" s="5"/>
      <c r="K5783" s="5"/>
    </row>
    <row r="5784" spans="1:11" x14ac:dyDescent="0.25">
      <c r="A5784" s="10"/>
      <c r="B5784" s="13"/>
      <c r="D5784" s="5"/>
      <c r="G5784"/>
      <c r="H5784" s="5"/>
      <c r="I5784" s="5"/>
      <c r="J5784" s="5"/>
      <c r="K5784" s="5"/>
    </row>
    <row r="5785" spans="1:11" x14ac:dyDescent="0.25">
      <c r="A5785" s="10"/>
      <c r="B5785" s="13"/>
      <c r="D5785" s="5"/>
      <c r="G5785"/>
      <c r="H5785" s="5"/>
      <c r="I5785" s="5"/>
      <c r="J5785" s="5"/>
      <c r="K5785" s="5"/>
    </row>
    <row r="5786" spans="1:11" x14ac:dyDescent="0.25">
      <c r="A5786" s="10"/>
      <c r="B5786" s="13"/>
      <c r="D5786" s="5"/>
      <c r="G5786"/>
      <c r="H5786" s="5"/>
      <c r="I5786" s="5"/>
      <c r="J5786" s="5"/>
      <c r="K5786" s="5"/>
    </row>
    <row r="5787" spans="1:11" x14ac:dyDescent="0.25">
      <c r="A5787" s="10"/>
      <c r="B5787" s="13"/>
      <c r="D5787" s="5"/>
      <c r="G5787"/>
      <c r="H5787" s="5"/>
      <c r="I5787" s="5"/>
      <c r="J5787" s="5"/>
      <c r="K5787" s="5"/>
    </row>
    <row r="5788" spans="1:11" x14ac:dyDescent="0.25">
      <c r="A5788" s="10"/>
      <c r="B5788" s="13"/>
      <c r="D5788" s="5"/>
      <c r="G5788"/>
      <c r="H5788" s="5"/>
      <c r="I5788" s="5"/>
      <c r="J5788" s="5"/>
      <c r="K5788" s="5"/>
    </row>
    <row r="5789" spans="1:11" x14ac:dyDescent="0.25">
      <c r="A5789" s="10"/>
      <c r="B5789" s="13"/>
      <c r="D5789" s="5"/>
      <c r="G5789"/>
      <c r="H5789" s="5"/>
      <c r="I5789" s="5"/>
      <c r="J5789" s="5"/>
      <c r="K5789" s="5"/>
    </row>
    <row r="5790" spans="1:11" x14ac:dyDescent="0.25">
      <c r="A5790" s="10"/>
      <c r="B5790" s="13"/>
      <c r="D5790" s="5"/>
      <c r="G5790"/>
      <c r="H5790" s="5"/>
      <c r="I5790" s="5"/>
      <c r="J5790" s="5"/>
      <c r="K5790" s="5"/>
    </row>
    <row r="5791" spans="1:11" x14ac:dyDescent="0.25">
      <c r="A5791" s="10"/>
      <c r="B5791" s="13"/>
      <c r="D5791" s="5"/>
      <c r="G5791"/>
      <c r="H5791" s="5"/>
      <c r="I5791" s="5"/>
      <c r="J5791" s="5"/>
      <c r="K5791" s="5"/>
    </row>
    <row r="5792" spans="1:11" x14ac:dyDescent="0.25">
      <c r="A5792" s="10"/>
      <c r="B5792" s="13"/>
      <c r="D5792" s="5"/>
      <c r="G5792"/>
      <c r="H5792" s="5"/>
      <c r="I5792" s="5"/>
      <c r="J5792" s="5"/>
      <c r="K5792" s="5"/>
    </row>
    <row r="5793" spans="1:11" x14ac:dyDescent="0.25">
      <c r="A5793" s="10"/>
      <c r="B5793" s="13"/>
      <c r="D5793" s="5"/>
      <c r="G5793"/>
      <c r="H5793" s="5"/>
      <c r="I5793" s="5"/>
      <c r="J5793" s="5"/>
      <c r="K5793" s="5"/>
    </row>
    <row r="5794" spans="1:11" x14ac:dyDescent="0.25">
      <c r="A5794" s="10"/>
      <c r="B5794" s="13"/>
      <c r="D5794" s="5"/>
      <c r="G5794"/>
      <c r="H5794" s="5"/>
      <c r="I5794" s="5"/>
      <c r="J5794" s="5"/>
      <c r="K5794" s="5"/>
    </row>
    <row r="5795" spans="1:11" x14ac:dyDescent="0.25">
      <c r="A5795" s="10"/>
      <c r="B5795" s="13"/>
      <c r="D5795" s="5"/>
      <c r="G5795"/>
      <c r="H5795" s="5"/>
      <c r="I5795" s="5"/>
      <c r="J5795" s="5"/>
      <c r="K5795" s="5"/>
    </row>
    <row r="5796" spans="1:11" x14ac:dyDescent="0.25">
      <c r="A5796" s="10"/>
      <c r="B5796" s="13"/>
      <c r="D5796" s="5"/>
      <c r="G5796"/>
      <c r="H5796" s="5"/>
      <c r="I5796" s="5"/>
      <c r="J5796" s="5"/>
      <c r="K5796" s="5"/>
    </row>
    <row r="5797" spans="1:11" x14ac:dyDescent="0.25">
      <c r="A5797" s="10"/>
      <c r="B5797" s="13"/>
      <c r="D5797" s="5"/>
      <c r="G5797"/>
      <c r="H5797" s="5"/>
      <c r="I5797" s="5"/>
      <c r="J5797" s="5"/>
      <c r="K5797" s="5"/>
    </row>
    <row r="5798" spans="1:11" x14ac:dyDescent="0.25">
      <c r="A5798" s="10"/>
      <c r="B5798" s="13"/>
      <c r="D5798" s="5"/>
      <c r="G5798"/>
      <c r="H5798" s="5"/>
      <c r="I5798" s="5"/>
      <c r="J5798" s="5"/>
      <c r="K5798" s="5"/>
    </row>
    <row r="5799" spans="1:11" x14ac:dyDescent="0.25">
      <c r="A5799" s="10"/>
      <c r="B5799" s="13"/>
      <c r="D5799" s="5"/>
      <c r="G5799"/>
      <c r="H5799" s="5"/>
      <c r="I5799" s="5"/>
      <c r="J5799" s="5"/>
      <c r="K5799" s="5"/>
    </row>
    <row r="5800" spans="1:11" x14ac:dyDescent="0.25">
      <c r="A5800" s="10"/>
      <c r="B5800" s="13"/>
      <c r="D5800" s="5"/>
      <c r="G5800"/>
      <c r="H5800" s="5"/>
      <c r="I5800" s="5"/>
      <c r="J5800" s="5"/>
      <c r="K5800" s="5"/>
    </row>
    <row r="5801" spans="1:11" x14ac:dyDescent="0.25">
      <c r="A5801" s="10"/>
      <c r="B5801" s="13"/>
      <c r="D5801" s="5"/>
      <c r="G5801"/>
      <c r="H5801" s="5"/>
      <c r="I5801" s="5"/>
      <c r="J5801" s="5"/>
      <c r="K5801" s="5"/>
    </row>
    <row r="5802" spans="1:11" x14ac:dyDescent="0.25">
      <c r="A5802" s="10"/>
      <c r="B5802" s="13"/>
      <c r="D5802" s="5"/>
      <c r="G5802"/>
      <c r="H5802" s="5"/>
      <c r="I5802" s="5"/>
      <c r="J5802" s="5"/>
      <c r="K5802" s="5"/>
    </row>
    <row r="5803" spans="1:11" x14ac:dyDescent="0.25">
      <c r="A5803" s="10"/>
      <c r="B5803" s="13"/>
      <c r="D5803" s="5"/>
      <c r="G5803"/>
      <c r="H5803" s="5"/>
      <c r="I5803" s="5"/>
      <c r="J5803" s="5"/>
      <c r="K5803" s="5"/>
    </row>
    <row r="5804" spans="1:11" x14ac:dyDescent="0.25">
      <c r="A5804" s="10"/>
      <c r="B5804" s="13"/>
      <c r="D5804" s="5"/>
      <c r="G5804"/>
      <c r="H5804" s="5"/>
      <c r="I5804" s="5"/>
      <c r="J5804" s="5"/>
      <c r="K5804" s="5"/>
    </row>
    <row r="5805" spans="1:11" x14ac:dyDescent="0.25">
      <c r="A5805" s="10"/>
      <c r="B5805" s="13"/>
      <c r="D5805" s="5"/>
      <c r="G5805"/>
      <c r="H5805" s="5"/>
      <c r="I5805" s="5"/>
      <c r="J5805" s="5"/>
      <c r="K5805" s="5"/>
    </row>
    <row r="5806" spans="1:11" x14ac:dyDescent="0.25">
      <c r="A5806" s="10"/>
      <c r="B5806" s="13"/>
      <c r="D5806" s="5"/>
      <c r="G5806"/>
      <c r="H5806" s="5"/>
      <c r="I5806" s="5"/>
      <c r="J5806" s="5"/>
      <c r="K5806" s="5"/>
    </row>
    <row r="5807" spans="1:11" x14ac:dyDescent="0.25">
      <c r="A5807" s="10"/>
      <c r="B5807" s="13"/>
      <c r="D5807" s="5"/>
      <c r="G5807"/>
      <c r="H5807" s="5"/>
      <c r="I5807" s="5"/>
      <c r="J5807" s="5"/>
      <c r="K5807" s="5"/>
    </row>
    <row r="5808" spans="1:11" x14ac:dyDescent="0.25">
      <c r="A5808" s="10"/>
      <c r="B5808" s="13"/>
      <c r="D5808" s="5"/>
      <c r="G5808"/>
      <c r="H5808" s="5"/>
      <c r="I5808" s="5"/>
      <c r="J5808" s="5"/>
      <c r="K5808" s="5"/>
    </row>
    <row r="5809" spans="1:11" x14ac:dyDescent="0.25">
      <c r="A5809" s="10"/>
      <c r="B5809" s="13"/>
      <c r="D5809" s="5"/>
      <c r="G5809"/>
      <c r="H5809" s="5"/>
      <c r="I5809" s="5"/>
      <c r="J5809" s="5"/>
      <c r="K5809" s="5"/>
    </row>
    <row r="5810" spans="1:11" x14ac:dyDescent="0.25">
      <c r="A5810" s="10"/>
      <c r="B5810" s="13"/>
      <c r="D5810" s="5"/>
      <c r="G5810"/>
      <c r="H5810" s="5"/>
      <c r="I5810" s="5"/>
      <c r="J5810" s="5"/>
      <c r="K5810" s="5"/>
    </row>
    <row r="5811" spans="1:11" x14ac:dyDescent="0.25">
      <c r="A5811" s="10"/>
      <c r="B5811" s="13"/>
      <c r="D5811" s="5"/>
      <c r="G5811"/>
      <c r="H5811" s="5"/>
      <c r="I5811" s="5"/>
      <c r="J5811" s="5"/>
      <c r="K5811" s="5"/>
    </row>
    <row r="5812" spans="1:11" x14ac:dyDescent="0.25">
      <c r="A5812" s="10"/>
      <c r="B5812" s="13"/>
      <c r="D5812" s="5"/>
      <c r="G5812"/>
      <c r="H5812" s="5"/>
      <c r="I5812" s="5"/>
      <c r="J5812" s="5"/>
      <c r="K5812" s="5"/>
    </row>
    <row r="5813" spans="1:11" x14ac:dyDescent="0.25">
      <c r="A5813" s="10"/>
      <c r="B5813" s="13"/>
      <c r="D5813" s="5"/>
      <c r="G5813"/>
      <c r="H5813" s="5"/>
      <c r="I5813" s="5"/>
      <c r="J5813" s="5"/>
      <c r="K5813" s="5"/>
    </row>
    <row r="5814" spans="1:11" x14ac:dyDescent="0.25">
      <c r="A5814" s="10"/>
      <c r="B5814" s="13"/>
      <c r="D5814" s="5"/>
      <c r="G5814"/>
      <c r="H5814" s="5"/>
      <c r="I5814" s="5"/>
      <c r="J5814" s="5"/>
      <c r="K5814" s="5"/>
    </row>
    <row r="5815" spans="1:11" x14ac:dyDescent="0.25">
      <c r="A5815" s="10"/>
      <c r="B5815" s="13"/>
      <c r="D5815" s="5"/>
      <c r="G5815"/>
      <c r="H5815" s="5"/>
      <c r="I5815" s="5"/>
      <c r="J5815" s="5"/>
      <c r="K5815" s="5"/>
    </row>
    <row r="5816" spans="1:11" x14ac:dyDescent="0.25">
      <c r="A5816" s="10"/>
      <c r="B5816" s="13"/>
      <c r="D5816" s="5"/>
      <c r="G5816"/>
      <c r="H5816" s="5"/>
      <c r="I5816" s="5"/>
      <c r="J5816" s="5"/>
      <c r="K5816" s="5"/>
    </row>
    <row r="5817" spans="1:11" x14ac:dyDescent="0.25">
      <c r="A5817" s="10"/>
      <c r="B5817" s="13"/>
      <c r="D5817" s="5"/>
      <c r="G5817"/>
      <c r="H5817" s="5"/>
      <c r="I5817" s="5"/>
      <c r="J5817" s="5"/>
      <c r="K5817" s="5"/>
    </row>
    <row r="5818" spans="1:11" x14ac:dyDescent="0.25">
      <c r="A5818" s="10"/>
      <c r="B5818" s="13"/>
      <c r="D5818" s="5"/>
      <c r="G5818"/>
      <c r="H5818" s="5"/>
      <c r="I5818" s="5"/>
      <c r="J5818" s="5"/>
      <c r="K5818" s="5"/>
    </row>
    <row r="5819" spans="1:11" x14ac:dyDescent="0.25">
      <c r="A5819" s="10"/>
      <c r="B5819" s="13"/>
      <c r="D5819" s="5"/>
      <c r="G5819"/>
      <c r="H5819" s="5"/>
      <c r="I5819" s="5"/>
      <c r="J5819" s="5"/>
      <c r="K5819" s="5"/>
    </row>
    <row r="5820" spans="1:11" x14ac:dyDescent="0.25">
      <c r="A5820" s="10"/>
      <c r="B5820" s="13"/>
      <c r="D5820" s="5"/>
      <c r="G5820"/>
      <c r="H5820" s="5"/>
      <c r="I5820" s="5"/>
      <c r="J5820" s="5"/>
      <c r="K5820" s="5"/>
    </row>
    <row r="5821" spans="1:11" x14ac:dyDescent="0.25">
      <c r="A5821" s="10"/>
      <c r="B5821" s="13"/>
      <c r="D5821" s="5"/>
      <c r="G5821"/>
      <c r="H5821" s="5"/>
      <c r="I5821" s="5"/>
      <c r="J5821" s="5"/>
      <c r="K5821" s="5"/>
    </row>
    <row r="5822" spans="1:11" x14ac:dyDescent="0.25">
      <c r="A5822" s="10"/>
      <c r="B5822" s="13"/>
      <c r="D5822" s="5"/>
      <c r="G5822"/>
      <c r="H5822" s="5"/>
      <c r="I5822" s="5"/>
      <c r="J5822" s="5"/>
      <c r="K5822" s="5"/>
    </row>
    <row r="5823" spans="1:11" x14ac:dyDescent="0.25">
      <c r="A5823" s="10"/>
      <c r="B5823" s="13"/>
      <c r="D5823" s="5"/>
      <c r="G5823"/>
      <c r="H5823" s="5"/>
      <c r="I5823" s="5"/>
      <c r="J5823" s="5"/>
      <c r="K5823" s="5"/>
    </row>
    <row r="5824" spans="1:11" x14ac:dyDescent="0.25">
      <c r="A5824" s="10"/>
      <c r="B5824" s="13"/>
      <c r="D5824" s="5"/>
      <c r="G5824"/>
      <c r="H5824" s="5"/>
      <c r="I5824" s="5"/>
      <c r="J5824" s="5"/>
      <c r="K5824" s="5"/>
    </row>
    <row r="5825" spans="1:11" x14ac:dyDescent="0.25">
      <c r="A5825" s="10"/>
      <c r="B5825" s="13"/>
      <c r="D5825" s="5"/>
      <c r="G5825"/>
      <c r="H5825" s="5"/>
      <c r="I5825" s="5"/>
      <c r="J5825" s="5"/>
      <c r="K5825" s="5"/>
    </row>
    <row r="5826" spans="1:11" x14ac:dyDescent="0.25">
      <c r="A5826" s="10"/>
      <c r="B5826" s="13"/>
      <c r="D5826" s="5"/>
      <c r="G5826"/>
      <c r="H5826" s="5"/>
      <c r="I5826" s="5"/>
      <c r="J5826" s="5"/>
      <c r="K5826" s="5"/>
    </row>
    <row r="5827" spans="1:11" x14ac:dyDescent="0.25">
      <c r="A5827" s="10"/>
      <c r="B5827" s="13"/>
      <c r="D5827" s="5"/>
      <c r="G5827"/>
      <c r="H5827" s="5"/>
      <c r="I5827" s="5"/>
      <c r="J5827" s="5"/>
      <c r="K5827" s="5"/>
    </row>
    <row r="5828" spans="1:11" x14ac:dyDescent="0.25">
      <c r="A5828" s="10"/>
      <c r="B5828" s="13"/>
      <c r="D5828" s="5"/>
      <c r="G5828"/>
      <c r="H5828" s="5"/>
      <c r="I5828" s="5"/>
      <c r="J5828" s="5"/>
      <c r="K5828" s="5"/>
    </row>
    <row r="5829" spans="1:11" x14ac:dyDescent="0.25">
      <c r="A5829" s="10"/>
      <c r="B5829" s="13"/>
      <c r="D5829" s="5"/>
      <c r="G5829"/>
      <c r="H5829" s="5"/>
      <c r="I5829" s="5"/>
      <c r="J5829" s="5"/>
      <c r="K5829" s="5"/>
    </row>
    <row r="5830" spans="1:11" x14ac:dyDescent="0.25">
      <c r="A5830" s="10"/>
      <c r="B5830" s="13"/>
      <c r="D5830" s="5"/>
      <c r="G5830"/>
      <c r="H5830" s="5"/>
      <c r="I5830" s="5"/>
      <c r="J5830" s="5"/>
      <c r="K5830" s="5"/>
    </row>
    <row r="5831" spans="1:11" x14ac:dyDescent="0.25">
      <c r="A5831" s="10"/>
      <c r="B5831" s="13"/>
      <c r="D5831" s="5"/>
      <c r="G5831"/>
      <c r="H5831" s="5"/>
      <c r="I5831" s="5"/>
      <c r="J5831" s="5"/>
      <c r="K5831" s="5"/>
    </row>
    <row r="5832" spans="1:11" x14ac:dyDescent="0.25">
      <c r="A5832" s="10"/>
      <c r="B5832" s="13"/>
      <c r="D5832" s="5"/>
      <c r="G5832"/>
      <c r="H5832" s="5"/>
      <c r="I5832" s="5"/>
      <c r="J5832" s="5"/>
      <c r="K5832" s="5"/>
    </row>
    <row r="5833" spans="1:11" x14ac:dyDescent="0.25">
      <c r="A5833" s="10"/>
      <c r="B5833" s="13"/>
      <c r="D5833" s="5"/>
      <c r="G5833"/>
      <c r="H5833" s="5"/>
      <c r="I5833" s="5"/>
      <c r="J5833" s="5"/>
      <c r="K5833" s="5"/>
    </row>
    <row r="5834" spans="1:11" x14ac:dyDescent="0.25">
      <c r="A5834" s="10"/>
      <c r="B5834" s="13"/>
      <c r="D5834" s="5"/>
      <c r="G5834"/>
      <c r="H5834" s="5"/>
      <c r="I5834" s="5"/>
      <c r="J5834" s="5"/>
      <c r="K5834" s="5"/>
    </row>
    <row r="5835" spans="1:11" x14ac:dyDescent="0.25">
      <c r="A5835" s="10"/>
      <c r="B5835" s="13"/>
      <c r="D5835" s="5"/>
      <c r="G5835"/>
      <c r="H5835" s="5"/>
      <c r="I5835" s="5"/>
      <c r="J5835" s="5"/>
      <c r="K5835" s="5"/>
    </row>
    <row r="5836" spans="1:11" x14ac:dyDescent="0.25">
      <c r="A5836" s="10"/>
      <c r="B5836" s="13"/>
      <c r="D5836" s="5"/>
      <c r="G5836"/>
      <c r="H5836" s="5"/>
      <c r="I5836" s="5"/>
      <c r="J5836" s="5"/>
      <c r="K5836" s="5"/>
    </row>
    <row r="5837" spans="1:11" x14ac:dyDescent="0.25">
      <c r="A5837" s="10"/>
      <c r="B5837" s="13"/>
      <c r="D5837" s="5"/>
      <c r="G5837"/>
      <c r="H5837" s="5"/>
      <c r="I5837" s="5"/>
      <c r="J5837" s="5"/>
      <c r="K5837" s="5"/>
    </row>
    <row r="5838" spans="1:11" x14ac:dyDescent="0.25">
      <c r="A5838" s="10"/>
      <c r="B5838" s="13"/>
      <c r="D5838" s="5"/>
      <c r="G5838"/>
      <c r="H5838" s="5"/>
      <c r="I5838" s="5"/>
      <c r="J5838" s="5"/>
      <c r="K5838" s="5"/>
    </row>
    <row r="5839" spans="1:11" x14ac:dyDescent="0.25">
      <c r="A5839" s="10"/>
      <c r="B5839" s="13"/>
      <c r="D5839" s="5"/>
      <c r="G5839"/>
      <c r="H5839" s="5"/>
      <c r="I5839" s="5"/>
      <c r="J5839" s="5"/>
      <c r="K5839" s="5"/>
    </row>
    <row r="5840" spans="1:11" x14ac:dyDescent="0.25">
      <c r="A5840" s="10"/>
      <c r="B5840" s="13"/>
      <c r="D5840" s="5"/>
      <c r="G5840"/>
      <c r="H5840" s="5"/>
      <c r="I5840" s="5"/>
      <c r="J5840" s="5"/>
      <c r="K5840" s="5"/>
    </row>
    <row r="5841" spans="1:11" x14ac:dyDescent="0.25">
      <c r="A5841" s="10"/>
      <c r="B5841" s="13"/>
      <c r="D5841" s="5"/>
      <c r="G5841"/>
      <c r="H5841" s="5"/>
      <c r="I5841" s="5"/>
      <c r="J5841" s="5"/>
      <c r="K5841" s="5"/>
    </row>
    <row r="5842" spans="1:11" x14ac:dyDescent="0.25">
      <c r="A5842" s="10"/>
      <c r="B5842" s="13"/>
      <c r="D5842" s="5"/>
      <c r="G5842"/>
      <c r="H5842" s="5"/>
      <c r="I5842" s="5"/>
      <c r="J5842" s="5"/>
      <c r="K5842" s="5"/>
    </row>
    <row r="5843" spans="1:11" x14ac:dyDescent="0.25">
      <c r="A5843" s="10"/>
      <c r="B5843" s="13"/>
      <c r="D5843" s="5"/>
      <c r="G5843"/>
      <c r="H5843" s="5"/>
      <c r="I5843" s="5"/>
      <c r="J5843" s="5"/>
      <c r="K5843" s="5"/>
    </row>
    <row r="5844" spans="1:11" x14ac:dyDescent="0.25">
      <c r="A5844" s="10"/>
      <c r="B5844" s="13"/>
      <c r="D5844" s="5"/>
      <c r="G5844"/>
      <c r="H5844" s="5"/>
      <c r="I5844" s="5"/>
      <c r="J5844" s="5"/>
      <c r="K5844" s="5"/>
    </row>
    <row r="5845" spans="1:11" x14ac:dyDescent="0.25">
      <c r="A5845" s="10"/>
      <c r="B5845" s="13"/>
      <c r="D5845" s="5"/>
      <c r="G5845"/>
      <c r="H5845" s="5"/>
      <c r="I5845" s="5"/>
      <c r="J5845" s="5"/>
      <c r="K5845" s="5"/>
    </row>
    <row r="5846" spans="1:11" x14ac:dyDescent="0.25">
      <c r="A5846" s="10"/>
      <c r="B5846" s="13"/>
      <c r="D5846" s="5"/>
      <c r="G5846"/>
      <c r="H5846" s="5"/>
      <c r="I5846" s="5"/>
      <c r="J5846" s="5"/>
      <c r="K5846" s="5"/>
    </row>
    <row r="5847" spans="1:11" x14ac:dyDescent="0.25">
      <c r="A5847" s="10"/>
      <c r="B5847" s="13"/>
      <c r="D5847" s="5"/>
      <c r="G5847"/>
      <c r="H5847" s="5"/>
      <c r="I5847" s="5"/>
      <c r="J5847" s="5"/>
      <c r="K5847" s="5"/>
    </row>
    <row r="5848" spans="1:11" x14ac:dyDescent="0.25">
      <c r="A5848" s="10"/>
      <c r="B5848" s="13"/>
      <c r="D5848" s="5"/>
      <c r="G5848"/>
      <c r="H5848" s="5"/>
      <c r="I5848" s="5"/>
      <c r="J5848" s="5"/>
      <c r="K5848" s="5"/>
    </row>
    <row r="5849" spans="1:11" x14ac:dyDescent="0.25">
      <c r="A5849" s="10"/>
      <c r="B5849" s="13"/>
      <c r="D5849" s="5"/>
      <c r="G5849"/>
      <c r="H5849" s="5"/>
      <c r="I5849" s="5"/>
      <c r="J5849" s="5"/>
      <c r="K5849" s="5"/>
    </row>
    <row r="5850" spans="1:11" x14ac:dyDescent="0.25">
      <c r="A5850" s="10"/>
      <c r="B5850" s="13"/>
      <c r="D5850" s="5"/>
      <c r="G5850"/>
      <c r="H5850" s="5"/>
      <c r="I5850" s="5"/>
      <c r="J5850" s="5"/>
      <c r="K5850" s="5"/>
    </row>
    <row r="5851" spans="1:11" x14ac:dyDescent="0.25">
      <c r="A5851" s="10"/>
      <c r="B5851" s="13"/>
      <c r="D5851" s="5"/>
      <c r="G5851"/>
      <c r="H5851" s="5"/>
      <c r="I5851" s="5"/>
      <c r="J5851" s="5"/>
      <c r="K5851" s="5"/>
    </row>
    <row r="5852" spans="1:11" x14ac:dyDescent="0.25">
      <c r="A5852" s="10"/>
      <c r="B5852" s="13"/>
      <c r="D5852" s="5"/>
      <c r="G5852"/>
      <c r="H5852" s="5"/>
      <c r="I5852" s="5"/>
      <c r="J5852" s="5"/>
      <c r="K5852" s="5"/>
    </row>
    <row r="5853" spans="1:11" x14ac:dyDescent="0.25">
      <c r="A5853" s="10"/>
      <c r="B5853" s="13"/>
      <c r="D5853" s="5"/>
      <c r="G5853"/>
      <c r="H5853" s="5"/>
      <c r="I5853" s="5"/>
      <c r="J5853" s="5"/>
      <c r="K5853" s="5"/>
    </row>
    <row r="5854" spans="1:11" x14ac:dyDescent="0.25">
      <c r="A5854" s="10"/>
      <c r="B5854" s="13"/>
      <c r="D5854" s="5"/>
      <c r="G5854"/>
      <c r="H5854" s="5"/>
      <c r="I5854" s="5"/>
      <c r="J5854" s="5"/>
      <c r="K5854" s="5"/>
    </row>
    <row r="5855" spans="1:11" x14ac:dyDescent="0.25">
      <c r="A5855" s="10"/>
      <c r="B5855" s="13"/>
      <c r="D5855" s="5"/>
      <c r="G5855"/>
      <c r="H5855" s="5"/>
      <c r="I5855" s="5"/>
      <c r="J5855" s="5"/>
      <c r="K5855" s="5"/>
    </row>
    <row r="5856" spans="1:11" x14ac:dyDescent="0.25">
      <c r="A5856" s="10"/>
      <c r="B5856" s="13"/>
      <c r="D5856" s="5"/>
      <c r="G5856"/>
      <c r="H5856" s="5"/>
      <c r="I5856" s="5"/>
      <c r="J5856" s="5"/>
      <c r="K5856" s="5"/>
    </row>
    <row r="5857" spans="1:11" x14ac:dyDescent="0.25">
      <c r="A5857" s="10"/>
      <c r="B5857" s="13"/>
      <c r="D5857" s="5"/>
      <c r="G5857"/>
      <c r="H5857" s="5"/>
      <c r="I5857" s="5"/>
      <c r="J5857" s="5"/>
      <c r="K5857" s="5"/>
    </row>
    <row r="5858" spans="1:11" x14ac:dyDescent="0.25">
      <c r="A5858" s="10"/>
      <c r="B5858" s="13"/>
      <c r="D5858" s="5"/>
      <c r="G5858"/>
      <c r="H5858" s="5"/>
      <c r="I5858" s="5"/>
      <c r="J5858" s="5"/>
      <c r="K5858" s="5"/>
    </row>
    <row r="5859" spans="1:11" x14ac:dyDescent="0.25">
      <c r="A5859" s="10"/>
      <c r="B5859" s="13"/>
      <c r="D5859" s="5"/>
      <c r="G5859"/>
      <c r="H5859" s="5"/>
      <c r="I5859" s="5"/>
      <c r="J5859" s="5"/>
      <c r="K5859" s="5"/>
    </row>
    <row r="5860" spans="1:11" x14ac:dyDescent="0.25">
      <c r="A5860" s="10"/>
      <c r="B5860" s="13"/>
      <c r="D5860" s="5"/>
      <c r="G5860"/>
      <c r="H5860" s="5"/>
      <c r="I5860" s="5"/>
      <c r="J5860" s="5"/>
      <c r="K5860" s="5"/>
    </row>
    <row r="5861" spans="1:11" x14ac:dyDescent="0.25">
      <c r="A5861" s="10"/>
      <c r="B5861" s="13"/>
      <c r="D5861" s="5"/>
      <c r="G5861"/>
      <c r="H5861" s="5"/>
      <c r="I5861" s="5"/>
      <c r="J5861" s="5"/>
      <c r="K5861" s="5"/>
    </row>
    <row r="5862" spans="1:11" x14ac:dyDescent="0.25">
      <c r="A5862" s="10"/>
      <c r="B5862" s="13"/>
      <c r="D5862" s="5"/>
      <c r="G5862"/>
      <c r="H5862" s="5"/>
      <c r="I5862" s="5"/>
      <c r="J5862" s="5"/>
      <c r="K5862" s="5"/>
    </row>
    <row r="5863" spans="1:11" x14ac:dyDescent="0.25">
      <c r="A5863" s="10"/>
      <c r="B5863" s="13"/>
      <c r="D5863" s="5"/>
      <c r="G5863"/>
      <c r="H5863" s="5"/>
      <c r="I5863" s="5"/>
      <c r="J5863" s="5"/>
      <c r="K5863" s="5"/>
    </row>
    <row r="5864" spans="1:11" x14ac:dyDescent="0.25">
      <c r="A5864" s="10"/>
      <c r="B5864" s="13"/>
      <c r="D5864" s="5"/>
      <c r="G5864"/>
      <c r="H5864" s="5"/>
      <c r="I5864" s="5"/>
      <c r="J5864" s="5"/>
      <c r="K5864" s="5"/>
    </row>
    <row r="5865" spans="1:11" x14ac:dyDescent="0.25">
      <c r="A5865" s="10"/>
      <c r="B5865" s="13"/>
      <c r="D5865" s="5"/>
      <c r="G5865"/>
      <c r="H5865" s="5"/>
      <c r="I5865" s="5"/>
      <c r="J5865" s="5"/>
      <c r="K5865" s="5"/>
    </row>
    <row r="5866" spans="1:11" x14ac:dyDescent="0.25">
      <c r="A5866" s="10"/>
      <c r="B5866" s="13"/>
      <c r="D5866" s="5"/>
      <c r="G5866"/>
      <c r="H5866" s="5"/>
      <c r="I5866" s="5"/>
      <c r="J5866" s="5"/>
      <c r="K5866" s="5"/>
    </row>
    <row r="5867" spans="1:11" x14ac:dyDescent="0.25">
      <c r="A5867" s="10"/>
      <c r="B5867" s="13"/>
      <c r="D5867" s="5"/>
      <c r="G5867"/>
      <c r="H5867" s="5"/>
      <c r="I5867" s="5"/>
      <c r="J5867" s="5"/>
      <c r="K5867" s="5"/>
    </row>
    <row r="5868" spans="1:11" x14ac:dyDescent="0.25">
      <c r="A5868" s="10"/>
      <c r="B5868" s="13"/>
      <c r="D5868" s="5"/>
      <c r="G5868"/>
      <c r="H5868" s="5"/>
      <c r="I5868" s="5"/>
      <c r="J5868" s="5"/>
      <c r="K5868" s="5"/>
    </row>
    <row r="5869" spans="1:11" x14ac:dyDescent="0.25">
      <c r="A5869" s="10"/>
      <c r="B5869" s="13"/>
      <c r="D5869" s="5"/>
      <c r="G5869"/>
      <c r="H5869" s="5"/>
      <c r="I5869" s="5"/>
      <c r="J5869" s="5"/>
      <c r="K5869" s="5"/>
    </row>
    <row r="5870" spans="1:11" x14ac:dyDescent="0.25">
      <c r="A5870" s="10"/>
      <c r="B5870" s="13"/>
      <c r="D5870" s="5"/>
      <c r="G5870"/>
      <c r="H5870" s="5"/>
      <c r="I5870" s="5"/>
      <c r="J5870" s="5"/>
      <c r="K5870" s="5"/>
    </row>
    <row r="5871" spans="1:11" x14ac:dyDescent="0.25">
      <c r="A5871" s="10"/>
      <c r="B5871" s="13"/>
      <c r="D5871" s="5"/>
      <c r="G5871"/>
      <c r="H5871" s="5"/>
      <c r="I5871" s="5"/>
      <c r="J5871" s="5"/>
      <c r="K5871" s="5"/>
    </row>
    <row r="5872" spans="1:11" x14ac:dyDescent="0.25">
      <c r="A5872" s="10"/>
      <c r="B5872" s="13"/>
      <c r="D5872" s="5"/>
      <c r="G5872"/>
      <c r="H5872" s="5"/>
      <c r="I5872" s="5"/>
      <c r="J5872" s="5"/>
      <c r="K5872" s="5"/>
    </row>
    <row r="5873" spans="1:11" x14ac:dyDescent="0.25">
      <c r="A5873" s="10"/>
      <c r="B5873" s="13"/>
      <c r="D5873" s="5"/>
      <c r="G5873"/>
      <c r="H5873" s="5"/>
      <c r="I5873" s="5"/>
      <c r="J5873" s="5"/>
      <c r="K5873" s="5"/>
    </row>
    <row r="5874" spans="1:11" x14ac:dyDescent="0.25">
      <c r="A5874" s="10"/>
      <c r="B5874" s="13"/>
      <c r="D5874" s="5"/>
      <c r="G5874"/>
      <c r="H5874" s="5"/>
      <c r="I5874" s="5"/>
      <c r="J5874" s="5"/>
      <c r="K5874" s="5"/>
    </row>
    <row r="5875" spans="1:11" x14ac:dyDescent="0.25">
      <c r="A5875" s="10"/>
      <c r="B5875" s="13"/>
      <c r="D5875" s="5"/>
      <c r="G5875"/>
      <c r="H5875" s="5"/>
      <c r="I5875" s="5"/>
      <c r="J5875" s="5"/>
      <c r="K5875" s="5"/>
    </row>
    <row r="5876" spans="1:11" x14ac:dyDescent="0.25">
      <c r="A5876" s="10"/>
      <c r="B5876" s="13"/>
      <c r="D5876" s="5"/>
      <c r="G5876"/>
      <c r="H5876" s="5"/>
      <c r="I5876" s="5"/>
      <c r="J5876" s="5"/>
      <c r="K5876" s="5"/>
    </row>
    <row r="5877" spans="1:11" x14ac:dyDescent="0.25">
      <c r="A5877" s="10"/>
      <c r="B5877" s="13"/>
      <c r="D5877" s="5"/>
      <c r="G5877"/>
      <c r="H5877" s="5"/>
      <c r="I5877" s="5"/>
      <c r="J5877" s="5"/>
      <c r="K5877" s="5"/>
    </row>
    <row r="5878" spans="1:11" x14ac:dyDescent="0.25">
      <c r="A5878" s="10"/>
      <c r="B5878" s="13"/>
      <c r="D5878" s="5"/>
      <c r="G5878"/>
      <c r="H5878" s="5"/>
      <c r="I5878" s="5"/>
      <c r="J5878" s="5"/>
      <c r="K5878" s="5"/>
    </row>
    <row r="5879" spans="1:11" x14ac:dyDescent="0.25">
      <c r="A5879" s="10"/>
      <c r="B5879" s="13"/>
      <c r="D5879" s="5"/>
      <c r="G5879"/>
      <c r="H5879" s="5"/>
      <c r="I5879" s="5"/>
      <c r="J5879" s="5"/>
      <c r="K5879" s="5"/>
    </row>
    <row r="5880" spans="1:11" x14ac:dyDescent="0.25">
      <c r="A5880" s="10"/>
      <c r="B5880" s="13"/>
      <c r="D5880" s="5"/>
      <c r="G5880"/>
      <c r="H5880" s="5"/>
      <c r="I5880" s="5"/>
      <c r="J5880" s="5"/>
      <c r="K5880" s="5"/>
    </row>
    <row r="5881" spans="1:11" x14ac:dyDescent="0.25">
      <c r="A5881" s="10"/>
      <c r="B5881" s="13"/>
      <c r="D5881" s="5"/>
      <c r="G5881"/>
      <c r="H5881" s="5"/>
      <c r="I5881" s="5"/>
      <c r="J5881" s="5"/>
      <c r="K5881" s="5"/>
    </row>
    <row r="5882" spans="1:11" x14ac:dyDescent="0.25">
      <c r="A5882" s="10"/>
      <c r="B5882" s="13"/>
      <c r="D5882" s="5"/>
      <c r="G5882"/>
      <c r="H5882" s="5"/>
      <c r="I5882" s="5"/>
      <c r="J5882" s="5"/>
      <c r="K5882" s="5"/>
    </row>
    <row r="5883" spans="1:11" x14ac:dyDescent="0.25">
      <c r="A5883" s="10"/>
      <c r="B5883" s="13"/>
      <c r="D5883" s="5"/>
      <c r="G5883"/>
      <c r="H5883" s="5"/>
      <c r="I5883" s="5"/>
      <c r="J5883" s="5"/>
      <c r="K5883" s="5"/>
    </row>
    <row r="5884" spans="1:11" x14ac:dyDescent="0.25">
      <c r="A5884" s="10"/>
      <c r="B5884" s="13"/>
      <c r="D5884" s="5"/>
      <c r="G5884"/>
      <c r="H5884" s="5"/>
      <c r="I5884" s="5"/>
      <c r="J5884" s="5"/>
      <c r="K5884" s="5"/>
    </row>
    <row r="5885" spans="1:11" x14ac:dyDescent="0.25">
      <c r="A5885" s="10"/>
      <c r="B5885" s="13"/>
      <c r="D5885" s="5"/>
      <c r="G5885"/>
      <c r="H5885" s="5"/>
      <c r="I5885" s="5"/>
      <c r="J5885" s="5"/>
      <c r="K5885" s="5"/>
    </row>
    <row r="5886" spans="1:11" x14ac:dyDescent="0.25">
      <c r="A5886" s="10"/>
      <c r="B5886" s="13"/>
      <c r="D5886" s="5"/>
      <c r="G5886"/>
      <c r="H5886" s="5"/>
      <c r="I5886" s="5"/>
      <c r="J5886" s="5"/>
      <c r="K5886" s="5"/>
    </row>
    <row r="5887" spans="1:11" x14ac:dyDescent="0.25">
      <c r="A5887" s="10"/>
      <c r="B5887" s="13"/>
      <c r="D5887" s="5"/>
      <c r="G5887"/>
      <c r="H5887" s="5"/>
      <c r="I5887" s="5"/>
      <c r="J5887" s="5"/>
      <c r="K5887" s="5"/>
    </row>
    <row r="5888" spans="1:11" x14ac:dyDescent="0.25">
      <c r="A5888" s="10"/>
      <c r="B5888" s="13"/>
      <c r="D5888" s="5"/>
      <c r="G5888"/>
      <c r="H5888" s="5"/>
      <c r="I5888" s="5"/>
      <c r="J5888" s="5"/>
      <c r="K5888" s="5"/>
    </row>
    <row r="5889" spans="1:11" x14ac:dyDescent="0.25">
      <c r="A5889" s="10"/>
      <c r="B5889" s="13"/>
      <c r="D5889" s="5"/>
      <c r="G5889"/>
      <c r="H5889" s="5"/>
      <c r="I5889" s="5"/>
      <c r="J5889" s="5"/>
      <c r="K5889" s="5"/>
    </row>
    <row r="5890" spans="1:11" x14ac:dyDescent="0.25">
      <c r="A5890" s="10"/>
      <c r="B5890" s="13"/>
      <c r="D5890" s="5"/>
      <c r="G5890"/>
      <c r="H5890" s="5"/>
      <c r="I5890" s="5"/>
      <c r="J5890" s="5"/>
      <c r="K5890" s="5"/>
    </row>
    <row r="5891" spans="1:11" x14ac:dyDescent="0.25">
      <c r="A5891" s="10"/>
      <c r="B5891" s="13"/>
      <c r="D5891" s="5"/>
      <c r="G5891"/>
      <c r="H5891" s="5"/>
      <c r="I5891" s="5"/>
      <c r="J5891" s="5"/>
      <c r="K5891" s="5"/>
    </row>
    <row r="5892" spans="1:11" x14ac:dyDescent="0.25">
      <c r="A5892" s="10"/>
      <c r="B5892" s="13"/>
      <c r="D5892" s="5"/>
      <c r="G5892"/>
      <c r="H5892" s="5"/>
      <c r="I5892" s="5"/>
      <c r="J5892" s="5"/>
      <c r="K5892" s="5"/>
    </row>
    <row r="5893" spans="1:11" x14ac:dyDescent="0.25">
      <c r="A5893" s="10"/>
      <c r="B5893" s="13"/>
      <c r="D5893" s="5"/>
      <c r="G5893"/>
      <c r="H5893" s="5"/>
      <c r="I5893" s="5"/>
      <c r="J5893" s="5"/>
      <c r="K5893" s="5"/>
    </row>
    <row r="5894" spans="1:11" x14ac:dyDescent="0.25">
      <c r="A5894" s="10"/>
      <c r="B5894" s="13"/>
      <c r="D5894" s="5"/>
      <c r="G5894"/>
      <c r="H5894" s="5"/>
      <c r="I5894" s="5"/>
      <c r="J5894" s="5"/>
      <c r="K5894" s="5"/>
    </row>
    <row r="5895" spans="1:11" x14ac:dyDescent="0.25">
      <c r="A5895" s="10"/>
      <c r="B5895" s="13"/>
      <c r="D5895" s="5"/>
      <c r="G5895"/>
      <c r="H5895" s="5"/>
      <c r="I5895" s="5"/>
      <c r="J5895" s="5"/>
      <c r="K5895" s="5"/>
    </row>
    <row r="5896" spans="1:11" x14ac:dyDescent="0.25">
      <c r="A5896" s="10"/>
      <c r="B5896" s="13"/>
      <c r="D5896" s="5"/>
      <c r="G5896"/>
      <c r="H5896" s="5"/>
      <c r="I5896" s="5"/>
      <c r="J5896" s="5"/>
      <c r="K5896" s="5"/>
    </row>
    <row r="5897" spans="1:11" x14ac:dyDescent="0.25">
      <c r="A5897" s="10"/>
      <c r="B5897" s="13"/>
      <c r="D5897" s="5"/>
      <c r="G5897"/>
      <c r="H5897" s="5"/>
      <c r="I5897" s="5"/>
      <c r="J5897" s="5"/>
      <c r="K5897" s="5"/>
    </row>
    <row r="5898" spans="1:11" x14ac:dyDescent="0.25">
      <c r="A5898" s="10"/>
      <c r="B5898" s="13"/>
      <c r="D5898" s="5"/>
      <c r="G5898"/>
      <c r="H5898" s="5"/>
      <c r="I5898" s="5"/>
      <c r="J5898" s="5"/>
      <c r="K5898" s="5"/>
    </row>
    <row r="5899" spans="1:11" x14ac:dyDescent="0.25">
      <c r="A5899" s="10"/>
      <c r="B5899" s="13"/>
      <c r="D5899" s="5"/>
      <c r="G5899"/>
      <c r="H5899" s="5"/>
      <c r="I5899" s="5"/>
      <c r="J5899" s="5"/>
      <c r="K5899" s="5"/>
    </row>
    <row r="5900" spans="1:11" x14ac:dyDescent="0.25">
      <c r="A5900" s="10"/>
      <c r="B5900" s="13"/>
      <c r="D5900" s="5"/>
      <c r="G5900"/>
      <c r="H5900" s="5"/>
      <c r="I5900" s="5"/>
      <c r="J5900" s="5"/>
      <c r="K5900" s="5"/>
    </row>
    <row r="5901" spans="1:11" x14ac:dyDescent="0.25">
      <c r="A5901" s="10"/>
      <c r="B5901" s="13"/>
      <c r="D5901" s="5"/>
      <c r="G5901"/>
      <c r="H5901" s="5"/>
      <c r="I5901" s="5"/>
      <c r="J5901" s="5"/>
      <c r="K5901" s="5"/>
    </row>
    <row r="5902" spans="1:11" x14ac:dyDescent="0.25">
      <c r="A5902" s="10"/>
      <c r="B5902" s="13"/>
      <c r="D5902" s="5"/>
      <c r="G5902"/>
      <c r="H5902" s="5"/>
      <c r="I5902" s="5"/>
      <c r="J5902" s="5"/>
      <c r="K5902" s="5"/>
    </row>
    <row r="5903" spans="1:11" x14ac:dyDescent="0.25">
      <c r="A5903" s="10"/>
      <c r="B5903" s="13"/>
      <c r="D5903" s="5"/>
      <c r="G5903"/>
      <c r="H5903" s="5"/>
      <c r="I5903" s="5"/>
      <c r="J5903" s="5"/>
      <c r="K5903" s="5"/>
    </row>
    <row r="5904" spans="1:11" x14ac:dyDescent="0.25">
      <c r="A5904" s="10"/>
      <c r="B5904" s="13"/>
      <c r="D5904" s="5"/>
      <c r="G5904"/>
      <c r="H5904" s="5"/>
      <c r="I5904" s="5"/>
      <c r="J5904" s="5"/>
      <c r="K5904" s="5"/>
    </row>
    <row r="5905" spans="1:11" x14ac:dyDescent="0.25">
      <c r="A5905" s="10"/>
      <c r="B5905" s="13"/>
      <c r="D5905" s="5"/>
      <c r="G5905"/>
      <c r="H5905" s="5"/>
      <c r="I5905" s="5"/>
      <c r="J5905" s="5"/>
      <c r="K5905" s="5"/>
    </row>
    <row r="5906" spans="1:11" x14ac:dyDescent="0.25">
      <c r="A5906" s="10"/>
      <c r="B5906" s="13"/>
      <c r="D5906" s="5"/>
      <c r="G5906"/>
      <c r="H5906" s="5"/>
      <c r="I5906" s="5"/>
      <c r="J5906" s="5"/>
      <c r="K5906" s="5"/>
    </row>
    <row r="5907" spans="1:11" x14ac:dyDescent="0.25">
      <c r="A5907" s="10"/>
      <c r="B5907" s="13"/>
      <c r="D5907" s="5"/>
      <c r="G5907"/>
      <c r="H5907" s="5"/>
      <c r="I5907" s="5"/>
      <c r="J5907" s="5"/>
      <c r="K5907" s="5"/>
    </row>
    <row r="5908" spans="1:11" x14ac:dyDescent="0.25">
      <c r="A5908" s="10"/>
      <c r="B5908" s="13"/>
      <c r="D5908" s="5"/>
      <c r="G5908"/>
      <c r="H5908" s="5"/>
      <c r="I5908" s="5"/>
      <c r="J5908" s="5"/>
      <c r="K5908" s="5"/>
    </row>
    <row r="5909" spans="1:11" x14ac:dyDescent="0.25">
      <c r="A5909" s="10"/>
      <c r="B5909" s="13"/>
      <c r="D5909" s="5"/>
      <c r="G5909"/>
      <c r="H5909" s="5"/>
      <c r="I5909" s="5"/>
      <c r="J5909" s="5"/>
      <c r="K5909" s="5"/>
    </row>
    <row r="5910" spans="1:11" x14ac:dyDescent="0.25">
      <c r="A5910" s="10"/>
      <c r="B5910" s="13"/>
      <c r="D5910" s="5"/>
      <c r="G5910"/>
      <c r="H5910" s="5"/>
      <c r="I5910" s="5"/>
      <c r="J5910" s="5"/>
      <c r="K5910" s="5"/>
    </row>
    <row r="5911" spans="1:11" x14ac:dyDescent="0.25">
      <c r="A5911" s="10"/>
      <c r="B5911" s="13"/>
      <c r="D5911" s="5"/>
      <c r="G5911"/>
      <c r="H5911" s="5"/>
      <c r="I5911" s="5"/>
      <c r="J5911" s="5"/>
      <c r="K5911" s="5"/>
    </row>
    <row r="5912" spans="1:11" x14ac:dyDescent="0.25">
      <c r="A5912" s="10"/>
      <c r="B5912" s="13"/>
      <c r="D5912" s="5"/>
      <c r="G5912"/>
      <c r="H5912" s="5"/>
      <c r="I5912" s="5"/>
      <c r="J5912" s="5"/>
      <c r="K5912" s="5"/>
    </row>
    <row r="5913" spans="1:11" x14ac:dyDescent="0.25">
      <c r="A5913" s="10"/>
      <c r="B5913" s="13"/>
      <c r="D5913" s="5"/>
      <c r="G5913"/>
      <c r="H5913" s="5"/>
      <c r="I5913" s="5"/>
      <c r="J5913" s="5"/>
      <c r="K5913" s="5"/>
    </row>
    <row r="5914" spans="1:11" x14ac:dyDescent="0.25">
      <c r="A5914" s="10"/>
      <c r="B5914" s="13"/>
      <c r="D5914" s="5"/>
      <c r="G5914"/>
      <c r="H5914" s="5"/>
      <c r="I5914" s="5"/>
      <c r="J5914" s="5"/>
      <c r="K5914" s="5"/>
    </row>
    <row r="5915" spans="1:11" x14ac:dyDescent="0.25">
      <c r="A5915" s="10"/>
      <c r="B5915" s="13"/>
      <c r="D5915" s="5"/>
      <c r="G5915"/>
      <c r="H5915" s="5"/>
      <c r="I5915" s="5"/>
      <c r="J5915" s="5"/>
      <c r="K5915" s="5"/>
    </row>
    <row r="5916" spans="1:11" x14ac:dyDescent="0.25">
      <c r="A5916" s="10"/>
      <c r="B5916" s="13"/>
      <c r="D5916" s="5"/>
      <c r="G5916"/>
      <c r="H5916" s="5"/>
      <c r="I5916" s="5"/>
      <c r="J5916" s="5"/>
      <c r="K5916" s="5"/>
    </row>
    <row r="5917" spans="1:11" x14ac:dyDescent="0.25">
      <c r="A5917" s="10"/>
      <c r="B5917" s="13"/>
      <c r="D5917" s="5"/>
      <c r="G5917"/>
      <c r="H5917" s="5"/>
      <c r="I5917" s="5"/>
      <c r="J5917" s="5"/>
      <c r="K5917" s="5"/>
    </row>
    <row r="5918" spans="1:11" x14ac:dyDescent="0.25">
      <c r="A5918" s="10"/>
      <c r="B5918" s="13"/>
      <c r="D5918" s="5"/>
      <c r="G5918"/>
      <c r="H5918" s="5"/>
      <c r="I5918" s="5"/>
      <c r="J5918" s="5"/>
      <c r="K5918" s="5"/>
    </row>
    <row r="5919" spans="1:11" x14ac:dyDescent="0.25">
      <c r="A5919" s="10"/>
      <c r="B5919" s="13"/>
      <c r="D5919" s="5"/>
      <c r="G5919"/>
      <c r="H5919" s="5"/>
      <c r="I5919" s="5"/>
      <c r="J5919" s="5"/>
      <c r="K5919" s="5"/>
    </row>
    <row r="5920" spans="1:11" x14ac:dyDescent="0.25">
      <c r="A5920" s="10"/>
      <c r="B5920" s="13"/>
      <c r="D5920" s="5"/>
      <c r="G5920"/>
      <c r="H5920" s="5"/>
      <c r="I5920" s="5"/>
      <c r="J5920" s="5"/>
      <c r="K5920" s="5"/>
    </row>
    <row r="5921" spans="1:11" x14ac:dyDescent="0.25">
      <c r="A5921" s="10"/>
      <c r="B5921" s="13"/>
      <c r="D5921" s="5"/>
      <c r="G5921"/>
      <c r="H5921" s="5"/>
      <c r="I5921" s="5"/>
      <c r="J5921" s="5"/>
      <c r="K5921" s="5"/>
    </row>
    <row r="5922" spans="1:11" x14ac:dyDescent="0.25">
      <c r="A5922" s="10"/>
      <c r="B5922" s="13"/>
      <c r="D5922" s="5"/>
      <c r="G5922"/>
      <c r="H5922" s="5"/>
      <c r="I5922" s="5"/>
      <c r="J5922" s="5"/>
      <c r="K5922" s="5"/>
    </row>
    <row r="5923" spans="1:11" x14ac:dyDescent="0.25">
      <c r="A5923" s="10"/>
      <c r="B5923" s="13"/>
      <c r="D5923" s="5"/>
      <c r="G5923"/>
      <c r="H5923" s="5"/>
      <c r="I5923" s="5"/>
      <c r="J5923" s="5"/>
      <c r="K5923" s="5"/>
    </row>
    <row r="5924" spans="1:11" x14ac:dyDescent="0.25">
      <c r="A5924" s="10"/>
      <c r="B5924" s="13"/>
      <c r="D5924" s="5"/>
      <c r="G5924"/>
      <c r="H5924" s="5"/>
      <c r="I5924" s="5"/>
      <c r="J5924" s="5"/>
      <c r="K5924" s="5"/>
    </row>
    <row r="5925" spans="1:11" x14ac:dyDescent="0.25">
      <c r="A5925" s="10"/>
      <c r="B5925" s="13"/>
      <c r="D5925" s="5"/>
      <c r="G5925"/>
      <c r="H5925" s="5"/>
      <c r="I5925" s="5"/>
      <c r="J5925" s="5"/>
      <c r="K5925" s="5"/>
    </row>
    <row r="5926" spans="1:11" x14ac:dyDescent="0.25">
      <c r="A5926" s="10"/>
      <c r="B5926" s="13"/>
      <c r="D5926" s="5"/>
      <c r="G5926"/>
      <c r="H5926" s="5"/>
      <c r="I5926" s="5"/>
      <c r="J5926" s="5"/>
      <c r="K5926" s="5"/>
    </row>
    <row r="5927" spans="1:11" x14ac:dyDescent="0.25">
      <c r="A5927" s="10"/>
      <c r="B5927" s="13"/>
      <c r="D5927" s="5"/>
      <c r="G5927"/>
      <c r="H5927" s="5"/>
      <c r="I5927" s="5"/>
      <c r="J5927" s="5"/>
      <c r="K5927" s="5"/>
    </row>
    <row r="5928" spans="1:11" x14ac:dyDescent="0.25">
      <c r="A5928" s="10"/>
      <c r="B5928" s="13"/>
      <c r="D5928" s="5"/>
      <c r="G5928"/>
      <c r="H5928" s="5"/>
      <c r="I5928" s="5"/>
      <c r="J5928" s="5"/>
      <c r="K5928" s="5"/>
    </row>
    <row r="5929" spans="1:11" x14ac:dyDescent="0.25">
      <c r="A5929" s="10"/>
      <c r="B5929" s="13"/>
      <c r="D5929" s="5"/>
      <c r="G5929"/>
      <c r="H5929" s="5"/>
      <c r="I5929" s="5"/>
      <c r="J5929" s="5"/>
      <c r="K5929" s="5"/>
    </row>
    <row r="5930" spans="1:11" x14ac:dyDescent="0.25">
      <c r="A5930" s="10"/>
      <c r="B5930" s="13"/>
      <c r="D5930" s="5"/>
      <c r="G5930"/>
      <c r="H5930" s="5"/>
      <c r="I5930" s="5"/>
      <c r="J5930" s="5"/>
      <c r="K5930" s="5"/>
    </row>
    <row r="5931" spans="1:11" x14ac:dyDescent="0.25">
      <c r="A5931" s="10"/>
      <c r="B5931" s="13"/>
      <c r="D5931" s="5"/>
      <c r="G5931"/>
      <c r="H5931" s="5"/>
      <c r="I5931" s="5"/>
      <c r="J5931" s="5"/>
      <c r="K5931" s="5"/>
    </row>
    <row r="5932" spans="1:11" x14ac:dyDescent="0.25">
      <c r="A5932" s="10"/>
      <c r="B5932" s="13"/>
      <c r="D5932" s="5"/>
      <c r="G5932"/>
      <c r="H5932" s="5"/>
      <c r="I5932" s="5"/>
      <c r="J5932" s="5"/>
      <c r="K5932" s="5"/>
    </row>
    <row r="5933" spans="1:11" x14ac:dyDescent="0.25">
      <c r="A5933" s="10"/>
      <c r="B5933" s="13"/>
      <c r="D5933" s="5"/>
      <c r="G5933"/>
      <c r="H5933" s="5"/>
      <c r="I5933" s="5"/>
      <c r="J5933" s="5"/>
      <c r="K5933" s="5"/>
    </row>
    <row r="5934" spans="1:11" x14ac:dyDescent="0.25">
      <c r="A5934" s="10"/>
      <c r="B5934" s="13"/>
      <c r="D5934" s="5"/>
      <c r="G5934"/>
      <c r="H5934" s="5"/>
      <c r="I5934" s="5"/>
      <c r="J5934" s="5"/>
      <c r="K5934" s="5"/>
    </row>
    <row r="5935" spans="1:11" x14ac:dyDescent="0.25">
      <c r="A5935" s="10"/>
      <c r="B5935" s="13"/>
      <c r="D5935" s="5"/>
      <c r="G5935"/>
      <c r="H5935" s="5"/>
      <c r="I5935" s="5"/>
      <c r="J5935" s="5"/>
      <c r="K5935" s="5"/>
    </row>
    <row r="5936" spans="1:11" x14ac:dyDescent="0.25">
      <c r="A5936" s="10"/>
      <c r="B5936" s="13"/>
      <c r="D5936" s="5"/>
      <c r="G5936"/>
      <c r="H5936" s="5"/>
      <c r="I5936" s="5"/>
      <c r="J5936" s="5"/>
      <c r="K5936" s="5"/>
    </row>
    <row r="5937" spans="1:11" x14ac:dyDescent="0.25">
      <c r="A5937" s="10"/>
      <c r="B5937" s="13"/>
      <c r="D5937" s="5"/>
      <c r="G5937"/>
      <c r="H5937" s="5"/>
      <c r="I5937" s="5"/>
      <c r="J5937" s="5"/>
      <c r="K5937" s="5"/>
    </row>
    <row r="5938" spans="1:11" x14ac:dyDescent="0.25">
      <c r="A5938" s="10"/>
      <c r="B5938" s="13"/>
      <c r="D5938" s="5"/>
      <c r="G5938"/>
      <c r="H5938" s="5"/>
      <c r="I5938" s="5"/>
      <c r="J5938" s="5"/>
      <c r="K5938" s="5"/>
    </row>
    <row r="5939" spans="1:11" x14ac:dyDescent="0.25">
      <c r="A5939" s="10"/>
      <c r="B5939" s="13"/>
      <c r="D5939" s="5"/>
      <c r="G5939"/>
      <c r="H5939" s="5"/>
      <c r="I5939" s="5"/>
      <c r="J5939" s="5"/>
      <c r="K5939" s="5"/>
    </row>
    <row r="5940" spans="1:11" x14ac:dyDescent="0.25">
      <c r="A5940" s="10"/>
      <c r="B5940" s="13"/>
      <c r="D5940" s="5"/>
      <c r="G5940"/>
      <c r="H5940" s="5"/>
      <c r="I5940" s="5"/>
      <c r="J5940" s="5"/>
      <c r="K5940" s="5"/>
    </row>
    <row r="5941" spans="1:11" x14ac:dyDescent="0.25">
      <c r="A5941" s="10"/>
      <c r="B5941" s="13"/>
      <c r="D5941" s="5"/>
      <c r="G5941"/>
      <c r="H5941" s="5"/>
      <c r="I5941" s="5"/>
      <c r="J5941" s="5"/>
      <c r="K5941" s="5"/>
    </row>
    <row r="5942" spans="1:11" x14ac:dyDescent="0.25">
      <c r="A5942" s="10"/>
      <c r="B5942" s="13"/>
      <c r="D5942" s="5"/>
      <c r="G5942"/>
      <c r="H5942" s="5"/>
      <c r="I5942" s="5"/>
      <c r="J5942" s="5"/>
      <c r="K5942" s="5"/>
    </row>
    <row r="5943" spans="1:11" x14ac:dyDescent="0.25">
      <c r="A5943" s="10"/>
      <c r="B5943" s="13"/>
      <c r="D5943" s="5"/>
      <c r="G5943"/>
      <c r="H5943" s="5"/>
      <c r="I5943" s="5"/>
      <c r="J5943" s="5"/>
      <c r="K5943" s="5"/>
    </row>
    <row r="5944" spans="1:11" x14ac:dyDescent="0.25">
      <c r="A5944" s="10"/>
      <c r="B5944" s="13"/>
      <c r="D5944" s="5"/>
      <c r="G5944"/>
      <c r="H5944" s="5"/>
      <c r="I5944" s="5"/>
      <c r="J5944" s="5"/>
      <c r="K5944" s="5"/>
    </row>
    <row r="5945" spans="1:11" x14ac:dyDescent="0.25">
      <c r="A5945" s="10"/>
      <c r="B5945" s="13"/>
      <c r="D5945" s="5"/>
      <c r="G5945"/>
      <c r="H5945" s="5"/>
      <c r="I5945" s="5"/>
      <c r="J5945" s="5"/>
      <c r="K5945" s="5"/>
    </row>
    <row r="5946" spans="1:11" x14ac:dyDescent="0.25">
      <c r="A5946" s="10"/>
      <c r="B5946" s="13"/>
      <c r="D5946" s="5"/>
      <c r="G5946"/>
      <c r="H5946" s="5"/>
      <c r="I5946" s="5"/>
      <c r="J5946" s="5"/>
      <c r="K5946" s="5"/>
    </row>
    <row r="5947" spans="1:11" x14ac:dyDescent="0.25">
      <c r="A5947" s="10"/>
      <c r="B5947" s="13"/>
      <c r="D5947" s="5"/>
      <c r="G5947"/>
      <c r="H5947" s="5"/>
      <c r="I5947" s="5"/>
      <c r="J5947" s="5"/>
      <c r="K5947" s="5"/>
    </row>
    <row r="5948" spans="1:11" x14ac:dyDescent="0.25">
      <c r="A5948" s="10"/>
      <c r="B5948" s="13"/>
      <c r="D5948" s="5"/>
      <c r="G5948"/>
      <c r="H5948" s="5"/>
      <c r="I5948" s="5"/>
      <c r="J5948" s="5"/>
      <c r="K5948" s="5"/>
    </row>
    <row r="5949" spans="1:11" x14ac:dyDescent="0.25">
      <c r="A5949" s="10"/>
      <c r="B5949" s="13"/>
      <c r="D5949" s="5"/>
      <c r="G5949"/>
      <c r="H5949" s="5"/>
      <c r="I5949" s="5"/>
      <c r="J5949" s="5"/>
      <c r="K5949" s="5"/>
    </row>
    <row r="5950" spans="1:11" x14ac:dyDescent="0.25">
      <c r="A5950" s="10"/>
      <c r="B5950" s="13"/>
      <c r="D5950" s="5"/>
      <c r="G5950"/>
      <c r="H5950" s="5"/>
      <c r="I5950" s="5"/>
      <c r="J5950" s="5"/>
      <c r="K5950" s="5"/>
    </row>
    <row r="5951" spans="1:11" x14ac:dyDescent="0.25">
      <c r="A5951" s="10"/>
      <c r="B5951" s="13"/>
      <c r="D5951" s="5"/>
      <c r="G5951"/>
      <c r="H5951" s="5"/>
      <c r="I5951" s="5"/>
      <c r="J5951" s="5"/>
      <c r="K5951" s="5"/>
    </row>
    <row r="5952" spans="1:11" x14ac:dyDescent="0.25">
      <c r="A5952" s="10"/>
      <c r="B5952" s="13"/>
      <c r="D5952" s="5"/>
      <c r="G5952"/>
      <c r="H5952" s="5"/>
      <c r="I5952" s="5"/>
      <c r="J5952" s="5"/>
      <c r="K5952" s="5"/>
    </row>
    <row r="5953" spans="1:11" x14ac:dyDescent="0.25">
      <c r="A5953" s="10"/>
      <c r="B5953" s="13"/>
      <c r="D5953" s="5"/>
      <c r="G5953"/>
      <c r="H5953" s="5"/>
      <c r="I5953" s="5"/>
      <c r="J5953" s="5"/>
      <c r="K5953" s="5"/>
    </row>
    <row r="5954" spans="1:11" x14ac:dyDescent="0.25">
      <c r="A5954" s="10"/>
      <c r="B5954" s="13"/>
      <c r="D5954" s="5"/>
      <c r="G5954"/>
      <c r="H5954" s="5"/>
      <c r="I5954" s="5"/>
      <c r="J5954" s="5"/>
      <c r="K5954" s="5"/>
    </row>
    <row r="5955" spans="1:11" x14ac:dyDescent="0.25">
      <c r="A5955" s="10"/>
      <c r="B5955" s="13"/>
      <c r="D5955" s="5"/>
      <c r="G5955"/>
      <c r="H5955" s="5"/>
      <c r="I5955" s="5"/>
      <c r="J5955" s="5"/>
      <c r="K5955" s="5"/>
    </row>
    <row r="5956" spans="1:11" x14ac:dyDescent="0.25">
      <c r="A5956" s="10"/>
      <c r="B5956" s="13"/>
      <c r="D5956" s="5"/>
      <c r="G5956"/>
      <c r="H5956" s="5"/>
      <c r="I5956" s="5"/>
      <c r="J5956" s="5"/>
      <c r="K5956" s="5"/>
    </row>
    <row r="5957" spans="1:11" x14ac:dyDescent="0.25">
      <c r="A5957" s="10"/>
      <c r="B5957" s="13"/>
      <c r="D5957" s="5"/>
      <c r="G5957"/>
      <c r="H5957" s="5"/>
      <c r="I5957" s="5"/>
      <c r="J5957" s="5"/>
      <c r="K5957" s="5"/>
    </row>
    <row r="5958" spans="1:11" x14ac:dyDescent="0.25">
      <c r="A5958" s="10"/>
      <c r="B5958" s="13"/>
      <c r="D5958" s="5"/>
      <c r="G5958"/>
      <c r="H5958" s="5"/>
      <c r="I5958" s="5"/>
      <c r="J5958" s="5"/>
      <c r="K5958" s="5"/>
    </row>
    <row r="5959" spans="1:11" x14ac:dyDescent="0.25">
      <c r="A5959" s="10"/>
      <c r="B5959" s="13"/>
      <c r="D5959" s="5"/>
      <c r="G5959"/>
      <c r="H5959" s="5"/>
      <c r="I5959" s="5"/>
      <c r="J5959" s="5"/>
      <c r="K5959" s="5"/>
    </row>
    <row r="5960" spans="1:11" x14ac:dyDescent="0.25">
      <c r="A5960" s="10"/>
      <c r="B5960" s="13"/>
      <c r="D5960" s="5"/>
      <c r="G5960"/>
      <c r="H5960" s="5"/>
      <c r="I5960" s="5"/>
      <c r="J5960" s="5"/>
      <c r="K5960" s="5"/>
    </row>
    <row r="5961" spans="1:11" x14ac:dyDescent="0.25">
      <c r="A5961" s="10"/>
      <c r="B5961" s="13"/>
      <c r="D5961" s="5"/>
      <c r="G5961"/>
      <c r="H5961" s="5"/>
      <c r="I5961" s="5"/>
      <c r="J5961" s="5"/>
      <c r="K5961" s="5"/>
    </row>
    <row r="5962" spans="1:11" x14ac:dyDescent="0.25">
      <c r="A5962" s="10"/>
      <c r="B5962" s="13"/>
      <c r="D5962" s="5"/>
      <c r="G5962"/>
      <c r="H5962" s="5"/>
      <c r="I5962" s="5"/>
      <c r="J5962" s="5"/>
      <c r="K5962" s="5"/>
    </row>
    <row r="5963" spans="1:11" x14ac:dyDescent="0.25">
      <c r="A5963" s="10"/>
      <c r="B5963" s="13"/>
      <c r="D5963" s="5"/>
      <c r="G5963"/>
      <c r="H5963" s="5"/>
      <c r="I5963" s="5"/>
      <c r="J5963" s="5"/>
      <c r="K5963" s="5"/>
    </row>
    <row r="5964" spans="1:11" x14ac:dyDescent="0.25">
      <c r="A5964" s="10"/>
      <c r="B5964" s="13"/>
      <c r="D5964" s="5"/>
      <c r="G5964"/>
      <c r="H5964" s="5"/>
      <c r="I5964" s="5"/>
      <c r="J5964" s="5"/>
      <c r="K5964" s="5"/>
    </row>
    <row r="5965" spans="1:11" x14ac:dyDescent="0.25">
      <c r="A5965" s="10"/>
      <c r="B5965" s="13"/>
      <c r="D5965" s="5"/>
      <c r="G5965"/>
      <c r="H5965" s="5"/>
      <c r="I5965" s="5"/>
      <c r="J5965" s="5"/>
      <c r="K5965" s="5"/>
    </row>
    <row r="5966" spans="1:11" x14ac:dyDescent="0.25">
      <c r="A5966" s="10"/>
      <c r="B5966" s="13"/>
      <c r="D5966" s="5"/>
      <c r="G5966"/>
      <c r="H5966" s="5"/>
      <c r="I5966" s="5"/>
      <c r="J5966" s="5"/>
      <c r="K5966" s="5"/>
    </row>
    <row r="5967" spans="1:11" x14ac:dyDescent="0.25">
      <c r="A5967" s="10"/>
      <c r="B5967" s="13"/>
      <c r="D5967" s="5"/>
      <c r="G5967"/>
      <c r="H5967" s="5"/>
      <c r="I5967" s="5"/>
      <c r="J5967" s="5"/>
      <c r="K5967" s="5"/>
    </row>
    <row r="5968" spans="1:11" x14ac:dyDescent="0.25">
      <c r="A5968" s="10"/>
      <c r="B5968" s="13"/>
      <c r="D5968" s="5"/>
      <c r="G5968"/>
      <c r="H5968" s="5"/>
      <c r="I5968" s="5"/>
      <c r="J5968" s="5"/>
      <c r="K5968" s="5"/>
    </row>
    <row r="5969" spans="1:11" x14ac:dyDescent="0.25">
      <c r="A5969" s="10"/>
      <c r="B5969" s="13"/>
      <c r="D5969" s="5"/>
      <c r="G5969"/>
      <c r="H5969" s="5"/>
      <c r="I5969" s="5"/>
      <c r="J5969" s="5"/>
      <c r="K5969" s="5"/>
    </row>
    <row r="5970" spans="1:11" x14ac:dyDescent="0.25">
      <c r="A5970" s="10"/>
      <c r="B5970" s="13"/>
      <c r="D5970" s="5"/>
      <c r="G5970"/>
      <c r="H5970" s="5"/>
      <c r="I5970" s="5"/>
      <c r="J5970" s="5"/>
      <c r="K5970" s="5"/>
    </row>
    <row r="5971" spans="1:11" x14ac:dyDescent="0.25">
      <c r="A5971" s="10"/>
      <c r="B5971" s="13"/>
      <c r="D5971" s="5"/>
      <c r="G5971"/>
      <c r="H5971" s="5"/>
      <c r="I5971" s="5"/>
      <c r="J5971" s="5"/>
      <c r="K5971" s="5"/>
    </row>
    <row r="5972" spans="1:11" x14ac:dyDescent="0.25">
      <c r="A5972" s="10"/>
      <c r="B5972" s="13"/>
      <c r="D5972" s="5"/>
      <c r="G5972"/>
      <c r="H5972" s="5"/>
      <c r="I5972" s="5"/>
      <c r="J5972" s="5"/>
      <c r="K5972" s="5"/>
    </row>
    <row r="5973" spans="1:11" x14ac:dyDescent="0.25">
      <c r="A5973" s="10"/>
      <c r="B5973" s="13"/>
      <c r="D5973" s="5"/>
      <c r="G5973"/>
      <c r="H5973" s="5"/>
      <c r="I5973" s="5"/>
      <c r="J5973" s="5"/>
      <c r="K5973" s="5"/>
    </row>
    <row r="5974" spans="1:11" x14ac:dyDescent="0.25">
      <c r="A5974" s="10"/>
      <c r="B5974" s="13"/>
      <c r="D5974" s="5"/>
      <c r="G5974"/>
      <c r="H5974" s="5"/>
      <c r="I5974" s="5"/>
      <c r="J5974" s="5"/>
      <c r="K5974" s="5"/>
    </row>
    <row r="5975" spans="1:11" x14ac:dyDescent="0.25">
      <c r="A5975" s="10"/>
      <c r="B5975" s="13"/>
      <c r="D5975" s="5"/>
      <c r="G5975"/>
      <c r="H5975" s="5"/>
      <c r="I5975" s="5"/>
      <c r="J5975" s="5"/>
      <c r="K5975" s="5"/>
    </row>
    <row r="5976" spans="1:11" x14ac:dyDescent="0.25">
      <c r="A5976" s="10"/>
      <c r="B5976" s="13"/>
      <c r="D5976" s="5"/>
      <c r="G5976"/>
      <c r="H5976" s="5"/>
      <c r="I5976" s="5"/>
      <c r="J5976" s="5"/>
      <c r="K5976" s="5"/>
    </row>
    <row r="5977" spans="1:11" x14ac:dyDescent="0.25">
      <c r="A5977" s="10"/>
      <c r="B5977" s="13"/>
      <c r="D5977" s="5"/>
      <c r="G5977"/>
      <c r="H5977" s="5"/>
      <c r="I5977" s="5"/>
      <c r="J5977" s="5"/>
      <c r="K5977" s="5"/>
    </row>
    <row r="5978" spans="1:11" x14ac:dyDescent="0.25">
      <c r="A5978" s="10"/>
      <c r="B5978" s="13"/>
      <c r="D5978" s="5"/>
      <c r="G5978"/>
      <c r="H5978" s="5"/>
      <c r="I5978" s="5"/>
      <c r="J5978" s="5"/>
      <c r="K5978" s="5"/>
    </row>
    <row r="5979" spans="1:11" x14ac:dyDescent="0.25">
      <c r="A5979" s="10"/>
      <c r="B5979" s="13"/>
      <c r="D5979" s="5"/>
      <c r="G5979"/>
      <c r="H5979" s="5"/>
      <c r="I5979" s="5"/>
      <c r="J5979" s="5"/>
      <c r="K5979" s="5"/>
    </row>
    <row r="5980" spans="1:11" x14ac:dyDescent="0.25">
      <c r="A5980" s="10"/>
      <c r="B5980" s="13"/>
      <c r="D5980" s="5"/>
      <c r="G5980"/>
      <c r="H5980" s="5"/>
      <c r="I5980" s="5"/>
      <c r="J5980" s="5"/>
      <c r="K5980" s="5"/>
    </row>
    <row r="5981" spans="1:11" x14ac:dyDescent="0.25">
      <c r="A5981" s="10"/>
      <c r="B5981" s="13"/>
      <c r="D5981" s="5"/>
      <c r="G5981"/>
      <c r="H5981" s="5"/>
      <c r="I5981" s="5"/>
      <c r="J5981" s="5"/>
      <c r="K5981" s="5"/>
    </row>
    <row r="5982" spans="1:11" x14ac:dyDescent="0.25">
      <c r="A5982" s="10"/>
      <c r="B5982" s="13"/>
      <c r="D5982" s="5"/>
      <c r="G5982"/>
      <c r="H5982" s="5"/>
      <c r="I5982" s="5"/>
      <c r="J5982" s="5"/>
      <c r="K5982" s="5"/>
    </row>
    <row r="5983" spans="1:11" x14ac:dyDescent="0.25">
      <c r="A5983" s="10"/>
      <c r="B5983" s="13"/>
      <c r="D5983" s="5"/>
      <c r="G5983"/>
      <c r="H5983" s="5"/>
      <c r="I5983" s="5"/>
      <c r="J5983" s="5"/>
      <c r="K5983" s="5"/>
    </row>
    <row r="5984" spans="1:11" x14ac:dyDescent="0.25">
      <c r="A5984" s="10"/>
      <c r="B5984" s="13"/>
      <c r="D5984" s="5"/>
      <c r="G5984"/>
      <c r="H5984" s="5"/>
      <c r="I5984" s="5"/>
      <c r="J5984" s="5"/>
      <c r="K5984" s="5"/>
    </row>
    <row r="5985" spans="1:11" x14ac:dyDescent="0.25">
      <c r="A5985" s="10"/>
      <c r="B5985" s="13"/>
      <c r="D5985" s="5"/>
      <c r="G5985"/>
      <c r="H5985" s="5"/>
      <c r="I5985" s="5"/>
      <c r="J5985" s="5"/>
      <c r="K5985" s="5"/>
    </row>
    <row r="5986" spans="1:11" x14ac:dyDescent="0.25">
      <c r="A5986" s="10"/>
      <c r="B5986" s="13"/>
      <c r="D5986" s="5"/>
      <c r="G5986"/>
      <c r="H5986" s="5"/>
      <c r="I5986" s="5"/>
      <c r="J5986" s="5"/>
      <c r="K5986" s="5"/>
    </row>
    <row r="5987" spans="1:11" x14ac:dyDescent="0.25">
      <c r="A5987" s="10"/>
      <c r="B5987" s="13"/>
      <c r="D5987" s="5"/>
      <c r="G5987"/>
      <c r="H5987" s="5"/>
      <c r="I5987" s="5"/>
      <c r="J5987" s="5"/>
      <c r="K5987" s="5"/>
    </row>
    <row r="5988" spans="1:11" x14ac:dyDescent="0.25">
      <c r="A5988" s="10"/>
      <c r="B5988" s="13"/>
      <c r="D5988" s="5"/>
      <c r="G5988"/>
      <c r="H5988" s="5"/>
      <c r="I5988" s="5"/>
      <c r="J5988" s="5"/>
      <c r="K5988" s="5"/>
    </row>
    <row r="5989" spans="1:11" x14ac:dyDescent="0.25">
      <c r="A5989" s="10"/>
      <c r="B5989" s="13"/>
      <c r="D5989" s="5"/>
      <c r="G5989"/>
      <c r="H5989" s="5"/>
      <c r="I5989" s="5"/>
      <c r="J5989" s="5"/>
      <c r="K5989" s="5"/>
    </row>
    <row r="5990" spans="1:11" x14ac:dyDescent="0.25">
      <c r="A5990" s="10"/>
      <c r="B5990" s="13"/>
      <c r="D5990" s="5"/>
      <c r="G5990"/>
      <c r="H5990" s="5"/>
      <c r="I5990" s="5"/>
      <c r="J5990" s="5"/>
      <c r="K5990" s="5"/>
    </row>
    <row r="5991" spans="1:11" x14ac:dyDescent="0.25">
      <c r="A5991" s="10"/>
      <c r="B5991" s="13"/>
      <c r="D5991" s="5"/>
      <c r="G5991"/>
      <c r="H5991" s="5"/>
      <c r="I5991" s="5"/>
      <c r="J5991" s="5"/>
      <c r="K5991" s="5"/>
    </row>
    <row r="5992" spans="1:11" x14ac:dyDescent="0.25">
      <c r="A5992" s="10"/>
      <c r="B5992" s="13"/>
      <c r="D5992" s="5"/>
      <c r="G5992"/>
      <c r="H5992" s="5"/>
      <c r="I5992" s="5"/>
      <c r="J5992" s="5"/>
      <c r="K5992" s="5"/>
    </row>
    <row r="5993" spans="1:11" x14ac:dyDescent="0.25">
      <c r="A5993" s="10"/>
      <c r="B5993" s="13"/>
      <c r="D5993" s="5"/>
      <c r="G5993"/>
      <c r="H5993" s="5"/>
      <c r="I5993" s="5"/>
      <c r="J5993" s="5"/>
      <c r="K5993" s="5"/>
    </row>
    <row r="5994" spans="1:11" x14ac:dyDescent="0.25">
      <c r="A5994" s="10"/>
      <c r="B5994" s="13"/>
      <c r="D5994" s="5"/>
      <c r="G5994"/>
      <c r="H5994" s="5"/>
      <c r="I5994" s="5"/>
      <c r="J5994" s="5"/>
      <c r="K5994" s="5"/>
    </row>
    <row r="5995" spans="1:11" x14ac:dyDescent="0.25">
      <c r="A5995" s="10"/>
      <c r="B5995" s="13"/>
      <c r="D5995" s="5"/>
      <c r="G5995"/>
      <c r="H5995" s="5"/>
      <c r="I5995" s="5"/>
      <c r="J5995" s="5"/>
      <c r="K5995" s="5"/>
    </row>
    <row r="5996" spans="1:11" x14ac:dyDescent="0.25">
      <c r="A5996" s="10"/>
      <c r="B5996" s="13"/>
      <c r="D5996" s="5"/>
      <c r="G5996"/>
      <c r="H5996" s="5"/>
      <c r="I5996" s="5"/>
      <c r="J5996" s="5"/>
      <c r="K5996" s="5"/>
    </row>
    <row r="5997" spans="1:11" x14ac:dyDescent="0.25">
      <c r="A5997" s="10"/>
      <c r="B5997" s="13"/>
      <c r="D5997" s="5"/>
      <c r="G5997"/>
      <c r="H5997" s="5"/>
      <c r="I5997" s="5"/>
      <c r="J5997" s="5"/>
      <c r="K5997" s="5"/>
    </row>
    <row r="5998" spans="1:11" x14ac:dyDescent="0.25">
      <c r="A5998" s="10"/>
      <c r="B5998" s="13"/>
      <c r="D5998" s="5"/>
      <c r="G5998"/>
      <c r="H5998" s="5"/>
      <c r="I5998" s="5"/>
      <c r="J5998" s="5"/>
      <c r="K5998" s="5"/>
    </row>
    <row r="5999" spans="1:11" x14ac:dyDescent="0.25">
      <c r="A5999" s="10"/>
      <c r="B5999" s="13"/>
      <c r="D5999" s="5"/>
      <c r="G5999"/>
      <c r="H5999" s="5"/>
      <c r="I5999" s="5"/>
      <c r="J5999" s="5"/>
      <c r="K5999" s="5"/>
    </row>
    <row r="6000" spans="1:11" x14ac:dyDescent="0.25">
      <c r="A6000" s="10"/>
      <c r="B6000" s="13"/>
      <c r="D6000" s="5"/>
      <c r="G6000"/>
      <c r="H6000" s="5"/>
      <c r="I6000" s="5"/>
      <c r="J6000" s="5"/>
      <c r="K6000" s="5"/>
    </row>
    <row r="6001" spans="1:11" x14ac:dyDescent="0.25">
      <c r="A6001" s="10"/>
      <c r="B6001" s="13"/>
      <c r="D6001" s="5"/>
      <c r="G6001"/>
      <c r="H6001" s="5"/>
      <c r="I6001" s="5"/>
      <c r="J6001" s="5"/>
      <c r="K6001" s="5"/>
    </row>
    <row r="6002" spans="1:11" x14ac:dyDescent="0.25">
      <c r="A6002" s="10"/>
      <c r="B6002" s="13"/>
      <c r="D6002" s="5"/>
      <c r="G6002"/>
      <c r="H6002" s="5"/>
      <c r="I6002" s="5"/>
      <c r="J6002" s="5"/>
      <c r="K6002" s="5"/>
    </row>
    <row r="6003" spans="1:11" x14ac:dyDescent="0.25">
      <c r="A6003" s="10"/>
      <c r="B6003" s="13"/>
      <c r="D6003" s="5"/>
      <c r="G6003"/>
      <c r="H6003" s="5"/>
      <c r="I6003" s="5"/>
      <c r="J6003" s="5"/>
      <c r="K6003" s="5"/>
    </row>
    <row r="6004" spans="1:11" x14ac:dyDescent="0.25">
      <c r="A6004" s="10"/>
      <c r="B6004" s="13"/>
      <c r="D6004" s="5"/>
      <c r="G6004"/>
      <c r="H6004" s="5"/>
      <c r="I6004" s="5"/>
      <c r="J6004" s="5"/>
      <c r="K6004" s="5"/>
    </row>
    <row r="6005" spans="1:11" x14ac:dyDescent="0.25">
      <c r="A6005" s="10"/>
      <c r="B6005" s="13"/>
      <c r="D6005" s="5"/>
      <c r="G6005"/>
      <c r="H6005" s="5"/>
      <c r="I6005" s="5"/>
      <c r="J6005" s="5"/>
      <c r="K6005" s="5"/>
    </row>
    <row r="6006" spans="1:11" x14ac:dyDescent="0.25">
      <c r="A6006" s="10"/>
      <c r="B6006" s="13"/>
      <c r="D6006" s="5"/>
      <c r="G6006"/>
      <c r="H6006" s="5"/>
      <c r="I6006" s="5"/>
      <c r="J6006" s="5"/>
      <c r="K6006" s="5"/>
    </row>
    <row r="6007" spans="1:11" x14ac:dyDescent="0.25">
      <c r="A6007" s="10"/>
      <c r="B6007" s="13"/>
      <c r="D6007" s="5"/>
      <c r="G6007"/>
      <c r="H6007" s="5"/>
      <c r="I6007" s="5"/>
      <c r="J6007" s="5"/>
      <c r="K6007" s="5"/>
    </row>
    <row r="6008" spans="1:11" x14ac:dyDescent="0.25">
      <c r="A6008" s="10"/>
      <c r="B6008" s="13"/>
      <c r="D6008" s="5"/>
      <c r="G6008"/>
      <c r="H6008" s="5"/>
      <c r="I6008" s="5"/>
      <c r="J6008" s="5"/>
      <c r="K6008" s="5"/>
    </row>
    <row r="6009" spans="1:11" x14ac:dyDescent="0.25">
      <c r="A6009" s="10"/>
      <c r="B6009" s="13"/>
      <c r="D6009" s="5"/>
      <c r="G6009"/>
      <c r="H6009" s="5"/>
      <c r="I6009" s="5"/>
      <c r="J6009" s="5"/>
      <c r="K6009" s="5"/>
    </row>
    <row r="6010" spans="1:11" x14ac:dyDescent="0.25">
      <c r="A6010" s="10"/>
      <c r="B6010" s="13"/>
      <c r="D6010" s="5"/>
      <c r="G6010"/>
      <c r="H6010" s="5"/>
      <c r="I6010" s="5"/>
      <c r="J6010" s="5"/>
      <c r="K6010" s="5"/>
    </row>
    <row r="6011" spans="1:11" x14ac:dyDescent="0.25">
      <c r="A6011" s="10"/>
      <c r="B6011" s="13"/>
      <c r="D6011" s="5"/>
      <c r="G6011"/>
      <c r="H6011" s="5"/>
      <c r="I6011" s="5"/>
      <c r="J6011" s="5"/>
      <c r="K6011" s="5"/>
    </row>
    <row r="6012" spans="1:11" x14ac:dyDescent="0.25">
      <c r="A6012" s="10"/>
      <c r="B6012" s="13"/>
      <c r="D6012" s="5"/>
      <c r="G6012"/>
      <c r="H6012" s="5"/>
      <c r="I6012" s="5"/>
      <c r="J6012" s="5"/>
      <c r="K6012" s="5"/>
    </row>
    <row r="6013" spans="1:11" x14ac:dyDescent="0.25">
      <c r="A6013" s="10"/>
      <c r="B6013" s="13"/>
      <c r="D6013" s="5"/>
      <c r="G6013"/>
      <c r="H6013" s="5"/>
      <c r="I6013" s="5"/>
      <c r="J6013" s="5"/>
      <c r="K6013" s="5"/>
    </row>
    <row r="6014" spans="1:11" x14ac:dyDescent="0.25">
      <c r="A6014" s="10"/>
      <c r="B6014" s="13"/>
      <c r="D6014" s="5"/>
      <c r="G6014"/>
      <c r="H6014" s="5"/>
      <c r="I6014" s="5"/>
      <c r="J6014" s="5"/>
      <c r="K6014" s="5"/>
    </row>
    <row r="6015" spans="1:11" x14ac:dyDescent="0.25">
      <c r="A6015" s="10"/>
      <c r="B6015" s="13"/>
      <c r="D6015" s="5"/>
      <c r="G6015"/>
      <c r="H6015" s="5"/>
      <c r="I6015" s="5"/>
      <c r="J6015" s="5"/>
      <c r="K6015" s="5"/>
    </row>
    <row r="6016" spans="1:11" x14ac:dyDescent="0.25">
      <c r="A6016" s="10"/>
      <c r="B6016" s="13"/>
      <c r="D6016" s="5"/>
      <c r="G6016"/>
      <c r="H6016" s="5"/>
      <c r="I6016" s="5"/>
      <c r="J6016" s="5"/>
      <c r="K6016" s="5"/>
    </row>
    <row r="6017" spans="1:11" x14ac:dyDescent="0.25">
      <c r="A6017" s="10"/>
      <c r="B6017" s="13"/>
      <c r="D6017" s="5"/>
      <c r="G6017"/>
      <c r="H6017" s="5"/>
      <c r="I6017" s="5"/>
      <c r="J6017" s="5"/>
      <c r="K6017" s="5"/>
    </row>
    <row r="6018" spans="1:11" x14ac:dyDescent="0.25">
      <c r="A6018" s="10"/>
      <c r="B6018" s="13"/>
      <c r="D6018" s="5"/>
      <c r="G6018"/>
      <c r="H6018" s="5"/>
      <c r="I6018" s="5"/>
      <c r="J6018" s="5"/>
      <c r="K6018" s="5"/>
    </row>
    <row r="6019" spans="1:11" x14ac:dyDescent="0.25">
      <c r="A6019" s="10"/>
      <c r="B6019" s="13"/>
      <c r="D6019" s="5"/>
      <c r="G6019"/>
      <c r="H6019" s="5"/>
      <c r="I6019" s="5"/>
      <c r="J6019" s="5"/>
      <c r="K6019" s="5"/>
    </row>
    <row r="6020" spans="1:11" x14ac:dyDescent="0.25">
      <c r="A6020" s="10"/>
      <c r="B6020" s="13"/>
      <c r="D6020" s="5"/>
      <c r="G6020"/>
      <c r="H6020" s="5"/>
      <c r="I6020" s="5"/>
      <c r="J6020" s="5"/>
      <c r="K6020" s="5"/>
    </row>
    <row r="6021" spans="1:11" x14ac:dyDescent="0.25">
      <c r="A6021" s="10"/>
      <c r="B6021" s="13"/>
      <c r="D6021" s="5"/>
      <c r="G6021"/>
      <c r="H6021" s="5"/>
      <c r="I6021" s="5"/>
      <c r="J6021" s="5"/>
      <c r="K6021" s="5"/>
    </row>
    <row r="6022" spans="1:11" x14ac:dyDescent="0.25">
      <c r="A6022" s="10"/>
      <c r="B6022" s="13"/>
      <c r="D6022" s="5"/>
      <c r="G6022"/>
      <c r="H6022" s="5"/>
      <c r="I6022" s="5"/>
      <c r="J6022" s="5"/>
      <c r="K6022" s="5"/>
    </row>
    <row r="6023" spans="1:11" x14ac:dyDescent="0.25">
      <c r="A6023" s="10"/>
      <c r="B6023" s="13"/>
      <c r="D6023" s="5"/>
      <c r="G6023"/>
      <c r="H6023" s="5"/>
      <c r="I6023" s="5"/>
      <c r="J6023" s="5"/>
      <c r="K6023" s="5"/>
    </row>
    <row r="6024" spans="1:11" x14ac:dyDescent="0.25">
      <c r="A6024" s="10"/>
      <c r="B6024" s="13"/>
      <c r="D6024" s="5"/>
      <c r="G6024"/>
      <c r="H6024" s="5"/>
      <c r="I6024" s="5"/>
      <c r="J6024" s="5"/>
      <c r="K6024" s="5"/>
    </row>
    <row r="6025" spans="1:11" x14ac:dyDescent="0.25">
      <c r="A6025" s="10"/>
      <c r="B6025" s="13"/>
      <c r="D6025" s="5"/>
      <c r="G6025"/>
      <c r="H6025" s="5"/>
      <c r="I6025" s="5"/>
      <c r="J6025" s="5"/>
      <c r="K6025" s="5"/>
    </row>
    <row r="6026" spans="1:11" x14ac:dyDescent="0.25">
      <c r="A6026" s="10"/>
      <c r="B6026" s="13"/>
      <c r="D6026" s="5"/>
      <c r="G6026"/>
      <c r="H6026" s="5"/>
      <c r="I6026" s="5"/>
      <c r="J6026" s="5"/>
      <c r="K6026" s="5"/>
    </row>
    <row r="6027" spans="1:11" x14ac:dyDescent="0.25">
      <c r="A6027" s="10"/>
      <c r="B6027" s="13"/>
      <c r="D6027" s="5"/>
      <c r="G6027"/>
      <c r="H6027" s="5"/>
      <c r="I6027" s="5"/>
      <c r="J6027" s="5"/>
      <c r="K6027" s="5"/>
    </row>
    <row r="6028" spans="1:11" x14ac:dyDescent="0.25">
      <c r="A6028" s="10"/>
      <c r="B6028" s="13"/>
      <c r="D6028" s="5"/>
      <c r="G6028"/>
      <c r="H6028" s="5"/>
      <c r="I6028" s="5"/>
      <c r="J6028" s="5"/>
      <c r="K6028" s="5"/>
    </row>
    <row r="6029" spans="1:11" x14ac:dyDescent="0.25">
      <c r="A6029" s="10"/>
      <c r="B6029" s="13"/>
      <c r="D6029" s="5"/>
      <c r="G6029"/>
      <c r="H6029" s="5"/>
      <c r="I6029" s="5"/>
      <c r="J6029" s="5"/>
      <c r="K6029" s="5"/>
    </row>
    <row r="6030" spans="1:11" x14ac:dyDescent="0.25">
      <c r="A6030" s="10"/>
      <c r="B6030" s="13"/>
      <c r="D6030" s="5"/>
      <c r="G6030"/>
      <c r="H6030" s="5"/>
      <c r="I6030" s="5"/>
      <c r="J6030" s="5"/>
      <c r="K6030" s="5"/>
    </row>
    <row r="6031" spans="1:11" x14ac:dyDescent="0.25">
      <c r="A6031" s="10"/>
      <c r="B6031" s="13"/>
      <c r="D6031" s="5"/>
      <c r="G6031"/>
      <c r="H6031" s="5"/>
      <c r="I6031" s="5"/>
      <c r="J6031" s="5"/>
      <c r="K6031" s="5"/>
    </row>
    <row r="6032" spans="1:11" x14ac:dyDescent="0.25">
      <c r="A6032" s="10"/>
      <c r="B6032" s="13"/>
      <c r="D6032" s="5"/>
      <c r="G6032"/>
      <c r="H6032" s="5"/>
      <c r="I6032" s="5"/>
      <c r="J6032" s="5"/>
      <c r="K6032" s="5"/>
    </row>
    <row r="6033" spans="1:11" x14ac:dyDescent="0.25">
      <c r="A6033" s="10"/>
      <c r="B6033" s="13"/>
      <c r="D6033" s="5"/>
      <c r="G6033"/>
      <c r="H6033" s="5"/>
      <c r="I6033" s="5"/>
      <c r="J6033" s="5"/>
      <c r="K6033" s="5"/>
    </row>
    <row r="6034" spans="1:11" x14ac:dyDescent="0.25">
      <c r="A6034" s="10"/>
      <c r="B6034" s="13"/>
      <c r="D6034" s="5"/>
      <c r="G6034"/>
      <c r="H6034" s="5"/>
      <c r="I6034" s="5"/>
      <c r="J6034" s="5"/>
      <c r="K6034" s="5"/>
    </row>
    <row r="6035" spans="1:11" x14ac:dyDescent="0.25">
      <c r="A6035" s="10"/>
      <c r="B6035" s="13"/>
      <c r="D6035" s="5"/>
      <c r="G6035"/>
      <c r="H6035" s="5"/>
      <c r="I6035" s="5"/>
      <c r="J6035" s="5"/>
      <c r="K6035" s="5"/>
    </row>
    <row r="6036" spans="1:11" x14ac:dyDescent="0.25">
      <c r="A6036" s="10"/>
      <c r="B6036" s="13"/>
      <c r="D6036" s="5"/>
      <c r="G6036"/>
      <c r="H6036" s="5"/>
      <c r="I6036" s="5"/>
      <c r="J6036" s="5"/>
      <c r="K6036" s="5"/>
    </row>
    <row r="6037" spans="1:11" x14ac:dyDescent="0.25">
      <c r="A6037" s="10"/>
      <c r="B6037" s="13"/>
      <c r="D6037" s="5"/>
      <c r="G6037"/>
      <c r="H6037" s="5"/>
      <c r="I6037" s="5"/>
      <c r="J6037" s="5"/>
      <c r="K6037" s="5"/>
    </row>
    <row r="6038" spans="1:11" x14ac:dyDescent="0.25">
      <c r="A6038" s="10"/>
      <c r="B6038" s="13"/>
      <c r="D6038" s="5"/>
      <c r="G6038"/>
      <c r="H6038" s="5"/>
      <c r="I6038" s="5"/>
      <c r="J6038" s="5"/>
      <c r="K6038" s="5"/>
    </row>
    <row r="6039" spans="1:11" x14ac:dyDescent="0.25">
      <c r="A6039" s="10"/>
      <c r="B6039" s="13"/>
      <c r="D6039" s="5"/>
      <c r="G6039"/>
      <c r="H6039" s="5"/>
      <c r="I6039" s="5"/>
      <c r="J6039" s="5"/>
      <c r="K6039" s="5"/>
    </row>
    <row r="6040" spans="1:11" x14ac:dyDescent="0.25">
      <c r="A6040" s="10"/>
      <c r="B6040" s="13"/>
      <c r="D6040" s="5"/>
      <c r="G6040"/>
      <c r="H6040" s="5"/>
      <c r="I6040" s="5"/>
      <c r="J6040" s="5"/>
      <c r="K6040" s="5"/>
    </row>
    <row r="6041" spans="1:11" x14ac:dyDescent="0.25">
      <c r="A6041" s="10"/>
      <c r="B6041" s="13"/>
      <c r="D6041" s="5"/>
      <c r="G6041"/>
      <c r="H6041" s="5"/>
      <c r="I6041" s="5"/>
      <c r="J6041" s="5"/>
      <c r="K6041" s="5"/>
    </row>
    <row r="6042" spans="1:11" x14ac:dyDescent="0.25">
      <c r="A6042" s="10"/>
      <c r="B6042" s="13"/>
      <c r="D6042" s="5"/>
      <c r="G6042"/>
      <c r="H6042" s="5"/>
      <c r="I6042" s="5"/>
      <c r="J6042" s="5"/>
      <c r="K6042" s="5"/>
    </row>
    <row r="6043" spans="1:11" x14ac:dyDescent="0.25">
      <c r="A6043" s="10"/>
      <c r="B6043" s="13"/>
      <c r="D6043" s="5"/>
      <c r="G6043"/>
      <c r="H6043" s="5"/>
      <c r="I6043" s="5"/>
      <c r="J6043" s="5"/>
      <c r="K6043" s="5"/>
    </row>
    <row r="6044" spans="1:11" x14ac:dyDescent="0.25">
      <c r="A6044" s="10"/>
      <c r="B6044" s="13"/>
      <c r="D6044" s="5"/>
      <c r="G6044"/>
      <c r="H6044" s="5"/>
      <c r="I6044" s="5"/>
      <c r="J6044" s="5"/>
      <c r="K6044" s="5"/>
    </row>
    <row r="6045" spans="1:11" x14ac:dyDescent="0.25">
      <c r="A6045" s="10"/>
      <c r="B6045" s="13"/>
      <c r="D6045" s="5"/>
      <c r="G6045"/>
      <c r="H6045" s="5"/>
      <c r="I6045" s="5"/>
      <c r="J6045" s="5"/>
      <c r="K6045" s="5"/>
    </row>
    <row r="6046" spans="1:11" x14ac:dyDescent="0.25">
      <c r="A6046" s="10"/>
      <c r="B6046" s="13"/>
      <c r="D6046" s="5"/>
      <c r="G6046"/>
      <c r="H6046" s="5"/>
      <c r="I6046" s="5"/>
      <c r="J6046" s="5"/>
      <c r="K6046" s="5"/>
    </row>
    <row r="6047" spans="1:11" x14ac:dyDescent="0.25">
      <c r="A6047" s="10"/>
      <c r="B6047" s="13"/>
      <c r="D6047" s="5"/>
      <c r="G6047"/>
      <c r="H6047" s="5"/>
      <c r="I6047" s="5"/>
      <c r="J6047" s="5"/>
      <c r="K6047" s="5"/>
    </row>
    <row r="6048" spans="1:11" x14ac:dyDescent="0.25">
      <c r="A6048" s="10"/>
      <c r="B6048" s="13"/>
      <c r="D6048" s="5"/>
      <c r="G6048"/>
      <c r="H6048" s="5"/>
      <c r="I6048" s="5"/>
      <c r="J6048" s="5"/>
      <c r="K6048" s="5"/>
    </row>
    <row r="6049" spans="1:11" x14ac:dyDescent="0.25">
      <c r="A6049" s="10"/>
      <c r="B6049" s="13"/>
      <c r="D6049" s="5"/>
      <c r="G6049"/>
      <c r="H6049" s="5"/>
      <c r="I6049" s="5"/>
      <c r="J6049" s="5"/>
      <c r="K6049" s="5"/>
    </row>
    <row r="6050" spans="1:11" x14ac:dyDescent="0.25">
      <c r="A6050" s="10"/>
      <c r="B6050" s="13"/>
      <c r="D6050" s="5"/>
      <c r="G6050"/>
      <c r="H6050" s="5"/>
      <c r="I6050" s="5"/>
      <c r="J6050" s="5"/>
      <c r="K6050" s="5"/>
    </row>
    <row r="6051" spans="1:11" x14ac:dyDescent="0.25">
      <c r="A6051" s="10"/>
      <c r="B6051" s="13"/>
      <c r="D6051" s="5"/>
      <c r="G6051"/>
      <c r="H6051" s="5"/>
      <c r="I6051" s="5"/>
      <c r="J6051" s="5"/>
      <c r="K6051" s="5"/>
    </row>
    <row r="6052" spans="1:11" x14ac:dyDescent="0.25">
      <c r="A6052" s="10"/>
      <c r="B6052" s="13"/>
      <c r="D6052" s="5"/>
      <c r="G6052"/>
      <c r="H6052" s="5"/>
      <c r="I6052" s="5"/>
      <c r="J6052" s="5"/>
      <c r="K6052" s="5"/>
    </row>
    <row r="6053" spans="1:11" x14ac:dyDescent="0.25">
      <c r="A6053" s="10"/>
      <c r="B6053" s="13"/>
      <c r="D6053" s="5"/>
      <c r="G6053"/>
      <c r="H6053" s="5"/>
      <c r="I6053" s="5"/>
      <c r="J6053" s="5"/>
      <c r="K6053" s="5"/>
    </row>
    <row r="6054" spans="1:11" x14ac:dyDescent="0.25">
      <c r="A6054" s="10"/>
      <c r="B6054" s="13"/>
      <c r="D6054" s="5"/>
      <c r="G6054"/>
      <c r="H6054" s="5"/>
      <c r="I6054" s="5"/>
      <c r="J6054" s="5"/>
      <c r="K6054" s="5"/>
    </row>
    <row r="6055" spans="1:11" x14ac:dyDescent="0.25">
      <c r="A6055" s="10"/>
      <c r="B6055" s="13"/>
      <c r="D6055" s="5"/>
      <c r="G6055"/>
      <c r="H6055" s="5"/>
      <c r="I6055" s="5"/>
      <c r="J6055" s="5"/>
      <c r="K6055" s="5"/>
    </row>
    <row r="6056" spans="1:11" x14ac:dyDescent="0.25">
      <c r="A6056" s="10"/>
      <c r="B6056" s="13"/>
      <c r="D6056" s="5"/>
      <c r="G6056"/>
      <c r="H6056" s="5"/>
      <c r="I6056" s="5"/>
      <c r="J6056" s="5"/>
      <c r="K6056" s="5"/>
    </row>
    <row r="6057" spans="1:11" x14ac:dyDescent="0.25">
      <c r="A6057" s="10"/>
      <c r="B6057" s="13"/>
      <c r="D6057" s="5"/>
      <c r="G6057"/>
      <c r="H6057" s="5"/>
      <c r="I6057" s="5"/>
      <c r="J6057" s="5"/>
      <c r="K6057" s="5"/>
    </row>
    <row r="6058" spans="1:11" x14ac:dyDescent="0.25">
      <c r="A6058" s="10"/>
      <c r="B6058" s="13"/>
      <c r="D6058" s="5"/>
      <c r="G6058"/>
      <c r="H6058" s="5"/>
      <c r="I6058" s="5"/>
      <c r="J6058" s="5"/>
      <c r="K6058" s="5"/>
    </row>
    <row r="6059" spans="1:11" x14ac:dyDescent="0.25">
      <c r="A6059" s="10"/>
      <c r="B6059" s="13"/>
      <c r="D6059" s="5"/>
      <c r="G6059"/>
      <c r="H6059" s="5"/>
      <c r="I6059" s="5"/>
      <c r="J6059" s="5"/>
      <c r="K6059" s="5"/>
    </row>
    <row r="6060" spans="1:11" x14ac:dyDescent="0.25">
      <c r="A6060" s="10"/>
      <c r="B6060" s="13"/>
      <c r="D6060" s="5"/>
      <c r="G6060"/>
      <c r="H6060" s="5"/>
      <c r="I6060" s="5"/>
      <c r="J6060" s="5"/>
      <c r="K6060" s="5"/>
    </row>
    <row r="6061" spans="1:11" x14ac:dyDescent="0.25">
      <c r="A6061" s="10"/>
      <c r="B6061" s="13"/>
      <c r="D6061" s="5"/>
      <c r="G6061"/>
      <c r="H6061" s="5"/>
      <c r="I6061" s="5"/>
      <c r="J6061" s="5"/>
      <c r="K6061" s="5"/>
    </row>
    <row r="6062" spans="1:11" x14ac:dyDescent="0.25">
      <c r="A6062" s="10"/>
      <c r="B6062" s="13"/>
      <c r="D6062" s="5"/>
      <c r="G6062"/>
      <c r="H6062" s="5"/>
      <c r="I6062" s="5"/>
      <c r="J6062" s="5"/>
      <c r="K6062" s="5"/>
    </row>
    <row r="6063" spans="1:11" x14ac:dyDescent="0.25">
      <c r="A6063" s="10"/>
      <c r="B6063" s="13"/>
      <c r="D6063" s="5"/>
      <c r="G6063"/>
      <c r="H6063" s="5"/>
      <c r="I6063" s="5"/>
      <c r="J6063" s="5"/>
      <c r="K6063" s="5"/>
    </row>
    <row r="6064" spans="1:11" x14ac:dyDescent="0.25">
      <c r="A6064" s="10"/>
      <c r="B6064" s="13"/>
      <c r="D6064" s="5"/>
      <c r="G6064"/>
      <c r="H6064" s="5"/>
      <c r="I6064" s="5"/>
      <c r="J6064" s="5"/>
      <c r="K6064" s="5"/>
    </row>
    <row r="6065" spans="1:11" x14ac:dyDescent="0.25">
      <c r="A6065" s="10"/>
      <c r="B6065" s="13"/>
      <c r="D6065" s="5"/>
      <c r="G6065"/>
      <c r="H6065" s="5"/>
      <c r="I6065" s="5"/>
      <c r="J6065" s="5"/>
      <c r="K6065" s="5"/>
    </row>
    <row r="6066" spans="1:11" x14ac:dyDescent="0.25">
      <c r="A6066" s="10"/>
      <c r="B6066" s="13"/>
      <c r="D6066" s="5"/>
      <c r="G6066"/>
      <c r="H6066" s="5"/>
      <c r="I6066" s="5"/>
      <c r="J6066" s="5"/>
      <c r="K6066" s="5"/>
    </row>
    <row r="6067" spans="1:11" x14ac:dyDescent="0.25">
      <c r="A6067" s="10"/>
      <c r="B6067" s="13"/>
      <c r="D6067" s="5"/>
      <c r="G6067"/>
      <c r="H6067" s="5"/>
      <c r="I6067" s="5"/>
      <c r="J6067" s="5"/>
      <c r="K6067" s="5"/>
    </row>
    <row r="6068" spans="1:11" x14ac:dyDescent="0.25">
      <c r="A6068" s="10"/>
      <c r="B6068" s="13"/>
      <c r="D6068" s="5"/>
      <c r="G6068"/>
      <c r="H6068" s="5"/>
      <c r="I6068" s="5"/>
      <c r="J6068" s="5"/>
      <c r="K6068" s="5"/>
    </row>
    <row r="6069" spans="1:11" x14ac:dyDescent="0.25">
      <c r="A6069" s="10"/>
      <c r="B6069" s="13"/>
      <c r="D6069" s="5"/>
      <c r="G6069"/>
      <c r="H6069" s="5"/>
      <c r="I6069" s="5"/>
      <c r="J6069" s="5"/>
      <c r="K6069" s="5"/>
    </row>
    <row r="6070" spans="1:11" x14ac:dyDescent="0.25">
      <c r="A6070" s="10"/>
      <c r="B6070" s="13"/>
      <c r="D6070" s="5"/>
      <c r="G6070"/>
      <c r="H6070" s="5"/>
      <c r="I6070" s="5"/>
      <c r="J6070" s="5"/>
      <c r="K6070" s="5"/>
    </row>
    <row r="6071" spans="1:11" x14ac:dyDescent="0.25">
      <c r="A6071" s="10"/>
      <c r="B6071" s="13"/>
      <c r="D6071" s="5"/>
      <c r="G6071"/>
      <c r="H6071" s="5"/>
      <c r="I6071" s="5"/>
      <c r="J6071" s="5"/>
      <c r="K6071" s="5"/>
    </row>
    <row r="6072" spans="1:11" x14ac:dyDescent="0.25">
      <c r="A6072" s="10"/>
      <c r="B6072" s="13"/>
      <c r="D6072" s="5"/>
      <c r="G6072"/>
      <c r="H6072" s="5"/>
      <c r="I6072" s="5"/>
      <c r="J6072" s="5"/>
      <c r="K6072" s="5"/>
    </row>
    <row r="6073" spans="1:11" x14ac:dyDescent="0.25">
      <c r="A6073" s="10"/>
      <c r="B6073" s="13"/>
      <c r="D6073" s="5"/>
      <c r="G6073"/>
      <c r="H6073" s="5"/>
      <c r="I6073" s="5"/>
      <c r="J6073" s="5"/>
      <c r="K6073" s="5"/>
    </row>
    <row r="6074" spans="1:11" x14ac:dyDescent="0.25">
      <c r="A6074" s="10"/>
      <c r="B6074" s="13"/>
      <c r="D6074" s="5"/>
      <c r="G6074"/>
      <c r="H6074" s="5"/>
      <c r="I6074" s="5"/>
      <c r="J6074" s="5"/>
      <c r="K6074" s="5"/>
    </row>
    <row r="6075" spans="1:11" x14ac:dyDescent="0.25">
      <c r="A6075" s="10"/>
      <c r="B6075" s="13"/>
      <c r="D6075" s="5"/>
      <c r="G6075"/>
      <c r="H6075" s="5"/>
      <c r="I6075" s="5"/>
      <c r="J6075" s="5"/>
      <c r="K6075" s="5"/>
    </row>
    <row r="6076" spans="1:11" x14ac:dyDescent="0.25">
      <c r="A6076" s="10"/>
      <c r="B6076" s="13"/>
      <c r="D6076" s="5"/>
      <c r="G6076"/>
      <c r="H6076" s="5"/>
      <c r="I6076" s="5"/>
      <c r="J6076" s="5"/>
      <c r="K6076" s="5"/>
    </row>
    <row r="6077" spans="1:11" x14ac:dyDescent="0.25">
      <c r="A6077" s="10"/>
      <c r="B6077" s="13"/>
      <c r="D6077" s="5"/>
      <c r="G6077"/>
      <c r="H6077" s="5"/>
      <c r="I6077" s="5"/>
      <c r="J6077" s="5"/>
      <c r="K6077" s="5"/>
    </row>
    <row r="6078" spans="1:11" x14ac:dyDescent="0.25">
      <c r="A6078" s="10"/>
      <c r="B6078" s="13"/>
      <c r="D6078" s="5"/>
      <c r="G6078"/>
      <c r="H6078" s="5"/>
      <c r="I6078" s="5"/>
      <c r="J6078" s="5"/>
      <c r="K6078" s="5"/>
    </row>
    <row r="6079" spans="1:11" x14ac:dyDescent="0.25">
      <c r="A6079" s="10"/>
      <c r="B6079" s="13"/>
      <c r="D6079" s="5"/>
      <c r="G6079"/>
      <c r="H6079" s="5"/>
      <c r="I6079" s="5"/>
      <c r="J6079" s="5"/>
      <c r="K6079" s="5"/>
    </row>
    <row r="6080" spans="1:11" x14ac:dyDescent="0.25">
      <c r="A6080" s="10"/>
      <c r="B6080" s="13"/>
      <c r="D6080" s="5"/>
      <c r="G6080"/>
      <c r="H6080" s="5"/>
      <c r="I6080" s="5"/>
      <c r="J6080" s="5"/>
      <c r="K6080" s="5"/>
    </row>
    <row r="6081" spans="1:11" x14ac:dyDescent="0.25">
      <c r="A6081" s="10"/>
      <c r="B6081" s="13"/>
      <c r="D6081" s="5"/>
      <c r="G6081"/>
      <c r="H6081" s="5"/>
      <c r="I6081" s="5"/>
      <c r="J6081" s="5"/>
      <c r="K6081" s="5"/>
    </row>
    <row r="6082" spans="1:11" x14ac:dyDescent="0.25">
      <c r="A6082" s="10"/>
      <c r="B6082" s="13"/>
      <c r="D6082" s="5"/>
      <c r="G6082"/>
      <c r="H6082" s="5"/>
      <c r="I6082" s="5"/>
      <c r="J6082" s="5"/>
      <c r="K6082" s="5"/>
    </row>
    <row r="6083" spans="1:11" x14ac:dyDescent="0.25">
      <c r="A6083" s="10"/>
      <c r="B6083" s="13"/>
      <c r="D6083" s="5"/>
      <c r="G6083"/>
      <c r="H6083" s="5"/>
      <c r="I6083" s="5"/>
      <c r="J6083" s="5"/>
      <c r="K6083" s="5"/>
    </row>
    <row r="6084" spans="1:11" x14ac:dyDescent="0.25">
      <c r="A6084" s="10"/>
      <c r="B6084" s="13"/>
      <c r="D6084" s="5"/>
      <c r="G6084"/>
      <c r="H6084" s="5"/>
      <c r="I6084" s="5"/>
      <c r="J6084" s="5"/>
      <c r="K6084" s="5"/>
    </row>
    <row r="6085" spans="1:11" x14ac:dyDescent="0.25">
      <c r="A6085" s="10"/>
      <c r="B6085" s="13"/>
      <c r="D6085" s="5"/>
      <c r="G6085"/>
      <c r="H6085" s="5"/>
      <c r="I6085" s="5"/>
      <c r="J6085" s="5"/>
      <c r="K6085" s="5"/>
    </row>
    <row r="6086" spans="1:11" x14ac:dyDescent="0.25">
      <c r="A6086" s="10"/>
      <c r="B6086" s="13"/>
      <c r="D6086" s="5"/>
      <c r="G6086"/>
      <c r="H6086" s="5"/>
      <c r="I6086" s="5"/>
      <c r="J6086" s="5"/>
      <c r="K6086" s="5"/>
    </row>
    <row r="6087" spans="1:11" x14ac:dyDescent="0.25">
      <c r="A6087" s="10"/>
      <c r="B6087" s="13"/>
      <c r="D6087" s="5"/>
      <c r="G6087"/>
      <c r="H6087" s="5"/>
      <c r="I6087" s="5"/>
      <c r="J6087" s="5"/>
      <c r="K6087" s="5"/>
    </row>
    <row r="6088" spans="1:11" x14ac:dyDescent="0.25">
      <c r="A6088" s="10"/>
      <c r="B6088" s="13"/>
      <c r="D6088" s="5"/>
      <c r="G6088"/>
      <c r="H6088" s="5"/>
      <c r="I6088" s="5"/>
      <c r="J6088" s="5"/>
      <c r="K6088" s="5"/>
    </row>
    <row r="6089" spans="1:11" x14ac:dyDescent="0.25">
      <c r="A6089" s="10"/>
      <c r="B6089" s="13"/>
      <c r="D6089" s="5"/>
      <c r="G6089"/>
      <c r="H6089" s="5"/>
      <c r="I6089" s="5"/>
      <c r="J6089" s="5"/>
      <c r="K6089" s="5"/>
    </row>
    <row r="6090" spans="1:11" x14ac:dyDescent="0.25">
      <c r="A6090" s="10"/>
      <c r="B6090" s="13"/>
      <c r="D6090" s="5"/>
      <c r="G6090"/>
      <c r="H6090" s="5"/>
      <c r="I6090" s="5"/>
      <c r="J6090" s="5"/>
      <c r="K6090" s="5"/>
    </row>
    <row r="6091" spans="1:11" x14ac:dyDescent="0.25">
      <c r="A6091" s="10"/>
      <c r="B6091" s="13"/>
      <c r="D6091" s="5"/>
      <c r="G6091"/>
      <c r="H6091" s="5"/>
      <c r="I6091" s="5"/>
      <c r="J6091" s="5"/>
      <c r="K6091" s="5"/>
    </row>
    <row r="6092" spans="1:11" x14ac:dyDescent="0.25">
      <c r="A6092" s="10"/>
      <c r="B6092" s="13"/>
      <c r="D6092" s="5"/>
      <c r="G6092"/>
      <c r="H6092" s="5"/>
      <c r="I6092" s="5"/>
      <c r="J6092" s="5"/>
      <c r="K6092" s="5"/>
    </row>
    <row r="6093" spans="1:11" x14ac:dyDescent="0.25">
      <c r="A6093" s="10"/>
      <c r="B6093" s="13"/>
      <c r="D6093" s="5"/>
      <c r="G6093"/>
      <c r="H6093" s="5"/>
      <c r="I6093" s="5"/>
      <c r="J6093" s="5"/>
      <c r="K6093" s="5"/>
    </row>
    <row r="6094" spans="1:11" x14ac:dyDescent="0.25">
      <c r="A6094" s="10"/>
      <c r="B6094" s="13"/>
      <c r="D6094" s="5"/>
      <c r="G6094"/>
      <c r="H6094" s="5"/>
      <c r="I6094" s="5"/>
      <c r="J6094" s="5"/>
      <c r="K6094" s="5"/>
    </row>
    <row r="6095" spans="1:11" x14ac:dyDescent="0.25">
      <c r="A6095" s="10"/>
      <c r="B6095" s="13"/>
      <c r="D6095" s="5"/>
      <c r="G6095"/>
      <c r="H6095" s="5"/>
      <c r="I6095" s="5"/>
      <c r="J6095" s="5"/>
      <c r="K6095" s="5"/>
    </row>
    <row r="6096" spans="1:11" x14ac:dyDescent="0.25">
      <c r="A6096" s="10"/>
      <c r="B6096" s="13"/>
      <c r="D6096" s="5"/>
      <c r="G6096"/>
      <c r="H6096" s="5"/>
      <c r="I6096" s="5"/>
      <c r="J6096" s="5"/>
      <c r="K6096" s="5"/>
    </row>
    <row r="6097" spans="1:11" x14ac:dyDescent="0.25">
      <c r="A6097" s="10"/>
      <c r="B6097" s="13"/>
      <c r="D6097" s="5"/>
      <c r="G6097"/>
      <c r="H6097" s="5"/>
      <c r="I6097" s="5"/>
      <c r="J6097" s="5"/>
      <c r="K6097" s="5"/>
    </row>
    <row r="6098" spans="1:11" x14ac:dyDescent="0.25">
      <c r="A6098" s="10"/>
      <c r="B6098" s="13"/>
      <c r="D6098" s="5"/>
      <c r="G6098"/>
      <c r="H6098" s="5"/>
      <c r="I6098" s="5"/>
      <c r="J6098" s="5"/>
      <c r="K6098" s="5"/>
    </row>
    <row r="6099" spans="1:11" x14ac:dyDescent="0.25">
      <c r="A6099" s="10"/>
      <c r="B6099" s="13"/>
      <c r="D6099" s="5"/>
      <c r="G6099"/>
      <c r="H6099" s="5"/>
      <c r="I6099" s="5"/>
      <c r="J6099" s="5"/>
      <c r="K6099" s="5"/>
    </row>
    <row r="6100" spans="1:11" x14ac:dyDescent="0.25">
      <c r="A6100" s="10"/>
      <c r="B6100" s="13"/>
      <c r="D6100" s="5"/>
      <c r="G6100"/>
      <c r="H6100" s="5"/>
      <c r="I6100" s="5"/>
      <c r="J6100" s="5"/>
      <c r="K6100" s="5"/>
    </row>
    <row r="6101" spans="1:11" x14ac:dyDescent="0.25">
      <c r="A6101" s="10"/>
      <c r="B6101" s="13"/>
      <c r="D6101" s="5"/>
      <c r="G6101"/>
      <c r="H6101" s="5"/>
      <c r="I6101" s="5"/>
      <c r="J6101" s="5"/>
      <c r="K6101" s="5"/>
    </row>
    <row r="6102" spans="1:11" x14ac:dyDescent="0.25">
      <c r="A6102" s="10"/>
      <c r="B6102" s="13"/>
      <c r="D6102" s="5"/>
      <c r="G6102"/>
      <c r="H6102" s="5"/>
      <c r="I6102" s="5"/>
      <c r="J6102" s="5"/>
      <c r="K6102" s="5"/>
    </row>
    <row r="6103" spans="1:11" x14ac:dyDescent="0.25">
      <c r="A6103" s="10"/>
      <c r="B6103" s="13"/>
      <c r="D6103" s="5"/>
      <c r="G6103"/>
      <c r="H6103" s="5"/>
      <c r="I6103" s="5"/>
      <c r="J6103" s="5"/>
      <c r="K6103" s="5"/>
    </row>
    <row r="6104" spans="1:11" x14ac:dyDescent="0.25">
      <c r="A6104" s="10"/>
      <c r="B6104" s="13"/>
      <c r="D6104" s="5"/>
      <c r="G6104"/>
      <c r="H6104" s="5"/>
      <c r="I6104" s="5"/>
      <c r="J6104" s="5"/>
      <c r="K6104" s="5"/>
    </row>
    <row r="6105" spans="1:11" x14ac:dyDescent="0.25">
      <c r="A6105" s="10"/>
      <c r="B6105" s="13"/>
      <c r="D6105" s="5"/>
      <c r="G6105"/>
      <c r="H6105" s="5"/>
      <c r="I6105" s="5"/>
      <c r="J6105" s="5"/>
      <c r="K6105" s="5"/>
    </row>
    <row r="6106" spans="1:11" x14ac:dyDescent="0.25">
      <c r="A6106" s="10"/>
      <c r="B6106" s="13"/>
      <c r="D6106" s="5"/>
      <c r="G6106"/>
      <c r="H6106" s="5"/>
      <c r="I6106" s="5"/>
      <c r="J6106" s="5"/>
      <c r="K6106" s="5"/>
    </row>
    <row r="6107" spans="1:11" x14ac:dyDescent="0.25">
      <c r="A6107" s="10"/>
      <c r="B6107" s="13"/>
      <c r="D6107" s="5"/>
      <c r="G6107"/>
      <c r="H6107" s="5"/>
      <c r="I6107" s="5"/>
      <c r="J6107" s="5"/>
      <c r="K6107" s="5"/>
    </row>
    <row r="6108" spans="1:11" x14ac:dyDescent="0.25">
      <c r="A6108" s="10"/>
      <c r="B6108" s="13"/>
      <c r="D6108" s="5"/>
      <c r="G6108"/>
      <c r="H6108" s="5"/>
      <c r="I6108" s="5"/>
      <c r="J6108" s="5"/>
      <c r="K6108" s="5"/>
    </row>
    <row r="6109" spans="1:11" x14ac:dyDescent="0.25">
      <c r="A6109" s="10"/>
      <c r="B6109" s="13"/>
      <c r="D6109" s="5"/>
      <c r="G6109"/>
      <c r="H6109" s="5"/>
      <c r="I6109" s="5"/>
      <c r="J6109" s="5"/>
      <c r="K6109" s="5"/>
    </row>
    <row r="6110" spans="1:11" x14ac:dyDescent="0.25">
      <c r="A6110" s="10"/>
      <c r="B6110" s="13"/>
      <c r="D6110" s="5"/>
      <c r="G6110"/>
      <c r="H6110" s="5"/>
      <c r="I6110" s="5"/>
      <c r="J6110" s="5"/>
      <c r="K6110" s="5"/>
    </row>
    <row r="6111" spans="1:11" x14ac:dyDescent="0.25">
      <c r="A6111" s="10"/>
      <c r="B6111" s="13"/>
      <c r="D6111" s="5"/>
      <c r="G6111"/>
      <c r="H6111" s="5"/>
      <c r="I6111" s="5"/>
      <c r="J6111" s="5"/>
      <c r="K6111" s="5"/>
    </row>
    <row r="6112" spans="1:11" x14ac:dyDescent="0.25">
      <c r="A6112" s="10"/>
      <c r="B6112" s="13"/>
      <c r="D6112" s="5"/>
      <c r="G6112"/>
      <c r="H6112" s="5"/>
      <c r="I6112" s="5"/>
      <c r="J6112" s="5"/>
      <c r="K6112" s="5"/>
    </row>
    <row r="6113" spans="1:11" x14ac:dyDescent="0.25">
      <c r="A6113" s="10"/>
      <c r="B6113" s="13"/>
      <c r="D6113" s="5"/>
      <c r="G6113"/>
      <c r="H6113" s="5"/>
      <c r="I6113" s="5"/>
      <c r="J6113" s="5"/>
      <c r="K6113" s="5"/>
    </row>
    <row r="6114" spans="1:11" x14ac:dyDescent="0.25">
      <c r="A6114" s="10"/>
      <c r="B6114" s="13"/>
      <c r="D6114" s="5"/>
      <c r="G6114"/>
      <c r="H6114" s="5"/>
      <c r="I6114" s="5"/>
      <c r="J6114" s="5"/>
      <c r="K6114" s="5"/>
    </row>
    <row r="6115" spans="1:11" x14ac:dyDescent="0.25">
      <c r="A6115" s="10"/>
      <c r="B6115" s="13"/>
      <c r="D6115" s="5"/>
      <c r="G6115"/>
      <c r="H6115" s="5"/>
      <c r="I6115" s="5"/>
      <c r="J6115" s="5"/>
      <c r="K6115" s="5"/>
    </row>
    <row r="6116" spans="1:11" x14ac:dyDescent="0.25">
      <c r="A6116" s="10"/>
      <c r="B6116" s="13"/>
      <c r="D6116" s="5"/>
      <c r="G6116"/>
      <c r="H6116" s="5"/>
      <c r="I6116" s="5"/>
      <c r="J6116" s="5"/>
      <c r="K6116" s="5"/>
    </row>
    <row r="6117" spans="1:11" x14ac:dyDescent="0.25">
      <c r="A6117" s="10"/>
      <c r="B6117" s="13"/>
      <c r="D6117" s="5"/>
      <c r="G6117"/>
      <c r="H6117" s="5"/>
      <c r="I6117" s="5"/>
      <c r="J6117" s="5"/>
      <c r="K6117" s="5"/>
    </row>
    <row r="6118" spans="1:11" x14ac:dyDescent="0.25">
      <c r="A6118" s="10"/>
      <c r="B6118" s="13"/>
      <c r="D6118" s="5"/>
      <c r="G6118"/>
      <c r="H6118" s="5"/>
      <c r="I6118" s="5"/>
      <c r="J6118" s="5"/>
      <c r="K6118" s="5"/>
    </row>
    <row r="6119" spans="1:11" x14ac:dyDescent="0.25">
      <c r="A6119" s="10"/>
      <c r="B6119" s="13"/>
      <c r="D6119" s="5"/>
      <c r="G6119"/>
      <c r="H6119" s="5"/>
      <c r="I6119" s="5"/>
      <c r="J6119" s="5"/>
      <c r="K6119" s="5"/>
    </row>
    <row r="6120" spans="1:11" x14ac:dyDescent="0.25">
      <c r="A6120" s="10"/>
      <c r="B6120" s="13"/>
      <c r="D6120" s="5"/>
      <c r="G6120"/>
      <c r="H6120" s="5"/>
      <c r="I6120" s="5"/>
      <c r="J6120" s="5"/>
      <c r="K6120" s="5"/>
    </row>
    <row r="6121" spans="1:11" x14ac:dyDescent="0.25">
      <c r="A6121" s="10"/>
      <c r="B6121" s="13"/>
      <c r="D6121" s="5"/>
      <c r="G6121"/>
      <c r="H6121" s="5"/>
      <c r="I6121" s="5"/>
      <c r="J6121" s="5"/>
      <c r="K6121" s="5"/>
    </row>
    <row r="6122" spans="1:11" x14ac:dyDescent="0.25">
      <c r="A6122" s="10"/>
      <c r="B6122" s="13"/>
      <c r="D6122" s="5"/>
      <c r="G6122"/>
      <c r="H6122" s="5"/>
      <c r="I6122" s="5"/>
      <c r="J6122" s="5"/>
      <c r="K6122" s="5"/>
    </row>
    <row r="6123" spans="1:11" x14ac:dyDescent="0.25">
      <c r="A6123" s="10"/>
      <c r="B6123" s="13"/>
      <c r="D6123" s="5"/>
      <c r="G6123"/>
      <c r="H6123" s="5"/>
      <c r="I6123" s="5"/>
      <c r="J6123" s="5"/>
      <c r="K6123" s="5"/>
    </row>
    <row r="6124" spans="1:11" x14ac:dyDescent="0.25">
      <c r="A6124" s="10"/>
      <c r="B6124" s="13"/>
      <c r="D6124" s="5"/>
      <c r="G6124"/>
      <c r="H6124" s="5"/>
      <c r="I6124" s="5"/>
      <c r="J6124" s="5"/>
      <c r="K6124" s="5"/>
    </row>
    <row r="6125" spans="1:11" x14ac:dyDescent="0.25">
      <c r="A6125" s="10"/>
      <c r="B6125" s="13"/>
      <c r="D6125" s="5"/>
      <c r="G6125"/>
      <c r="H6125" s="5"/>
      <c r="I6125" s="5"/>
      <c r="J6125" s="5"/>
      <c r="K6125" s="5"/>
    </row>
    <row r="6126" spans="1:11" x14ac:dyDescent="0.25">
      <c r="A6126" s="10"/>
      <c r="B6126" s="13"/>
      <c r="D6126" s="5"/>
      <c r="G6126"/>
      <c r="H6126" s="5"/>
      <c r="I6126" s="5"/>
      <c r="J6126" s="5"/>
      <c r="K6126" s="5"/>
    </row>
    <row r="6127" spans="1:11" x14ac:dyDescent="0.25">
      <c r="A6127" s="10"/>
      <c r="B6127" s="13"/>
      <c r="D6127" s="5"/>
      <c r="G6127"/>
      <c r="H6127" s="5"/>
      <c r="I6127" s="5"/>
      <c r="J6127" s="5"/>
      <c r="K6127" s="5"/>
    </row>
    <row r="6128" spans="1:11" x14ac:dyDescent="0.25">
      <c r="A6128" s="10"/>
      <c r="B6128" s="13"/>
      <c r="D6128" s="5"/>
      <c r="G6128"/>
      <c r="H6128" s="5"/>
      <c r="I6128" s="5"/>
      <c r="J6128" s="5"/>
      <c r="K6128" s="5"/>
    </row>
    <row r="6129" spans="1:11" x14ac:dyDescent="0.25">
      <c r="A6129" s="10"/>
      <c r="B6129" s="13"/>
      <c r="D6129" s="5"/>
      <c r="G6129"/>
      <c r="H6129" s="5"/>
      <c r="I6129" s="5"/>
      <c r="J6129" s="5"/>
      <c r="K6129" s="5"/>
    </row>
    <row r="6130" spans="1:11" x14ac:dyDescent="0.25">
      <c r="A6130" s="10"/>
      <c r="B6130" s="13"/>
      <c r="D6130" s="5"/>
      <c r="G6130"/>
      <c r="H6130" s="5"/>
      <c r="I6130" s="5"/>
      <c r="J6130" s="5"/>
      <c r="K6130" s="5"/>
    </row>
    <row r="6131" spans="1:11" x14ac:dyDescent="0.25">
      <c r="A6131" s="10"/>
      <c r="B6131" s="13"/>
      <c r="D6131" s="5"/>
      <c r="G6131"/>
      <c r="H6131" s="5"/>
      <c r="I6131" s="5"/>
      <c r="J6131" s="5"/>
      <c r="K6131" s="5"/>
    </row>
    <row r="6132" spans="1:11" x14ac:dyDescent="0.25">
      <c r="A6132" s="10"/>
      <c r="B6132" s="13"/>
      <c r="D6132" s="5"/>
      <c r="G6132"/>
      <c r="H6132" s="5"/>
      <c r="I6132" s="5"/>
      <c r="J6132" s="5"/>
      <c r="K6132" s="5"/>
    </row>
    <row r="6133" spans="1:11" x14ac:dyDescent="0.25">
      <c r="A6133" s="10"/>
      <c r="B6133" s="13"/>
      <c r="D6133" s="5"/>
      <c r="G6133"/>
      <c r="H6133" s="5"/>
      <c r="I6133" s="5"/>
      <c r="J6133" s="5"/>
      <c r="K6133" s="5"/>
    </row>
    <row r="6134" spans="1:11" x14ac:dyDescent="0.25">
      <c r="A6134" s="10"/>
      <c r="B6134" s="13"/>
      <c r="D6134" s="5"/>
      <c r="G6134"/>
      <c r="H6134" s="5"/>
      <c r="I6134" s="5"/>
      <c r="J6134" s="5"/>
      <c r="K6134" s="5"/>
    </row>
    <row r="6135" spans="1:11" x14ac:dyDescent="0.25">
      <c r="A6135" s="10"/>
      <c r="B6135" s="13"/>
      <c r="D6135" s="5"/>
      <c r="G6135"/>
      <c r="H6135" s="5"/>
      <c r="I6135" s="5"/>
      <c r="J6135" s="5"/>
      <c r="K6135" s="5"/>
    </row>
    <row r="6136" spans="1:11" x14ac:dyDescent="0.25">
      <c r="A6136" s="10"/>
      <c r="B6136" s="13"/>
      <c r="D6136" s="5"/>
      <c r="G6136"/>
      <c r="H6136" s="5"/>
      <c r="I6136" s="5"/>
      <c r="J6136" s="5"/>
      <c r="K6136" s="5"/>
    </row>
    <row r="6137" spans="1:11" x14ac:dyDescent="0.25">
      <c r="A6137" s="10"/>
      <c r="B6137" s="13"/>
      <c r="D6137" s="5"/>
      <c r="G6137"/>
      <c r="H6137" s="5"/>
      <c r="I6137" s="5"/>
      <c r="J6137" s="5"/>
      <c r="K6137" s="5"/>
    </row>
    <row r="6138" spans="1:11" x14ac:dyDescent="0.25">
      <c r="A6138" s="10"/>
      <c r="B6138" s="13"/>
      <c r="D6138" s="5"/>
      <c r="G6138"/>
      <c r="H6138" s="5"/>
      <c r="I6138" s="5"/>
      <c r="J6138" s="5"/>
      <c r="K6138" s="5"/>
    </row>
    <row r="6139" spans="1:11" x14ac:dyDescent="0.25">
      <c r="A6139" s="10"/>
      <c r="B6139" s="13"/>
      <c r="D6139" s="5"/>
      <c r="G6139"/>
      <c r="H6139" s="5"/>
      <c r="I6139" s="5"/>
      <c r="J6139" s="5"/>
      <c r="K6139" s="5"/>
    </row>
    <row r="6140" spans="1:11" x14ac:dyDescent="0.25">
      <c r="A6140" s="10"/>
      <c r="B6140" s="13"/>
      <c r="D6140" s="5"/>
      <c r="G6140"/>
      <c r="H6140" s="5"/>
      <c r="I6140" s="5"/>
      <c r="J6140" s="5"/>
      <c r="K6140" s="5"/>
    </row>
    <row r="6141" spans="1:11" x14ac:dyDescent="0.25">
      <c r="A6141" s="10"/>
      <c r="B6141" s="13"/>
      <c r="D6141" s="5"/>
      <c r="G6141"/>
      <c r="H6141" s="5"/>
      <c r="I6141" s="5"/>
      <c r="J6141" s="5"/>
      <c r="K6141" s="5"/>
    </row>
    <row r="6142" spans="1:11" x14ac:dyDescent="0.25">
      <c r="A6142" s="10"/>
      <c r="B6142" s="13"/>
      <c r="D6142" s="5"/>
      <c r="G6142"/>
      <c r="H6142" s="5"/>
      <c r="I6142" s="5"/>
      <c r="J6142" s="5"/>
      <c r="K6142" s="5"/>
    </row>
    <row r="6143" spans="1:11" x14ac:dyDescent="0.25">
      <c r="A6143" s="10"/>
      <c r="B6143" s="13"/>
      <c r="D6143" s="5"/>
      <c r="G6143"/>
      <c r="H6143" s="5"/>
      <c r="I6143" s="5"/>
      <c r="J6143" s="5"/>
      <c r="K6143" s="5"/>
    </row>
    <row r="6144" spans="1:11" x14ac:dyDescent="0.25">
      <c r="A6144" s="10"/>
      <c r="B6144" s="13"/>
      <c r="D6144" s="5"/>
      <c r="G6144"/>
      <c r="H6144" s="5"/>
      <c r="I6144" s="5"/>
      <c r="J6144" s="5"/>
      <c r="K6144" s="5"/>
    </row>
    <row r="6145" spans="1:11" x14ac:dyDescent="0.25">
      <c r="A6145" s="10"/>
      <c r="B6145" s="13"/>
      <c r="D6145" s="5"/>
      <c r="G6145"/>
      <c r="H6145" s="5"/>
      <c r="I6145" s="5"/>
      <c r="J6145" s="5"/>
      <c r="K6145" s="5"/>
    </row>
    <row r="6146" spans="1:11" x14ac:dyDescent="0.25">
      <c r="A6146" s="10"/>
      <c r="B6146" s="13"/>
      <c r="D6146" s="5"/>
      <c r="G6146"/>
      <c r="H6146" s="5"/>
      <c r="I6146" s="5"/>
      <c r="J6146" s="5"/>
      <c r="K6146" s="5"/>
    </row>
    <row r="6147" spans="1:11" x14ac:dyDescent="0.25">
      <c r="A6147" s="10"/>
      <c r="B6147" s="13"/>
      <c r="D6147" s="5"/>
      <c r="G6147"/>
      <c r="H6147" s="5"/>
      <c r="I6147" s="5"/>
      <c r="J6147" s="5"/>
      <c r="K6147" s="5"/>
    </row>
    <row r="6148" spans="1:11" x14ac:dyDescent="0.25">
      <c r="A6148" s="10"/>
      <c r="B6148" s="13"/>
      <c r="D6148" s="5"/>
      <c r="G6148"/>
      <c r="H6148" s="5"/>
      <c r="I6148" s="5"/>
      <c r="J6148" s="5"/>
      <c r="K6148" s="5"/>
    </row>
    <row r="6149" spans="1:11" x14ac:dyDescent="0.25">
      <c r="A6149" s="10"/>
      <c r="B6149" s="13"/>
      <c r="D6149" s="5"/>
      <c r="G6149"/>
      <c r="H6149" s="5"/>
      <c r="I6149" s="5"/>
      <c r="J6149" s="5"/>
      <c r="K6149" s="5"/>
    </row>
    <row r="6150" spans="1:11" x14ac:dyDescent="0.25">
      <c r="A6150" s="10"/>
      <c r="B6150" s="13"/>
      <c r="D6150" s="5"/>
      <c r="G6150"/>
      <c r="H6150" s="5"/>
      <c r="I6150" s="5"/>
      <c r="J6150" s="5"/>
      <c r="K6150" s="5"/>
    </row>
    <row r="6151" spans="1:11" x14ac:dyDescent="0.25">
      <c r="A6151" s="10"/>
      <c r="B6151" s="13"/>
      <c r="D6151" s="5"/>
      <c r="G6151"/>
      <c r="H6151" s="5"/>
      <c r="I6151" s="5"/>
      <c r="J6151" s="5"/>
      <c r="K6151" s="5"/>
    </row>
    <row r="6152" spans="1:11" x14ac:dyDescent="0.25">
      <c r="A6152" s="10"/>
      <c r="B6152" s="13"/>
      <c r="D6152" s="5"/>
      <c r="G6152"/>
      <c r="H6152" s="5"/>
      <c r="I6152" s="5"/>
      <c r="J6152" s="5"/>
      <c r="K6152" s="5"/>
    </row>
    <row r="6153" spans="1:11" x14ac:dyDescent="0.25">
      <c r="A6153" s="10"/>
      <c r="B6153" s="10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Hydrograph_Test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2023-01-06T20:31:19Z</dcterms:modified>
</cp:coreProperties>
</file>