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SubsurfaceSinks\"/>
    </mc:Choice>
  </mc:AlternateContent>
  <xr:revisionPtr revIDLastSave="0" documentId="13_ncr:1_{229E519E-48A8-4563-85F6-283AD88DA750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7" i="1"/>
  <c r="B6" i="1" l="1"/>
  <c r="B5" i="1" s="1"/>
  <c r="L10" i="1"/>
  <c r="L2" i="1" s="1"/>
  <c r="F11" i="1" l="1"/>
  <c r="F4" i="1"/>
  <c r="F3" i="1"/>
  <c r="B11" i="1" l="1"/>
  <c r="B9" i="1"/>
  <c r="B4" i="1"/>
  <c r="B3" i="1"/>
  <c r="B2" i="1" s="1"/>
  <c r="F10" i="1" l="1"/>
  <c r="I8" i="1" l="1"/>
  <c r="K8" i="1"/>
  <c r="K6" i="1"/>
  <c r="K5" i="1"/>
  <c r="F2" i="1" l="1"/>
  <c r="F9" i="1"/>
  <c r="K7" i="1"/>
</calcChain>
</file>

<file path=xl/sharedStrings.xml><?xml version="1.0" encoding="utf-8"?>
<sst xmlns="http://schemas.openxmlformats.org/spreadsheetml/2006/main" count="26" uniqueCount="26">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</sst>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"/>
  <sheetViews>
    <sheetView tabSelected="1" topLeftCell="F1" workbookViewId="0">
      <selection activeCell="D1" sqref="D1:D1048576"/>
    </sheetView>
  </sheetViews>
  <sheetFormatPr defaultRowHeight="14.4" x14ac:dyDescent="0.3"/>
  <cols>
    <col min="1" max="1" width="19.6640625" bestFit="1" customWidth="1"/>
    <col min="2" max="2" width="11" bestFit="1" customWidth="1"/>
    <col min="6" max="6" width="11" bestFit="1" customWidth="1"/>
    <col min="9" max="9" width="9.33203125" bestFit="1" customWidth="1"/>
    <col min="13" max="13" width="10.33203125" bestFit="1" customWidth="1"/>
  </cols>
  <sheetData>
    <row r="1" spans="1:16" x14ac:dyDescent="0.3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5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25</v>
      </c>
    </row>
    <row r="2" spans="1:16" x14ac:dyDescent="0.3">
      <c r="A2" t="s">
        <v>24</v>
      </c>
      <c r="B2" s="6">
        <f>B3</f>
        <v>9.3388473160722292</v>
      </c>
      <c r="C2" s="6"/>
      <c r="D2" s="6">
        <v>1000</v>
      </c>
      <c r="E2" s="6">
        <v>22</v>
      </c>
      <c r="F2" s="6">
        <f>1-L2</f>
        <v>0.99999991249999998</v>
      </c>
      <c r="G2" s="6"/>
      <c r="H2" s="6">
        <v>0.1</v>
      </c>
      <c r="I2" s="6"/>
      <c r="J2" s="6">
        <v>7.35</v>
      </c>
      <c r="K2" s="6">
        <v>2000</v>
      </c>
      <c r="L2" s="1">
        <f>L10/100</f>
        <v>8.7499999999999996E-8</v>
      </c>
      <c r="M2" s="6">
        <v>2605</v>
      </c>
      <c r="N2" s="6">
        <v>0</v>
      </c>
      <c r="O2" s="6">
        <v>1</v>
      </c>
      <c r="P2" s="1"/>
    </row>
    <row r="3" spans="1:16" x14ac:dyDescent="0.3">
      <c r="A3" t="s">
        <v>14</v>
      </c>
      <c r="B3" s="6">
        <f>30*0.311294910535741</f>
        <v>9.3388473160722292</v>
      </c>
      <c r="C3" s="6">
        <v>0.4</v>
      </c>
      <c r="D3" s="6">
        <v>2605</v>
      </c>
      <c r="E3" s="6">
        <v>17</v>
      </c>
      <c r="F3" s="6">
        <f>G3</f>
        <v>0.42</v>
      </c>
      <c r="G3" s="6">
        <v>0.42</v>
      </c>
      <c r="H3" s="6">
        <v>9.0999999999999998E-2</v>
      </c>
      <c r="I3" s="6"/>
      <c r="J3" s="6">
        <v>7.35</v>
      </c>
      <c r="K3" s="6">
        <v>2000</v>
      </c>
      <c r="L3" s="6">
        <v>0.6</v>
      </c>
      <c r="M3" s="6">
        <v>2605</v>
      </c>
      <c r="N3" s="6">
        <v>0</v>
      </c>
      <c r="O3" s="6">
        <v>1</v>
      </c>
      <c r="P3" s="1"/>
    </row>
    <row r="4" spans="1:16" x14ac:dyDescent="0.3">
      <c r="A4" t="s">
        <v>16</v>
      </c>
      <c r="B4" s="6">
        <f>30*0.311294910535741</f>
        <v>9.3388473160722292</v>
      </c>
      <c r="C4" s="6">
        <v>7.4999999999999997E-2</v>
      </c>
      <c r="D4" s="6">
        <v>2605</v>
      </c>
      <c r="E4" s="6">
        <v>17</v>
      </c>
      <c r="F4" s="6">
        <f>G4</f>
        <v>0.5</v>
      </c>
      <c r="G4" s="7">
        <v>0.5</v>
      </c>
      <c r="H4" s="6">
        <v>0.46</v>
      </c>
      <c r="I4" s="6">
        <v>0</v>
      </c>
      <c r="J4" s="6">
        <v>7.35</v>
      </c>
      <c r="K4" s="6">
        <v>2000</v>
      </c>
      <c r="L4" s="6"/>
      <c r="M4" s="6">
        <v>2605</v>
      </c>
      <c r="N4" s="6">
        <v>0</v>
      </c>
      <c r="O4" s="6">
        <v>0</v>
      </c>
      <c r="P4" s="1"/>
    </row>
    <row r="5" spans="1:16" x14ac:dyDescent="0.3">
      <c r="A5" t="s">
        <v>18</v>
      </c>
      <c r="B5" s="6">
        <f>B6</f>
        <v>1</v>
      </c>
      <c r="C5" s="6">
        <v>0.6</v>
      </c>
      <c r="D5" s="6">
        <v>1000</v>
      </c>
      <c r="E5" s="6">
        <v>17</v>
      </c>
      <c r="F5" s="6">
        <v>0.94199999999999995</v>
      </c>
      <c r="G5" s="6"/>
      <c r="H5" s="6">
        <v>1.4999999999999999E-2</v>
      </c>
      <c r="I5" s="6">
        <v>0</v>
      </c>
      <c r="J5" s="6">
        <v>7.35</v>
      </c>
      <c r="K5" s="6">
        <f t="shared" ref="K5:K6" si="0">0.5/(0.000016)</f>
        <v>31250</v>
      </c>
      <c r="L5" s="6"/>
      <c r="M5" s="6">
        <v>1000</v>
      </c>
      <c r="N5" s="6">
        <v>0</v>
      </c>
      <c r="O5" s="6">
        <v>1</v>
      </c>
      <c r="P5" s="1"/>
    </row>
    <row r="6" spans="1:16" x14ac:dyDescent="0.3">
      <c r="A6" t="s">
        <v>19</v>
      </c>
      <c r="B6" s="6">
        <f t="shared" ref="B6:B7" si="1">B7</f>
        <v>1</v>
      </c>
      <c r="C6" s="6">
        <v>0.6</v>
      </c>
      <c r="D6" s="6">
        <v>1000</v>
      </c>
      <c r="E6" s="6">
        <v>17</v>
      </c>
      <c r="F6" s="6">
        <v>0.94199999999999995</v>
      </c>
      <c r="G6" s="6"/>
      <c r="H6" s="6">
        <v>1.4999999999999999E-2</v>
      </c>
      <c r="I6" s="6">
        <v>0</v>
      </c>
      <c r="J6" s="6">
        <v>7.35</v>
      </c>
      <c r="K6" s="6">
        <f t="shared" si="0"/>
        <v>31250</v>
      </c>
      <c r="L6" s="6"/>
      <c r="M6" s="6">
        <v>1000</v>
      </c>
      <c r="N6" s="6">
        <v>0</v>
      </c>
      <c r="O6" s="6">
        <v>1</v>
      </c>
      <c r="P6" s="1"/>
    </row>
    <row r="7" spans="1:16" x14ac:dyDescent="0.3">
      <c r="A7" s="3" t="s">
        <v>20</v>
      </c>
      <c r="B7" s="6">
        <f t="shared" si="1"/>
        <v>1</v>
      </c>
      <c r="C7" s="8">
        <v>0.6</v>
      </c>
      <c r="D7" s="8">
        <v>1000</v>
      </c>
      <c r="E7" s="8">
        <v>17</v>
      </c>
      <c r="F7" s="8">
        <v>0.94199999999999995</v>
      </c>
      <c r="G7" s="8">
        <v>1</v>
      </c>
      <c r="H7" s="8">
        <v>0.05</v>
      </c>
      <c r="I7" s="8">
        <v>0</v>
      </c>
      <c r="J7" s="6">
        <v>7.35</v>
      </c>
      <c r="K7" s="8">
        <f>0.5/(0.000016)</f>
        <v>31250</v>
      </c>
      <c r="L7" s="8"/>
      <c r="M7" s="8">
        <v>1000</v>
      </c>
      <c r="N7" s="8">
        <v>0</v>
      </c>
      <c r="O7" s="8">
        <v>1</v>
      </c>
      <c r="P7" s="1"/>
    </row>
    <row r="8" spans="1:16" x14ac:dyDescent="0.3">
      <c r="A8" t="s">
        <v>15</v>
      </c>
      <c r="B8" s="6">
        <v>1</v>
      </c>
      <c r="C8" s="6">
        <v>1.607917E-2</v>
      </c>
      <c r="D8" s="6">
        <v>527.39</v>
      </c>
      <c r="E8" s="6">
        <v>17</v>
      </c>
      <c r="F8" s="6">
        <v>0.94199999999999995</v>
      </c>
      <c r="G8" s="6">
        <v>1</v>
      </c>
      <c r="H8" s="6">
        <v>0.02</v>
      </c>
      <c r="I8" s="6">
        <f>1-(H8+F8)</f>
        <v>3.8000000000000034E-2</v>
      </c>
      <c r="J8" s="6">
        <v>7.35</v>
      </c>
      <c r="K8" s="6">
        <f t="shared" ref="K8" si="2">0.5/(0.000016)</f>
        <v>31250</v>
      </c>
      <c r="L8" s="6"/>
      <c r="M8" s="6">
        <v>1000</v>
      </c>
      <c r="N8" s="6">
        <v>0</v>
      </c>
      <c r="O8" s="6">
        <v>0</v>
      </c>
    </row>
    <row r="9" spans="1:16" x14ac:dyDescent="0.3">
      <c r="A9" t="s">
        <v>17</v>
      </c>
      <c r="B9" s="6">
        <f>30*0.311294910535741</f>
        <v>9.3388473160722292</v>
      </c>
      <c r="C9" s="6">
        <v>50</v>
      </c>
      <c r="D9" s="6"/>
      <c r="E9" s="6">
        <v>17</v>
      </c>
      <c r="F9" s="6">
        <f>3*0.000001</f>
        <v>3.0000000000000001E-6</v>
      </c>
      <c r="G9" s="6"/>
      <c r="H9" s="6">
        <v>0.1</v>
      </c>
      <c r="I9" s="6"/>
      <c r="J9" s="6">
        <v>7.35</v>
      </c>
      <c r="K9" s="6">
        <v>3000</v>
      </c>
      <c r="L9" s="6">
        <v>1.9999999999999999E-11</v>
      </c>
      <c r="M9" s="6">
        <v>2605</v>
      </c>
      <c r="N9" s="6">
        <v>0</v>
      </c>
      <c r="O9" s="6">
        <v>0</v>
      </c>
      <c r="P9" s="1"/>
    </row>
    <row r="10" spans="1:16" x14ac:dyDescent="0.3">
      <c r="A10" s="5" t="s">
        <v>21</v>
      </c>
      <c r="B10" s="8">
        <v>0</v>
      </c>
      <c r="C10" s="8">
        <v>0</v>
      </c>
      <c r="D10" s="8">
        <v>1000</v>
      </c>
      <c r="E10" s="8">
        <v>22</v>
      </c>
      <c r="F10" s="8">
        <f>1-L10</f>
        <v>0.99999125</v>
      </c>
      <c r="G10" s="8"/>
      <c r="H10" s="8">
        <v>0.1</v>
      </c>
      <c r="I10" s="8"/>
      <c r="J10" s="6">
        <v>7.35</v>
      </c>
      <c r="K10" s="8">
        <v>2000</v>
      </c>
      <c r="L10" s="10">
        <f>21/2400000</f>
        <v>8.7499999999999992E-6</v>
      </c>
      <c r="M10" s="8">
        <v>2605</v>
      </c>
      <c r="N10" s="8">
        <v>0</v>
      </c>
      <c r="O10" s="8">
        <v>0</v>
      </c>
    </row>
    <row r="11" spans="1:16" x14ac:dyDescent="0.3">
      <c r="A11" s="5" t="s">
        <v>22</v>
      </c>
      <c r="B11" s="6">
        <f>30*0.311294910535741</f>
        <v>9.3388473160722292</v>
      </c>
      <c r="C11" s="8">
        <v>0.15</v>
      </c>
      <c r="D11" s="8">
        <v>2605</v>
      </c>
      <c r="E11" s="8">
        <v>17</v>
      </c>
      <c r="F11" s="8">
        <f>G11</f>
        <v>0.65</v>
      </c>
      <c r="G11" s="8">
        <v>0.65</v>
      </c>
      <c r="H11" s="8">
        <v>0.05</v>
      </c>
      <c r="I11" s="8"/>
      <c r="J11" s="6">
        <v>7.35</v>
      </c>
      <c r="K11" s="8">
        <v>2000</v>
      </c>
      <c r="L11" s="8">
        <v>0.4</v>
      </c>
      <c r="M11" s="8">
        <v>2605</v>
      </c>
      <c r="N11" s="8">
        <v>0</v>
      </c>
      <c r="O11" s="8">
        <v>0</v>
      </c>
    </row>
    <row r="12" spans="1:16" x14ac:dyDescent="0.3">
      <c r="A12" s="4" t="s">
        <v>23</v>
      </c>
      <c r="B12" s="9">
        <f>30*0.311294910535741</f>
        <v>9.3388473160722292</v>
      </c>
      <c r="C12" s="9">
        <v>0.15</v>
      </c>
      <c r="D12" s="9">
        <v>1000</v>
      </c>
      <c r="E12" s="9">
        <v>22</v>
      </c>
      <c r="F12" s="9">
        <v>0.99999400000000005</v>
      </c>
      <c r="G12" s="9"/>
      <c r="H12" s="9">
        <v>0.1</v>
      </c>
      <c r="I12" s="9"/>
      <c r="J12" s="9">
        <v>7.35</v>
      </c>
      <c r="K12" s="9">
        <v>2000</v>
      </c>
      <c r="L12" s="9">
        <v>6.0000000000000002E-6</v>
      </c>
      <c r="M12" s="9">
        <v>2605</v>
      </c>
      <c r="N12" s="9">
        <v>0</v>
      </c>
      <c r="O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2021-10-08T22:31:49Z</dcterms:modified>
</cp:coreProperties>
</file>