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GitHub\SubsurfaceSinks\inputfiles\"/>
    </mc:Choice>
  </mc:AlternateContent>
  <xr:revisionPtr revIDLastSave="0" documentId="13_ncr:1_{CFEBC782-6A7E-4CD1-BDB6-C3F51693978A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OPECHEMSUMM" sheetId="1" r:id="rId1"/>
  </sheets>
  <calcPr calcId="191029"/>
</workbook>
</file>

<file path=xl/calcChain.xml><?xml version="1.0" encoding="utf-8"?>
<calcChain xmlns="http://schemas.openxmlformats.org/spreadsheetml/2006/main">
  <c r="H2" i="1" l="1"/>
  <c r="S3" i="1" l="1"/>
  <c r="H3" i="1"/>
  <c r="C3" i="1"/>
  <c r="C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tc={6F7FD141-D115-4CA7-A1BB-1CF8844A9756}</author>
    <author>Rodgers, Timothy</author>
    <author>tc={F6221951-BCAE-4089-AD58-D4EE39096D13}</author>
  </authors>
  <commentList>
    <comment ref="C1" authorId="0" shapeId="0" xr:uid="{6F7FD141-D115-4CA7-A1BB-1CF8844A975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  </r>
      </text>
    </comment>
    <comment ref="F1" authorId="1" shapeId="0" xr:uid="{3DDFDCBC-8133-409A-99D1-5F4238B39195}">
      <text>
        <r>
          <rPr>
            <b/>
            <sz val="9"/>
            <color indexed="81"/>
            <rFont val="Tahoma"/>
            <family val="2"/>
          </rPr>
          <t>Rodgers, Timothy:</t>
        </r>
        <r>
          <rPr>
            <sz val="9"/>
            <color indexed="81"/>
            <rFont val="Tahoma"/>
            <family val="2"/>
          </rPr>
          <t xml:space="preserve">
6PPD-Q 
Di et al (2022) 10.1016/j.envint.2022.107374
Average of 14.8d = 355.2 hrs
Min = 12.8d, max - 16.3d
From Hikki et al. (2021) t1/2 of 33h for 6PPD-quinone</t>
        </r>
      </text>
    </comment>
    <comment ref="S3" authorId="2" shapeId="0" xr:uid="{C14C6144-1494-4C99-A024-06A42B0B6E7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Zhao, Y. H., Abraham, M. H. and Zissimos, A. M.: Determination of McGowan Volumes for Ions and Correlation with van der Waals Volumes, J. Chem. Inf. Comput. Sci., 43(6), 1848–1854, doi:10.1021/ci0341114, 2003.</t>
        </r>
      </text>
    </comment>
  </commentList>
</comments>
</file>

<file path=xl/sharedStrings.xml><?xml version="1.0" encoding="utf-8"?>
<sst xmlns="http://schemas.openxmlformats.org/spreadsheetml/2006/main" count="27" uniqueCount="27">
  <si>
    <t>Compound</t>
  </si>
  <si>
    <t>MolMass</t>
  </si>
  <si>
    <t>WatDiffCoeff</t>
  </si>
  <si>
    <t>AirDiffCoeff</t>
  </si>
  <si>
    <t>AirOHRateConst</t>
  </si>
  <si>
    <t>WatHL</t>
  </si>
  <si>
    <t>SoilHL</t>
  </si>
  <si>
    <t>L</t>
  </si>
  <si>
    <t>S</t>
  </si>
  <si>
    <t>A</t>
  </si>
  <si>
    <t>B</t>
  </si>
  <si>
    <t>V</t>
  </si>
  <si>
    <t>SMILES</t>
  </si>
  <si>
    <t>pKa</t>
  </si>
  <si>
    <t>chemcharge</t>
  </si>
  <si>
    <t>pKb</t>
  </si>
  <si>
    <t>LogKow</t>
  </si>
  <si>
    <t>LogKaw</t>
  </si>
  <si>
    <t>LogKocW</t>
  </si>
  <si>
    <t>CAS</t>
  </si>
  <si>
    <t>CC(C)CC(C)NC1=CC(=O)C(=CC1=O)NC2=CC=CC=C2</t>
  </si>
  <si>
    <t>6PPDQ</t>
  </si>
  <si>
    <t>VegHL</t>
  </si>
  <si>
    <t>Bromide</t>
  </si>
  <si>
    <t>Rhodamine</t>
  </si>
  <si>
    <t>CCN(CC)C1=CC2=C(C=C1)C(=C3C=CC(=[N+](CC)CC)C=C3O2)C4=C(C=C(C=C4)C(=O)[O-])C(=O)[O-].[Na+].[Na+].[Cl-]</t>
  </si>
  <si>
    <t>37299-86-8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</si>
</sst>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.5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0"/>
  </cellStyleXfs>
  <cellXfs count="10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42"/>
    <xf numFmtId="0" fontId="22" fillId="0" borderId="0" xfId="0" applyFont="1" applyAlignment="1">
      <alignment horizontal="center" vertical="center"/>
    </xf>
    <xf numFmtId="0" fontId="0" fillId="0" borderId="0" xfId="0" applyBorder="1"/>
    <xf numFmtId="0" fontId="22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0" fillId="0" borderId="0" xfId="0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A265A84-AE11-4605-A408-C0A7FB475710}"/>
    <cellStyle name="Normal 3" xfId="43" xr:uid="{487139A0-FDB3-4A65-9307-8866B9BF4E5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E469431D-55DE-4124-96F2-18CB6D6B3851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E469431D-55DE-4124-96F2-18CB6D6B3851}" id="{6F7FD141-D115-4CA7-A1BB-1CF8844A9756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E469431D-55DE-4124-96F2-18CB6D6B3851}" id="{2A52EE81-425D-4C8F-99C3-BC3B53F4DF3A}" parentId="{6F7FD141-D115-4CA7-A1BB-1CF8844A9756}">
    <text>water viscosity = 1.0791, using Mcgowan's molar volume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23"/>
  <sheetViews>
    <sheetView tabSelected="1" workbookViewId="0">
      <selection activeCell="G10" sqref="G10"/>
    </sheetView>
  </sheetViews>
  <sheetFormatPr defaultRowHeight="15" x14ac:dyDescent="0.25"/>
  <cols>
    <col min="1" max="1" width="13.28515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3.7109375" bestFit="1" customWidth="1"/>
    <col min="8" max="8" width="13.7109375" customWidth="1"/>
    <col min="9" max="9" width="11.5703125" bestFit="1" customWidth="1"/>
    <col min="10" max="10" width="11.5703125" customWidth="1"/>
    <col min="11" max="13" width="10.5703125" customWidth="1"/>
    <col min="14" max="14" width="10.85546875" bestFit="1" customWidth="1"/>
    <col min="15" max="19" width="9.28515625" bestFit="1" customWidth="1"/>
    <col min="20" max="20" width="50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22</v>
      </c>
      <c r="I1" t="s">
        <v>16</v>
      </c>
      <c r="J1" t="s">
        <v>17</v>
      </c>
      <c r="K1" t="s">
        <v>18</v>
      </c>
      <c r="L1" t="s">
        <v>13</v>
      </c>
      <c r="M1" t="s">
        <v>15</v>
      </c>
      <c r="N1" t="s">
        <v>14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19</v>
      </c>
    </row>
    <row r="2" spans="1:21" x14ac:dyDescent="0.25">
      <c r="A2" s="1" t="s">
        <v>21</v>
      </c>
      <c r="B2">
        <v>298.39999999999998</v>
      </c>
      <c r="C2" s="2">
        <f>(0.000000074*(2.6*B2)^0.5*(273.15+17)/(1.0791*(S2*100)^0.6))*(3600/100^2)</f>
        <v>7.3648366095385989E-6</v>
      </c>
      <c r="D2" s="4">
        <v>1.2887999999999998E-2</v>
      </c>
      <c r="E2" s="2">
        <v>1.51E-10</v>
      </c>
      <c r="F2" s="1">
        <v>33</v>
      </c>
      <c r="G2" s="1">
        <v>1800</v>
      </c>
      <c r="H2" s="1">
        <f>0.1*900</f>
        <v>90</v>
      </c>
      <c r="I2" s="1">
        <v>4.12</v>
      </c>
      <c r="J2" s="1">
        <v>-8.2799999999999994</v>
      </c>
      <c r="K2" s="1">
        <v>3.14</v>
      </c>
      <c r="L2" s="1">
        <v>999</v>
      </c>
      <c r="M2" s="1"/>
      <c r="N2" s="1">
        <v>0</v>
      </c>
      <c r="O2" s="1">
        <v>10.406000000000001</v>
      </c>
      <c r="P2" s="1">
        <v>2.0299999999999998</v>
      </c>
      <c r="Q2" s="1">
        <v>0.12</v>
      </c>
      <c r="R2" s="1">
        <v>1.72</v>
      </c>
      <c r="S2" s="1">
        <v>2.4436</v>
      </c>
      <c r="T2" t="s">
        <v>20</v>
      </c>
    </row>
    <row r="3" spans="1:21" x14ac:dyDescent="0.25">
      <c r="A3" s="1" t="s">
        <v>23</v>
      </c>
      <c r="B3" s="1">
        <v>79.903999999999996</v>
      </c>
      <c r="C3" s="2">
        <f>(0.000000074*(2.6*B3)^0.5*(273.15+17)/(1.0791*(S3*100)^0.6))*(3600/100^2)</f>
        <v>1.3241059797519805E-5</v>
      </c>
      <c r="D3" s="2">
        <v>1E-99</v>
      </c>
      <c r="E3" s="2">
        <v>1E-99</v>
      </c>
      <c r="F3" s="2">
        <v>1000000000</v>
      </c>
      <c r="G3" s="2">
        <v>1000000000</v>
      </c>
      <c r="H3" s="2">
        <f>0.1*F3</f>
        <v>100000000</v>
      </c>
      <c r="I3" s="1">
        <v>-999</v>
      </c>
      <c r="J3" s="1">
        <v>-999</v>
      </c>
      <c r="K3" s="1">
        <v>-999</v>
      </c>
      <c r="L3" s="1">
        <v>999</v>
      </c>
      <c r="M3" s="1"/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f>30.66/100</f>
        <v>0.30659999999999998</v>
      </c>
      <c r="T3" s="1"/>
    </row>
    <row r="4" spans="1:21" x14ac:dyDescent="0.25">
      <c r="A4" s="1" t="s">
        <v>24</v>
      </c>
      <c r="B4" s="1">
        <v>566.99</v>
      </c>
      <c r="C4">
        <v>7.8946170041811414E-6</v>
      </c>
      <c r="D4" s="2">
        <v>1.2887999999999998E-2</v>
      </c>
      <c r="E4" s="2">
        <v>4.9712889999999998E-10</v>
      </c>
      <c r="F4" s="1">
        <v>1440</v>
      </c>
      <c r="G4" s="1">
        <v>2880</v>
      </c>
      <c r="H4" s="1">
        <v>144</v>
      </c>
      <c r="I4" s="1">
        <v>-1.33</v>
      </c>
      <c r="J4" s="1">
        <v>-33.538476999866809</v>
      </c>
      <c r="K4" s="1">
        <v>4.3643633546157306</v>
      </c>
      <c r="L4" s="1">
        <v>5.0999999999999996</v>
      </c>
      <c r="M4" s="1"/>
      <c r="N4" s="1">
        <v>-1</v>
      </c>
      <c r="O4" s="1">
        <v>16.437000000000001</v>
      </c>
      <c r="P4" s="1">
        <v>2.33</v>
      </c>
      <c r="Q4" s="1">
        <v>0</v>
      </c>
      <c r="R4" s="1">
        <v>1.47</v>
      </c>
      <c r="S4" s="1">
        <v>3.7159</v>
      </c>
      <c r="T4" s="1" t="s">
        <v>25</v>
      </c>
      <c r="U4" t="s">
        <v>26</v>
      </c>
    </row>
    <row r="5" spans="1:21" x14ac:dyDescent="0.25">
      <c r="I5" s="3"/>
      <c r="J5" s="3"/>
    </row>
    <row r="6" spans="1:21" x14ac:dyDescent="0.25">
      <c r="I6" s="3"/>
      <c r="J6" s="3"/>
    </row>
    <row r="7" spans="1:21" x14ac:dyDescent="0.25">
      <c r="I7" s="3"/>
      <c r="J7" s="3"/>
    </row>
    <row r="8" spans="1:21" x14ac:dyDescent="0.25">
      <c r="I8" s="3"/>
      <c r="J8" s="3"/>
    </row>
    <row r="9" spans="1:21" x14ac:dyDescent="0.25">
      <c r="I9" s="3"/>
      <c r="J9" s="3"/>
    </row>
    <row r="10" spans="1:21" x14ac:dyDescent="0.25">
      <c r="H10" s="5"/>
      <c r="I10" s="3"/>
      <c r="J10" s="3"/>
    </row>
    <row r="11" spans="1:21" x14ac:dyDescent="0.25">
      <c r="H11" s="5"/>
      <c r="I11" s="3"/>
      <c r="J11" s="3"/>
    </row>
    <row r="12" spans="1:21" x14ac:dyDescent="0.25">
      <c r="H12" s="5"/>
      <c r="I12" s="3"/>
      <c r="J12" s="3"/>
    </row>
    <row r="13" spans="1:21" x14ac:dyDescent="0.25">
      <c r="E13" s="6"/>
      <c r="F13" s="6"/>
      <c r="H13" s="7"/>
      <c r="I13" s="8"/>
      <c r="J13" s="8"/>
    </row>
    <row r="14" spans="1:21" x14ac:dyDescent="0.25">
      <c r="E14" s="6"/>
      <c r="F14" s="9"/>
      <c r="H14" s="7"/>
      <c r="I14" s="8"/>
      <c r="J14" s="8"/>
    </row>
    <row r="15" spans="1:21" x14ac:dyDescent="0.25">
      <c r="E15" s="6"/>
      <c r="F15" s="9"/>
      <c r="H15" s="7"/>
      <c r="I15" s="8"/>
      <c r="J15" s="8"/>
    </row>
    <row r="16" spans="1:21" x14ac:dyDescent="0.25">
      <c r="E16" s="6"/>
      <c r="F16" s="6"/>
      <c r="H16" s="7"/>
      <c r="I16" s="6"/>
      <c r="J16" s="6"/>
    </row>
    <row r="17" spans="5:10" x14ac:dyDescent="0.25">
      <c r="E17" s="6"/>
      <c r="F17" s="6"/>
      <c r="H17" s="7"/>
      <c r="I17" s="6"/>
      <c r="J17" s="6"/>
    </row>
    <row r="18" spans="5:10" x14ac:dyDescent="0.25">
      <c r="E18" s="6"/>
      <c r="F18" s="6"/>
      <c r="H18" s="6"/>
      <c r="I18" s="6"/>
      <c r="J18" s="6"/>
    </row>
    <row r="19" spans="5:10" x14ac:dyDescent="0.25">
      <c r="E19" s="6"/>
      <c r="F19" s="6"/>
      <c r="H19" s="6"/>
      <c r="I19" s="6"/>
      <c r="J19" s="6"/>
    </row>
    <row r="20" spans="5:10" x14ac:dyDescent="0.25">
      <c r="E20" s="6"/>
      <c r="F20" s="6"/>
      <c r="H20" s="6"/>
      <c r="I20" s="6"/>
      <c r="J20" s="6"/>
    </row>
    <row r="21" spans="5:10" x14ac:dyDescent="0.25">
      <c r="F21" s="6"/>
    </row>
    <row r="22" spans="5:10" x14ac:dyDescent="0.25">
      <c r="F22" s="6"/>
    </row>
    <row r="23" spans="5:10" x14ac:dyDescent="0.25">
      <c r="F23" s="6"/>
    </row>
  </sheetData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Rodgers, Timothy</cp:lastModifiedBy>
  <dcterms:created xsi:type="dcterms:W3CDTF">2018-07-25T15:03:07Z</dcterms:created>
  <dcterms:modified xsi:type="dcterms:W3CDTF">2023-03-07T21:00:23Z</dcterms:modified>
</cp:coreProperties>
</file>