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hidePivotFieldList="0"/>
  <workbookProtection lockStructure="0" lockWindows="0" workbookPassword="0000"/>
  <bookViews>
    <workbookView xWindow="360" yWindow="15" windowWidth="20955" windowHeight="9720" activeTab="0"/>
  </bookViews>
  <sheets>
    <sheet name="OWL_Thesaurus" sheetId="1" state="visible" r:id="rId1"/>
    <sheet name="MappingNiveaux" sheetId="2" state="visible" r:id="rId2"/>
    <sheet name="NiveauxContraintes" sheetId="3" state="visible" r:id="rId3"/>
  </sheets>
  <calcPr/>
</workbook>
</file>

<file path=xl/sharedStrings.xml><?xml version="1.0" encoding="utf-8"?>
<sst xmlns="http://schemas.openxmlformats.org/spreadsheetml/2006/main" count="5870" uniqueCount="5870">
  <si>
    <t>http://www.limics.org/remiames_ontology/thesaurus_interactions</t>
  </si>
  <si>
    <t>rdf:type</t>
  </si>
  <si>
    <t>owl:Ontology</t>
  </si>
  <si>
    <t>PREFIX</t>
  </si>
  <si>
    <t>this</t>
  </si>
  <si>
    <t>r</t>
  </si>
  <si>
    <t>http://www.limics.org/remiames_ontology#</t>
  </si>
  <si>
    <t>adm</t>
  </si>
  <si>
    <t>http://www.limics.org/remiames_ontology/administrations#</t>
  </si>
  <si>
    <t>owl:imports</t>
  </si>
  <si>
    <t>http://www.limics.org/remiames_ontology</t>
  </si>
  <si>
    <t>http://www.limics.org/remiames_ontology/classes_et_groupes_substances</t>
  </si>
  <si>
    <t>http://www.limics.org/remiames_ontology/administrations</t>
  </si>
  <si>
    <t xml:space="preserve">URI de l'interaction, calculée automatiquement à partir de son identifiant, + de l'identifiant du scenario</t>
  </si>
  <si>
    <t xml:space="preserve">Le scenario de l'interaction. Une interaction peut se décliner en plusieurs "sous-scenarios"</t>
  </si>
  <si>
    <t xml:space="preserve">Le niveau de l'interaction, qui est soit "pe", soit "apec", soit "asdc", soit "ci". Cette colonne n'est pas convertie mais sert pour calculer la colonne convertie avec la vraie expression Manchester</t>
  </si>
  <si>
    <t xml:space="preserve">Le libellé de l'interaction</t>
  </si>
  <si>
    <t xml:space="preserve">L'identifiant de l'interaction</t>
  </si>
  <si>
    <t xml:space="preserve">L'identifiant de la première administration cherchée dans l'interaction. Cet identifiant doit être un identifiant connu dans le fichier des Administrations</t>
  </si>
  <si>
    <t xml:space="preserve">Libellé de la première administration cherchée (pour info). C'est une copie du libellé de l'Administration qui est donné dans le fichier Administration</t>
  </si>
  <si>
    <t xml:space="preserve">L'identifiant de la seconde administration cherchée dans l'interaction. Cet identifiant doit être un identifiant connu dans le fichier des Administrations</t>
  </si>
  <si>
    <t xml:space="preserve">Libellé de la seconde administration cherchée (pour info). C'est une copie du libellé de l'Administration qui est donné dans le fichier Administration</t>
  </si>
  <si>
    <t xml:space="preserve">Expression des caractéristiques patient en OWL cherchées dans cette Interactions</t>
  </si>
  <si>
    <t xml:space="preserve">Indiquer "oui" dans cette colonne si l'Interaction est une Interaction sur la même classe ou le même groupe substance. Si on indique "oui", l'expression OWL va vérifier qu'au moins deux administrations sont bien présentes, pour éviter de déclencher une interaction  entre une administration et elle-même</t>
  </si>
  <si>
    <t xml:space="preserve">Expression OWL formelle de l'interaction cherchée. C'est cette expression qui permet de classifier les Administrations comme étant des interactions.</t>
  </si>
  <si>
    <t xml:space="preserve">Le "chapeau" de cette interaction dans le thesaurus</t>
  </si>
  <si>
    <t xml:space="preserve">La note donnant la nature du risque de cette interaction donnée dans le thesaurus</t>
  </si>
  <si>
    <t xml:space="preserve">La note de conduite à tenir pour cette interaction dans le thesaurus</t>
  </si>
  <si>
    <t xml:space="preserve">La note de commentaire de cette interaction dans le thesaurus</t>
  </si>
  <si>
    <t xml:space="preserve">L'expression OWL formelle qui donne le niveau de risque de cette interaction, calculée à partir de la colonne de niveau</t>
  </si>
  <si>
    <t xml:space="preserve">Indique que c'est une interaction (toujours la même valeur)</t>
  </si>
  <si>
    <t xml:space="preserve">Indique que c'est toujours une owl:Class</t>
  </si>
  <si>
    <t>URI</t>
  </si>
  <si>
    <t>scenario</t>
  </si>
  <si>
    <t>niveau</t>
  </si>
  <si>
    <t>rdfs:label@fr</t>
  </si>
  <si>
    <t>dct:identifier</t>
  </si>
  <si>
    <t xml:space="preserve">identifiant item A</t>
  </si>
  <si>
    <t xml:space="preserve">libellé item 1</t>
  </si>
  <si>
    <t xml:space="preserve">identifiant item B</t>
  </si>
  <si>
    <t xml:space="preserve">libellé item B</t>
  </si>
  <si>
    <t xml:space="preserve">Caractéristiques patient exprimés en OWL</t>
  </si>
  <si>
    <t xml:space="preserve">Interaction sur meme classe</t>
  </si>
  <si>
    <t>owl:equivalentClass(manchester="true")</t>
  </si>
  <si>
    <t>r:chapeau@fr</t>
  </si>
  <si>
    <t>r:natureDuRisque@fr</t>
  </si>
  <si>
    <t>r:conduiteATenir@fr</t>
  </si>
  <si>
    <t>rdfs:comment@fr</t>
  </si>
  <si>
    <t>rdfs:subClassOf(manchester="true")</t>
  </si>
  <si>
    <t>rdfs:subClassOf</t>
  </si>
  <si>
    <t>pe</t>
  </si>
  <si>
    <t xml:space="preserve">BÊTA-BLOQUANTS (SAUF ESMOLOL) &lt;-&gt; LIDOCAINE</t>
  </si>
  <si>
    <t>IAM_10454</t>
  </si>
  <si>
    <t>Administration_GS_IAM_10523</t>
  </si>
  <si>
    <t>lidocaine</t>
  </si>
  <si>
    <t>Administration_C_IAM_10054</t>
  </si>
  <si>
    <t xml:space="preserve">bêta-bloquants (sauf esmolol)</t>
  </si>
  <si>
    <t xml:space="preserve">r:diabete value r:Oui</t>
  </si>
  <si>
    <t/>
  </si>
  <si>
    <t xml:space="preserve">Avec la lidocaïne utilisée par voie IV : augmentation des concentrations plasmatiques de lidocaïne avec possibilité d'effets indésirables neurologiques et cardiaques (diminution de la clairance hépatique de la lidocaïne).</t>
  </si>
  <si>
    <t xml:space="preserve">Surveillance clinique, ECG et éventuellement contrôle des concentrations plasmatiques de lidocaïne pendant l'association et après l'arrêt du bêta-bloquant. Adaptation si besoin de la posologie de la lidocaïne.</t>
  </si>
  <si>
    <t xml:space="preserve">De nombreuses publications, souvent anciennes, évoquent une diminution de la clairance de la lidocaïne lorsque les bêta-bloquants sont pris conjointement, vraisemblablement en raison de la diminution du flux sanguin hépatique. De fait, ces publications ne</t>
  </si>
  <si>
    <t>r:Interaction</t>
  </si>
  <si>
    <t>owl:Class</t>
  </si>
  <si>
    <t>XXX</t>
  </si>
  <si>
    <t xml:space="preserve">r:diabete value r:Inconnu or r:diabete value r:Possible  or r:diabete value r:Oui</t>
  </si>
  <si>
    <t>apec</t>
  </si>
  <si>
    <t xml:space="preserve">BENZODIAZÉPINES ET APPARENTÉS &lt;-&gt; CLOZAPINE</t>
  </si>
  <si>
    <t>IAM_10443</t>
  </si>
  <si>
    <t>Administration_GS_IAM_10220</t>
  </si>
  <si>
    <t>clozapine</t>
  </si>
  <si>
    <t>Administration_C_IAM_10049</t>
  </si>
  <si>
    <t xml:space="preserve">benzodiazépines et apparentés</t>
  </si>
  <si>
    <t>oui</t>
  </si>
  <si>
    <t xml:space="preserve">Risque accru de collapsus avec arrêt respiratoire et / ou cardiaque.</t>
  </si>
  <si>
    <t xml:space="preserve">BENZODIAZÉPINES ET APPARENTÉS &lt;-&gt; MORPHINIQUES</t>
  </si>
  <si>
    <t>IAM_10444</t>
  </si>
  <si>
    <t>Administration_C_IAM_10109</t>
  </si>
  <si>
    <t>morphiniques</t>
  </si>
  <si>
    <t xml:space="preserve">Risque majoré de dépression respiratoire, pouvant être fatale en cas de surdosage.</t>
  </si>
  <si>
    <t>asdec</t>
  </si>
  <si>
    <t xml:space="preserve">BÊTA-2 MIMÉTIQUES &lt;-&gt; HALOTHANE</t>
  </si>
  <si>
    <t>IAM_10445</t>
  </si>
  <si>
    <t>Administration_C_IAM_10052</t>
  </si>
  <si>
    <t xml:space="preserve">bêta-2 mimétiques</t>
  </si>
  <si>
    <t>Administration_GS_IAM_10427</t>
  </si>
  <si>
    <t>halothane</t>
  </si>
  <si>
    <t xml:space="preserve">En cas d'intervention obstétricale, majoration de l'inertie utérine avec risque hémorragique ; par ailleurs, troubles du rythme ventriculaires graves, par augmentation de la réactivité cardiaque.</t>
  </si>
  <si>
    <t xml:space="preserve">Interrompre le traitement par bêta-2 mimétiques si l'anesthésie doit se faire sous halothane.</t>
  </si>
  <si>
    <t xml:space="preserve">BÊTA-2 MIMÉTIQUES &lt;-&gt; INSULINE</t>
  </si>
  <si>
    <t>IAM_10446</t>
  </si>
  <si>
    <t>Administration_C_IAM_10105</t>
  </si>
  <si>
    <t>insuline</t>
  </si>
  <si>
    <t xml:space="preserve">Elévation de la glycémie par le bêta-2 mimétique.</t>
  </si>
  <si>
    <t xml:space="preserve">Renforcer la surveillance sanguine et urinaire.</t>
  </si>
  <si>
    <t xml:space="preserve">BÊTA-2 MIMÉTIQUES &lt;-&gt; SULFAMIDES HYPOGLYCÉMIANTS</t>
  </si>
  <si>
    <t>IAM_10447</t>
  </si>
  <si>
    <t>Administration_C_IAM_10147</t>
  </si>
  <si>
    <t xml:space="preserve">sulfamides hypoglycémiants</t>
  </si>
  <si>
    <t xml:space="preserve">Renforcer la surveillance sanguine et urinaire. Passer éventuellement à l'insuline, le cas échéant.</t>
  </si>
  <si>
    <t xml:space="preserve">BÊTA-BLOQUANTS (SAUF ESMOLOL) &lt;-&gt; DIHYDROPYRIDINES</t>
  </si>
  <si>
    <t>IAM_10448</t>
  </si>
  <si>
    <t>Administration_C_IAM_10062</t>
  </si>
  <si>
    <t>dihydropyridines</t>
  </si>
  <si>
    <t xml:space="preserve">Hypotension, défaillance cardiaque chez les patients en insuffisance cardiaque latente ou non contrôlée (addition des effets inotropes négatifs). Le bêta-bloquant peut par ailleurs minimiser la réaction sympathique réflexe mise en jeu en cas de répercussi</t>
  </si>
  <si>
    <t xml:space="preserve">BÊTA-BLOQUANTS (SAUF ESMOLOL) &lt;-&gt; DILTIAZEM</t>
  </si>
  <si>
    <t>IAM_10449</t>
  </si>
  <si>
    <t>Administration_GS_IAM_10290</t>
  </si>
  <si>
    <t>diltiazem</t>
  </si>
  <si>
    <t xml:space="preserve">Troubles de l'automatisme (bradycardie excessive, arrêt sinusal), troubles de la conduction sino-auriculaire et auriculo-ventriculaire et défaillance cardiaque.</t>
  </si>
  <si>
    <t xml:space="preserve">Une telle association ne doit se faire que sous surveillance clinique et ECG étroite, en particulier chez le sujet âgé ou en début de traitement.</t>
  </si>
  <si>
    <t xml:space="preserve">BÊTA-BLOQUANTS (SAUF ESMOLOL) &lt;-&gt; DIPYRIDAMOLE</t>
  </si>
  <si>
    <t>IAM_10450</t>
  </si>
  <si>
    <t>Administration_GS_IAM_10297</t>
  </si>
  <si>
    <t>dipyridamole</t>
  </si>
  <si>
    <t xml:space="preserve">Avec le dipyridamole par voie injectable : majoration de l'effet antihypertenseur.</t>
  </si>
  <si>
    <t xml:space="preserve">BÊTA-BLOQUANTS (SAUF ESMOLOL) &lt;-&gt; GLINIDES</t>
  </si>
  <si>
    <t>IAM_10451</t>
  </si>
  <si>
    <t>Administration_C_IAM_10078</t>
  </si>
  <si>
    <t>glinides</t>
  </si>
  <si>
    <t xml:space="preserve">Tous les bêta-bloquants peuvent masquer certains symptômes de l'hypoglycémie : palpitations et tachycardie.</t>
  </si>
  <si>
    <t xml:space="preserve">Prévenir le patient et renforcer, surtout en début de traitement, l'autosurveillance glycémique.</t>
  </si>
  <si>
    <t>ci</t>
  </si>
  <si>
    <t xml:space="preserve">ATORVASTATINE &lt;-&gt; OMBITASVIR + PARITAPRÉVIR</t>
  </si>
  <si>
    <t>IAM_10394</t>
  </si>
  <si>
    <t>Administration_GS_IAM_10089</t>
  </si>
  <si>
    <t>atorvastatine</t>
  </si>
  <si>
    <t>Administration_C_IAM_10128</t>
  </si>
  <si>
    <t xml:space="preserve">ombitasvir + paritaprévir</t>
  </si>
  <si>
    <t xml:space="preserve">Augmentation des concentrations plasmatiques de l'atorvastatine par diminution de son métabolisme hépatique par la bithérapie.</t>
  </si>
  <si>
    <t xml:space="preserve">BÊTA-BLOQUANTS (SAUF ESMOLOL) &lt;-&gt; INSULINE</t>
  </si>
  <si>
    <t>IAM_10453</t>
  </si>
  <si>
    <t>Administration_GS_IAM_10458</t>
  </si>
  <si>
    <t xml:space="preserve">Tous les bêtabloquants peuvent masquer certains symptômes de l'hypoglycémie : palpitations et tachycardie.</t>
  </si>
  <si>
    <t xml:space="preserve">BÉDAQUILINE &lt;-&gt; MILLEPERTUIS</t>
  </si>
  <si>
    <t>IAM_10440</t>
  </si>
  <si>
    <t>Administration_GS_IAM_10105</t>
  </si>
  <si>
    <t>bédaquiline</t>
  </si>
  <si>
    <t>Administration_GS_IAM_10588</t>
  </si>
  <si>
    <t>millepertuis</t>
  </si>
  <si>
    <t xml:space="preserve">Risque de diminution des concentrations plasmatiques de bédaquiline par augmentation de son métabolisme par l’inducteur.</t>
  </si>
  <si>
    <t xml:space="preserve">BÊTA-BLOQUANTS (SAUF ESMOLOL) &lt;-&gt; PROPAFENONE</t>
  </si>
  <si>
    <t>IAM_10455</t>
  </si>
  <si>
    <t>Administration_GS_IAM_10765</t>
  </si>
  <si>
    <t>propafenone</t>
  </si>
  <si>
    <t xml:space="preserve">Troubles de la contractilité, de l'automatisme et de la conduction (suppression des mécanismes sympathiques compensateurs).</t>
  </si>
  <si>
    <t xml:space="preserve">Surveillance clinique et ECG.</t>
  </si>
  <si>
    <t xml:space="preserve">BÊTA-BLOQUANTS (SAUF ESMOLOL) &lt;-&gt; SULFAMIDES HYPOGLYCÉMIANTS</t>
  </si>
  <si>
    <t>IAM_10456</t>
  </si>
  <si>
    <t xml:space="preserve">BÊTA-BLOQUANTS (SAUF ESMOLOL) &lt;-&gt; VERAPAMIL</t>
  </si>
  <si>
    <t>IAM_10457</t>
  </si>
  <si>
    <t>Administration_GS_IAM_10980</t>
  </si>
  <si>
    <t>verapamil</t>
  </si>
  <si>
    <t xml:space="preserve">Troubles de l'automatisme (bradycardie excessive, arrêt sinusal), trouble de la conduction sino-auriculaire et auriculo-ventriculaire et défaillance cardiaque.</t>
  </si>
  <si>
    <t xml:space="preserve">BÊTA-BLOQUANTS DANS L'INSUFFISANCE CARDIAQUE &lt;-&gt; DIGOXINE</t>
  </si>
  <si>
    <t>IAM_10458</t>
  </si>
  <si>
    <t>Administration_GS_IAM_10286</t>
  </si>
  <si>
    <t>digoxine</t>
  </si>
  <si>
    <t>Administration_C_IAM_10055</t>
  </si>
  <si>
    <t xml:space="preserve">bêta-bloquants dans l'insuffisance cardiaque</t>
  </si>
  <si>
    <t xml:space="preserve">Troubles de l’automatisme (bradycardie, arrêt sinusal) et troubles de la conduction sino-auriculaire et auriculo-ventriculaire.</t>
  </si>
  <si>
    <t xml:space="preserve">BÊTA-BLOQUANTS DANS L'INSUFFISANCE CARDIAQUE &lt;-&gt; DIHYDROPYRIDINES</t>
  </si>
  <si>
    <t>IAM_10459</t>
  </si>
  <si>
    <t xml:space="preserve">Hypotension, défaillance cardiaque chez les malades en insuffisance cardiaque latente ou non contrôlée (effet inotrope négatif in vitro des dihydropyridines plus ou moins marqué et susceptibles de s'additionner aux effets inotropes négatifs des bêta-bloqu</t>
  </si>
  <si>
    <t xml:space="preserve">BÊTA-BLOQUANTS DANS L'INSUFFISANCE CARDIAQUE &lt;-&gt; DILTIAZEM</t>
  </si>
  <si>
    <t>IAM_10460</t>
  </si>
  <si>
    <t xml:space="preserve">Effet inotrope négatif avec risque de décompensation de l’insuffisance cardiaque, troubles de l'automatisme (bradycardie, arrêt sinusal) et troubles de la conduction sino-auriculaire et auriculo-ventriculaire.</t>
  </si>
  <si>
    <t xml:space="preserve">BÊTA-BLOQUANTS DANS L'INSUFFISANCE CARDIAQUE &lt;-&gt; GLINIDES</t>
  </si>
  <si>
    <t>IAM_10461</t>
  </si>
  <si>
    <t xml:space="preserve">A l’heure actuelle, 4 bêta-bloquants ont l'indication "insuffisance cardiaque" : le carvédilol, le bisoprolol,  le métoprolol et le névibolol.
Les interactions médicamenteuses des bêta-bloquants, lorsqu’ils sont prescrits dans l’insuffisance cardiaque, pe</t>
  </si>
  <si>
    <t xml:space="preserve">BÊTA-BLOQUANTS DANS L'INSUFFISANCE CARDIAQUE &lt;-&gt; INSULINE</t>
  </si>
  <si>
    <t>IAM_10462</t>
  </si>
  <si>
    <t xml:space="preserve">BÊTA-BLOQUANTS DANS L'INSUFFISANCE CARDIAQUE &lt;-&gt; LIDOCAINE</t>
  </si>
  <si>
    <t>IAM_10463</t>
  </si>
  <si>
    <t xml:space="preserve">Effet inotrope négatif avec risque de décompensation cardiaque.</t>
  </si>
  <si>
    <t xml:space="preserve">BÊTA-BLOQUANTS (SAUF ESMOLOL) &lt;-&gt; GLIPTINES</t>
  </si>
  <si>
    <t>IAM_10452</t>
  </si>
  <si>
    <t>Administration_C_IAM_10079</t>
  </si>
  <si>
    <t>gliptines</t>
  </si>
  <si>
    <t xml:space="preserve">AZITHROMYCINE &lt;-&gt; DIGOXINE</t>
  </si>
  <si>
    <t>IAM_10430</t>
  </si>
  <si>
    <t>Administration_GS_IAM_10100</t>
  </si>
  <si>
    <t>azithromycine</t>
  </si>
  <si>
    <t xml:space="preserve">Augmentation de la digoxinémie par augmentation de son absorption.</t>
  </si>
  <si>
    <t xml:space="preserve">Surveillance clinique et éventuellement de la digoxinémie pendant le traitement par l'azithromycine et après son arrêt.</t>
  </si>
  <si>
    <t xml:space="preserve">CAFEINE &lt;-&gt; CIPROFLOXACINE</t>
  </si>
  <si>
    <t>IAM_10521</t>
  </si>
  <si>
    <t>Administration_GS_IAM_10147</t>
  </si>
  <si>
    <t>cafeine</t>
  </si>
  <si>
    <t>Administration_GS_IAM_10200</t>
  </si>
  <si>
    <t>ciprofloxacine</t>
  </si>
  <si>
    <t xml:space="preserve">Augmentation des concentrations plasmatiques de caféine, par diminution de son métabolisme hépatique.</t>
  </si>
  <si>
    <t xml:space="preserve">ATORVASTATINE &lt;-&gt; POSACONAZOLE</t>
  </si>
  <si>
    <t>IAM_10396</t>
  </si>
  <si>
    <t>Administration_GS_IAM_10741</t>
  </si>
  <si>
    <t>posaconazole</t>
  </si>
  <si>
    <t xml:space="preserve">Risque majoré d'effets indésirables (concentration-dépendants) à type de rhabdomyolyse (diminution du métabolisme hépatique de l’inhibiteur de l’HMG-CoA reductase).</t>
  </si>
  <si>
    <t xml:space="preserve">ATORVASTATINE &lt;-&gt; RANOLAZINE</t>
  </si>
  <si>
    <t>IAM_10397</t>
  </si>
  <si>
    <t>Administration_GS_IAM_10786</t>
  </si>
  <si>
    <t>ranolazine</t>
  </si>
  <si>
    <t xml:space="preserve">Risque majoré d'effets indésirables (concentration-dépendants) à type de rhabdomyolyse par inhibition du métabolisme de l'atorvastatine par la ranolazine.</t>
  </si>
  <si>
    <t xml:space="preserve">Utiliser des doses plus faibles d’hypocholestérolémiant ou une autre statine non concernée par ce type d’interaction.</t>
  </si>
  <si>
    <t xml:space="preserve">ATORVASTATINE &lt;-&gt; RIFAMPICINE</t>
  </si>
  <si>
    <t>IAM_10398</t>
  </si>
  <si>
    <t>Administration_GS_IAM_10801</t>
  </si>
  <si>
    <t>rifampicine</t>
  </si>
  <si>
    <t xml:space="preserve">Diminution très importante des concentrations plasmatiques d'atorvastatine, par augmentation de son métabolisme hépatique par la rifampicine.</t>
  </si>
  <si>
    <t xml:space="preserve">ATORVASTATINE &lt;-&gt; ROXITHROMYCINE</t>
  </si>
  <si>
    <t>IAM_10399</t>
  </si>
  <si>
    <t>Administration_GS_IAM_10817</t>
  </si>
  <si>
    <t>roxithromycine</t>
  </si>
  <si>
    <t xml:space="preserve">Risque majoré d'effets indésirables (concentration-dépendants) à type de rhabdomyolyse.</t>
  </si>
  <si>
    <t xml:space="preserve">Utiliser des doses plus faibles d’hypocholestérolémiant.</t>
  </si>
  <si>
    <t xml:space="preserve">ATORVASTATINE &lt;-&gt; STIRIPENTOL</t>
  </si>
  <si>
    <t>IAM_10400</t>
  </si>
  <si>
    <t>Administration_GS_IAM_10859</t>
  </si>
  <si>
    <t>stiripentol</t>
  </si>
  <si>
    <t xml:space="preserve">Risque majoré d’effets indésirables (dose-dépendants) à type de rhabdomyolyse (diminution du métabolisme hépatique de l’hypocholestérolémiant).</t>
  </si>
  <si>
    <t xml:space="preserve">ATORVASTATINE &lt;-&gt; TELAPREVIR</t>
  </si>
  <si>
    <t>IAM_10401</t>
  </si>
  <si>
    <t>Administration_GS_IAM_10887</t>
  </si>
  <si>
    <t>telaprevir</t>
  </si>
  <si>
    <t xml:space="preserve">Risque majoré d'effets indésirables (concentration-dépendants) à type de rhabdomyolyse (diminution du métabolisme hépatique de l'atorvastatine).</t>
  </si>
  <si>
    <t xml:space="preserve">ATORVASTATINE &lt;-&gt; TELITHROMYCINE</t>
  </si>
  <si>
    <t>IAM_10402</t>
  </si>
  <si>
    <t>Administration_GS_IAM_10889</t>
  </si>
  <si>
    <t>telithromycine</t>
  </si>
  <si>
    <t xml:space="preserve">La télithromycine est un inhibiteur du CYP3A4. Par conséquent, son administration est contre-indiquée avec des médicaments qui sont métabolisés par le CYP3A4 et qui ont un index thérapeutique étroit. 
L’association de la télithromycine avec la simvastatin</t>
  </si>
  <si>
    <t xml:space="preserve">AUTRES CORTICOÏDES, NOTAMMENT INHALÉS &lt;-&gt; VORICONAZOLE</t>
  </si>
  <si>
    <t>IAM_10412</t>
  </si>
  <si>
    <t>Administration_GS_IAM_10998</t>
  </si>
  <si>
    <t>voriconazole</t>
  </si>
  <si>
    <t>Administration_C_IAM_10047</t>
  </si>
  <si>
    <t xml:space="preserve">autres corticoïdes, notamment inhalés</t>
  </si>
  <si>
    <t xml:space="preserve">En cas d’utilisation prolongée par voie orale ou inhalée : 
augmentation des concentrations plasmatiques du corticoïde par diminution de son métabolisme hépatique par le voriconazole, avec risque d’apparition d’un syndrome cushingoïde voire d’une insuffis</t>
  </si>
  <si>
    <t xml:space="preserve">BENZODIAZÉPINES ET APPARENTÉS &lt;-&gt; BUPRENORPHINE</t>
  </si>
  <si>
    <t>IAM_10442</t>
  </si>
  <si>
    <t>Administration_GS_IAM_10139</t>
  </si>
  <si>
    <t>buprenorphine</t>
  </si>
  <si>
    <t xml:space="preserve">Avec la buprénorphine utilisée en traitement de substitution : risque majoré de dépression respiratoire, pouvant être fatale.</t>
  </si>
  <si>
    <t xml:space="preserve">Evaluer attentivement le rapport bénéfice/risque de cette association. Informer le patient de la nécessité de respecter les doses prescrites.</t>
  </si>
  <si>
    <t xml:space="preserve">AZITHROMYCINE &lt;-&gt; CICLOSPORINE</t>
  </si>
  <si>
    <t>IAM_10429</t>
  </si>
  <si>
    <t>Administration_GS_IAM_10193</t>
  </si>
  <si>
    <t>ciclosporine</t>
  </si>
  <si>
    <t xml:space="preserve">Risque d'augmentation des concentrations sanguines de ciclosporine et de la créatininémie.</t>
  </si>
  <si>
    <t xml:space="preserve">Dosage des concentrations sanguines de la ciclosporine, contrôle de la fonction rénale et adaptation de la posologie pendant l'association et après l'arrêt du macrolide.</t>
  </si>
  <si>
    <t xml:space="preserve">En 2001, une publication évoquant une interaction entre azithromycine et ciclosporine n’avait pas été prise en compte car aucune autre observation n'allait dans ce sens.
Depuis, huit nouvelles observations ont été évaluées. Six d’entre elles sont bien doc</t>
  </si>
  <si>
    <t xml:space="preserve">BÉLATACEPT &lt;-&gt; VACCINS VIVANTS ATTÉNUÉS</t>
  </si>
  <si>
    <t>IAM_10441</t>
  </si>
  <si>
    <t>Administration_GS_IAM_10106</t>
  </si>
  <si>
    <t>bélatacept</t>
  </si>
  <si>
    <t>Administration_C_IAM_10159</t>
  </si>
  <si>
    <t xml:space="preserve">vaccins vivants atténués</t>
  </si>
  <si>
    <t xml:space="preserve">Risque de maladie vaccinale généralisée, éventuellement mortelle.</t>
  </si>
  <si>
    <t xml:space="preserve">AZITHROMYCINE &lt;-&gt; IVABRADINE</t>
  </si>
  <si>
    <t>IAM_10431</t>
  </si>
  <si>
    <t>Administration_GS_IAM_10497</t>
  </si>
  <si>
    <t>ivabradine</t>
  </si>
  <si>
    <t xml:space="preserve">Risque majoré de troubles du rythme ventriculaires, notamment de torsades de pointes. De plus, augmentation des concentrations plasmatiques de l’ivabradine par diminution de son métabolisme par l’azithromycine.</t>
  </si>
  <si>
    <t xml:space="preserve">Surveillance clinique et ECG pendant l’association.</t>
  </si>
  <si>
    <t xml:space="preserve">AZITHROMYCINE &lt;-&gt; SIMVASTATINE</t>
  </si>
  <si>
    <t>IAM_10432</t>
  </si>
  <si>
    <t>Administration_GS_IAM_10838</t>
  </si>
  <si>
    <t>simvastatine</t>
  </si>
  <si>
    <t xml:space="preserve">Risque majoré d'effets indésirables (concentration-dépendants) à type de rhabdomyolyse, par diminution du métabolisme hépatique de l'hypocholestérolémiant.</t>
  </si>
  <si>
    <t xml:space="preserve">AZITHROMYCINE &lt;-&gt; SUBSTANCES SUSCEPTIBLES DE DONNER DES TORSADES DE POINTES</t>
  </si>
  <si>
    <t>IAM_10433</t>
  </si>
  <si>
    <t>Administration_C_IAM_10143</t>
  </si>
  <si>
    <t xml:space="preserve">substances susceptibles de donner des torsades de pointes</t>
  </si>
  <si>
    <t xml:space="preserve">Risque majoré de troubles du rythme ventriculaire, notamment de
torsades de pointes.</t>
  </si>
  <si>
    <t xml:space="preserve">Surveillance clinique et électrocardiographique pendant l'association.</t>
  </si>
  <si>
    <t xml:space="preserve">AZTREONAM &lt;-&gt; VALPROÏQUE (ACIDE) ET, PAR EXTRAPOLATION, VALPROMIDE</t>
  </si>
  <si>
    <t>IAM_10434</t>
  </si>
  <si>
    <t>Administration_GS_IAM_10101</t>
  </si>
  <si>
    <t>aztreonam</t>
  </si>
  <si>
    <t>Administration_C_IAM_10160</t>
  </si>
  <si>
    <t xml:space="preserve">valproïque (acide) et, par extrapolation, valpromide</t>
  </si>
  <si>
    <t xml:space="preserve">Risque de survenue de crises convulsives, par diminution des concentrations plasmatiques de l'acide valproïque.</t>
  </si>
  <si>
    <t xml:space="preserve">Surveillance clinique, dosages plasmatiques et adaptation éventuelle de la posologie de l'anticonvulsivant pendant le traitement par l'anti-infectieux et après son arrêt.</t>
  </si>
  <si>
    <t xml:space="preserve">BACLOFENE &lt;-&gt; LEVODOPA</t>
  </si>
  <si>
    <t>IAM_10435</t>
  </si>
  <si>
    <t>Administration_GS_IAM_10102</t>
  </si>
  <si>
    <t>baclofene</t>
  </si>
  <si>
    <t>Administration_GS_IAM_10517</t>
  </si>
  <si>
    <t>levodopa</t>
  </si>
  <si>
    <t xml:space="preserve">Risque d’aggravation du syndrome parkinsonien ou d’effets indésirables centraux (hallucinations visuelles, état confusionnel, céphalées).</t>
  </si>
  <si>
    <t xml:space="preserve">BARBITURIQUES &lt;-&gt; BENZODIAZÉPINES ET APPARENTÉS</t>
  </si>
  <si>
    <t>IAM_10436</t>
  </si>
  <si>
    <t>Administration_C_IAM_10048</t>
  </si>
  <si>
    <t>barbituriques</t>
  </si>
  <si>
    <t xml:space="preserve">BARBITURIQUES &lt;-&gt; MORPHINIQUES</t>
  </si>
  <si>
    <t>IAM_10437</t>
  </si>
  <si>
    <t xml:space="preserve">BÉDAQUILINE &lt;-&gt; INDUCTEURS ENZYMATIQUES</t>
  </si>
  <si>
    <t>IAM_10438</t>
  </si>
  <si>
    <t>Administration_C_IAM_10094</t>
  </si>
  <si>
    <t xml:space="preserve">inducteurs enzymatiques</t>
  </si>
  <si>
    <t xml:space="preserve">Diminution des concentrations plasmatiques de bédaquiline par augmentation de son métabolisme par l’inducteur.</t>
  </si>
  <si>
    <t xml:space="preserve">BÉDAQUILINE &lt;-&gt; INHIBITEURS PUISSANTS DU CYP3A4</t>
  </si>
  <si>
    <t>IAM_10439</t>
  </si>
  <si>
    <t>Administration_C_IAM_10103</t>
  </si>
  <si>
    <t xml:space="preserve">inhibiteurs puissants du CYP3A4</t>
  </si>
  <si>
    <t xml:space="preserve">Augmentation des concentrations plasmatiques de bédaquiline par diminution de son métabolisme hépatique par l’inhibiteur.</t>
  </si>
  <si>
    <t xml:space="preserve">Si l’association est nécessaire, une surveillance ECG plus fréquente et une surveillance des transaminases sont recommandées.</t>
  </si>
  <si>
    <t xml:space="preserve">BÊTA-BLOQUANTS DANS L'INSUFFISANCE CARDIAQUE &lt;-&gt; SULFAMIDES HYPOGLYCÉMIANTS</t>
  </si>
  <si>
    <t>IAM_10466</t>
  </si>
  <si>
    <t xml:space="preserve">Prévenir le malade et renforcer, surtout au début du traitement, l'autosurveillance sanguine.</t>
  </si>
  <si>
    <t xml:space="preserve">AVANAFIL &lt;-&gt; PAMPLEMOUSSE (JUS ET FRUIT)</t>
  </si>
  <si>
    <t>IAM_10428</t>
  </si>
  <si>
    <t>Administration_GS_IAM_10093</t>
  </si>
  <si>
    <t>avanafil</t>
  </si>
  <si>
    <t>Administration_C_IAM_10130</t>
  </si>
  <si>
    <t xml:space="preserve">pamplemousse (jus et fruit)</t>
  </si>
  <si>
    <t xml:space="preserve">Augmentation des concentrations plasmatiques de l'avanafil, avec risque d’hypotension.</t>
  </si>
  <si>
    <t xml:space="preserve">BUPROPION &lt;-&gt; DESIPRAMINE</t>
  </si>
  <si>
    <t>IAM_10499</t>
  </si>
  <si>
    <t>Administration_GS_IAM_10140</t>
  </si>
  <si>
    <t>bupropion</t>
  </si>
  <si>
    <t>Administration_GS_IAM_10268</t>
  </si>
  <si>
    <t>desipramine</t>
  </si>
  <si>
    <t xml:space="preserve">Risque d'augmentation des effets indésirables de la désipramine par diminution de son métabolisme hépatique par le bupropion.</t>
  </si>
  <si>
    <t xml:space="preserve">Surveillance clinique. Si besoin, adaptation de la posologie de la désipramine pendant le traitement par le bupropion.</t>
  </si>
  <si>
    <t xml:space="preserve">BÊTA-BLOQUANTS DANS L'INSUFFISANCE CARDIAQUE &lt;-&gt; NEUROLEPTIQUES</t>
  </si>
  <si>
    <t>IAM_10464</t>
  </si>
  <si>
    <t>Administration_C_IAM_10124</t>
  </si>
  <si>
    <t>neuroleptiques</t>
  </si>
  <si>
    <t xml:space="preserve">Effet vasodilatateur et risque d'hypotension, notamment orthostatique (effet additif).</t>
  </si>
  <si>
    <t xml:space="preserve">AUTRES BRADYCARDISANTS &lt;-&gt; BRADYCARDISANTS</t>
  </si>
  <si>
    <t>IAM_10408</t>
  </si>
  <si>
    <t>Administration_C_IAM_10051</t>
  </si>
  <si>
    <t>bradycardisants</t>
  </si>
  <si>
    <t xml:space="preserve">Risque de bradycardie excessive (addition des effets).</t>
  </si>
  <si>
    <t xml:space="preserve">BRADYCARDISANTS &lt;-&gt; FINGOLIMOD</t>
  </si>
  <si>
    <t>IAM_10491</t>
  </si>
  <si>
    <t>Administration_GS_IAM_10379</t>
  </si>
  <si>
    <t>fingolimod</t>
  </si>
  <si>
    <t xml:space="preserve">Potentialisation des effets bradycardisants pouvant avoir des conséquences fatales. Les bêta-bloquants sont d’autant plus à risque qu’ils empêchent les mécanismes de compensation adrénergique.</t>
  </si>
  <si>
    <t xml:space="preserve">Surveillance clinique et ECG continu pendant les 24 heures suivant la première dose.</t>
  </si>
  <si>
    <t xml:space="preserve">BRADYCARDISANTS &lt;-&gt; SUBSTANCES SUSCEPTIBLES DE DONNER DES TORSADES DE POINTES</t>
  </si>
  <si>
    <t>IAM_10492</t>
  </si>
  <si>
    <t xml:space="preserve">Ce trouble du rythme cardiaque grave peut être provoqué par un certain nombre de médicaments, antiarythmiques ou non. L'hypokaliémie (cf. médicaments hypokaliémiants) est un facteur favorisant, de même que la bradycardie (cf. médicaments bradycardisants) </t>
  </si>
  <si>
    <t xml:space="preserve">Risque majoré de troubles du rythme ventriculaire, notamment de torsades de pointes.</t>
  </si>
  <si>
    <t xml:space="preserve">BRENTUXIMAB &lt;-&gt; INHIBITEURS PUISSANTS DU CYP3A4</t>
  </si>
  <si>
    <t>IAM_10493</t>
  </si>
  <si>
    <t>Administration_GS_IAM_10133</t>
  </si>
  <si>
    <t>brentuximab</t>
  </si>
  <si>
    <t xml:space="preserve">Augmentation des concentrations du métabolite actif du brentuximab, avec risque de neutropénie.</t>
  </si>
  <si>
    <t xml:space="preserve">BUPRENORPHINE &lt;-&gt; FOSAMPRENAVIR</t>
  </si>
  <si>
    <t>IAM_10494</t>
  </si>
  <si>
    <t>Administration_GS_IAM_10400</t>
  </si>
  <si>
    <t>fosamprenavir</t>
  </si>
  <si>
    <t xml:space="preserve">Risque de majoration ou de diminution des effets de la A prendre en compte buprénorphine, à la fois par inhibition et accélération de son métabolisme par l’inhibiteur de protéases.</t>
  </si>
  <si>
    <t xml:space="preserve">BUPRENORPHINE &lt;-&gt; INHIBITEURS DE PROTÉASES BOOSTÉS PAR RITONAVIR</t>
  </si>
  <si>
    <t>IAM_10495</t>
  </si>
  <si>
    <t>Administration_C_IAM_10100</t>
  </si>
  <si>
    <t xml:space="preserve">inhibiteurs de protéases boostés par ritonavir</t>
  </si>
  <si>
    <t xml:space="preserve">Risque de majoration ou de diminution des effets de la buprénorphine, à la fois par inhibition et accélération de son métabolisme par l’inhibiteur de protéases.</t>
  </si>
  <si>
    <t xml:space="preserve">BUPRENORPHINE &lt;-&gt; ITRACONAZOLE</t>
  </si>
  <si>
    <t>IAM_10496</t>
  </si>
  <si>
    <t>Administration_GS_IAM_10496</t>
  </si>
  <si>
    <t>itraconazole</t>
  </si>
  <si>
    <t xml:space="preserve">Augmentation des concentrations de buprénorphine par diminution de son métabolisme hépatique, avec risque de majoration de ses effets indésirables.</t>
  </si>
  <si>
    <t xml:space="preserve">Surveillance clinique et adaptation de la posologie de la buprénorphine pendant le traitement par l'inhibiteur et, le cas échéant, après son arrêt.</t>
  </si>
  <si>
    <t xml:space="preserve">BUPRENORPHINE &lt;-&gt; KETOCONAZOLE</t>
  </si>
  <si>
    <t>IAM_10497</t>
  </si>
  <si>
    <t>Administration_GS_IAM_10501</t>
  </si>
  <si>
    <t>ketoconazole</t>
  </si>
  <si>
    <t xml:space="preserve">BOSENTAN &lt;-&gt; PROGESTATIFS NON CONTRACEPTIFS, ASSOCIÉS OU NON À UN ESTROGÈNE</t>
  </si>
  <si>
    <t>IAM_10489</t>
  </si>
  <si>
    <t>Administration_GS_IAM_10129</t>
  </si>
  <si>
    <t>bosentan</t>
  </si>
  <si>
    <t>Administration_C_IAM_10135</t>
  </si>
  <si>
    <t xml:space="preserve">progestatifs non contraceptifs, associés ou non à un estrogène</t>
  </si>
  <si>
    <t xml:space="preserve">Risque de diminution de l’efficacité du progestatif.</t>
  </si>
  <si>
    <t xml:space="preserve">Surveillance clinique et adaptation éventuelle de la posologie du traitement hormonal pendant l’administration du bosentan et après son arrêt.</t>
  </si>
  <si>
    <t xml:space="preserve">BUPROPION &lt;-&gt; CLOMIPRAMINE</t>
  </si>
  <si>
    <t>IAM_10498</t>
  </si>
  <si>
    <t>Administration_GS_IAM_10212</t>
  </si>
  <si>
    <t>clomipramine</t>
  </si>
  <si>
    <t xml:space="preserve">Risque d'augmentation des effets indésirables de la clomipramine par diminution de son métabolisme hépatique par le bupropion.</t>
  </si>
  <si>
    <t xml:space="preserve">Surveillance clinique. Si besoin, adaptation de la posologie de la clomipramine pendant le traitement par le bupropion.</t>
  </si>
  <si>
    <t xml:space="preserve">BOSENTAN &lt;-&gt; PROGESTATIFS CONTRACEPTIFS</t>
  </si>
  <si>
    <t>IAM_10488</t>
  </si>
  <si>
    <t>Administration_C_IAM_10134</t>
  </si>
  <si>
    <t xml:space="preserve">progestatifs contraceptifs</t>
  </si>
  <si>
    <t xml:space="preserve">Risque de diminution de l'efficacité du contraceptif hormonal par augmentation de son métabolisme hépatique.</t>
  </si>
  <si>
    <t xml:space="preserve">Utiliser une méthode contraceptive fiable, additionnelle ou alternative, pendant la durée de l'association et un cycle suivant.</t>
  </si>
  <si>
    <t xml:space="preserve">BUSPIRONE &lt;-&gt; ERYTHROMYCINE</t>
  </si>
  <si>
    <t>IAM_10511</t>
  </si>
  <si>
    <t>Administration_GS_IAM_10338</t>
  </si>
  <si>
    <t>erythromycine</t>
  </si>
  <si>
    <t>Administration_GS_IAM_10141</t>
  </si>
  <si>
    <t>buspirone</t>
  </si>
  <si>
    <t xml:space="preserve">Augmentation des concentrations plasmatiques de la buspirone par diminution de son métabolisme hépatique, avec majoration importante de la sédation.</t>
  </si>
  <si>
    <t xml:space="preserve">BUSPIRONE &lt;-&gt; ITRACONAZOLE</t>
  </si>
  <si>
    <t>IAM_10512</t>
  </si>
  <si>
    <t xml:space="preserve">BUSPIRONE &lt;-&gt; PAMPLEMOUSSE (JUS ET FRUIT)</t>
  </si>
  <si>
    <t>IAM_10513</t>
  </si>
  <si>
    <t xml:space="preserve">Risque de majoration des effets indésirables de la buspirone par diminution de son métabolisme par le pamplemousse.</t>
  </si>
  <si>
    <t xml:space="preserve">BUSPIRONE &lt;-&gt; RIFAMPICINE</t>
  </si>
  <si>
    <t>IAM_10514</t>
  </si>
  <si>
    <t xml:space="preserve">Diminution des concentrations plasmatiques de la buspirone par augmentation de son métabolisme hépatique par la rifampicine.</t>
  </si>
  <si>
    <t xml:space="preserve">Surveillance clinique et adaptation éventuelle de la posologie de la buspirone pendant le traitement par rifampicine et après son arrêt.</t>
  </si>
  <si>
    <t xml:space="preserve">BUSPIRONE &lt;-&gt; VERAPAMIL</t>
  </si>
  <si>
    <t>IAM_10515</t>
  </si>
  <si>
    <t xml:space="preserve">Augmentation des concentrations plasmatiques de la buspirone par diminution de son métabolisme hépatique par le vérapamil, avec augmentation de ses effets indésirables.</t>
  </si>
  <si>
    <t xml:space="preserve">Surveillance clinique et adaptation de la posologie de la buspirone si nécessaire.</t>
  </si>
  <si>
    <t xml:space="preserve">BUSULFAN &lt;-&gt; DEFERASIROX</t>
  </si>
  <si>
    <t>IAM_10516</t>
  </si>
  <si>
    <t>Administration_GS_IAM_10259</t>
  </si>
  <si>
    <t>deferasirox</t>
  </si>
  <si>
    <t>Administration_GS_IAM_10142</t>
  </si>
  <si>
    <t>busulfan</t>
  </si>
  <si>
    <t xml:space="preserve">Risque d’augmentation de la toxicité du busulfan par diminution de sa clairance par le déférasirox.</t>
  </si>
  <si>
    <t xml:space="preserve">BUSULFAN &lt;-&gt; ITRACONAZOLE</t>
  </si>
  <si>
    <t>IAM_10517</t>
  </si>
  <si>
    <t xml:space="preserve">Avec le busulfan à fortes doses : doublement des concentrations de busulfan par l’itraconazole.</t>
  </si>
  <si>
    <t xml:space="preserve">BUSULFAN &lt;-&gt; METRONIDAZOLE</t>
  </si>
  <si>
    <t>IAM_10518</t>
  </si>
  <si>
    <t>Administration_GS_IAM_10580</t>
  </si>
  <si>
    <t>metronidazole</t>
  </si>
  <si>
    <t xml:space="preserve">Avec le busulfan à fortes doses : doublement des concentrations de busulfan par le métronidazole.</t>
  </si>
  <si>
    <t xml:space="preserve">CABAZITAXEL &lt;-&gt; INDUCTEURS ENZYMATIQUES</t>
  </si>
  <si>
    <t>IAM_10519</t>
  </si>
  <si>
    <t>Administration_GS_IAM_10143</t>
  </si>
  <si>
    <t>cabazitaxel</t>
  </si>
  <si>
    <t xml:space="preserve">Diminution des concentrations du cytotoxique par augmentation de son métabolisme par l’inducteur, avec risque de moindre efficacité.</t>
  </si>
  <si>
    <t xml:space="preserve">DACLATASVIR &lt;-&gt; DEXAMETHASONE</t>
  </si>
  <si>
    <t>IAM_10714</t>
  </si>
  <si>
    <t>Administration_GS_IAM_10243</t>
  </si>
  <si>
    <t>daclatasvir</t>
  </si>
  <si>
    <t>Administration_GS_IAM_10272</t>
  </si>
  <si>
    <t>dexamethasone</t>
  </si>
  <si>
    <t xml:space="preserve">Avec la dexaméthasone à usage systémique, risque de diminution significative des concentrations plasmatiques de daclatasvir par augmentation de son métabolisme hépatique par l’inducteur.</t>
  </si>
  <si>
    <t xml:space="preserve">BUPROPION &lt;-&gt; IMAO-B</t>
  </si>
  <si>
    <t>IAM_10501</t>
  </si>
  <si>
    <t>Administration_C_IAM_10004</t>
  </si>
  <si>
    <t>IMAO-B</t>
  </si>
  <si>
    <t xml:space="preserve">Risque de crises hypertensives.</t>
  </si>
  <si>
    <t xml:space="preserve">BOCEPREVIR &lt;-&gt; PROGESTATIFS CONTRACEPTIFS</t>
  </si>
  <si>
    <t>IAM_10477</t>
  </si>
  <si>
    <t>Administration_GS_IAM_10126</t>
  </si>
  <si>
    <t>boceprevir</t>
  </si>
  <si>
    <t xml:space="preserve">En dehors de l’association éthinylestradiol (0,035mg)/noréthistérone (1mg), risque de diminution de l'efficacité contraceptive par augmentation du métabolisme hépatique du contraceptif hormonal par le bocéprévir</t>
  </si>
  <si>
    <t xml:space="preserve">Utiliser une méthode contraceptive fiable, additionnelle ou alternative, pendant la durée de l'association.</t>
  </si>
  <si>
    <t xml:space="preserve">ATORVASTATINE &lt;-&gt; KETOCONAZOLE</t>
  </si>
  <si>
    <t>IAM_10393</t>
  </si>
  <si>
    <t xml:space="preserve">BÊTA-BLOQUANTS DANS L'INSUFFISANCE CARDIAQUE &lt;-&gt; VERAPAMIL</t>
  </si>
  <si>
    <t>IAM_10467</t>
  </si>
  <si>
    <t xml:space="preserve">BISPHOSPHONATES &lt;-&gt; CALCIUM</t>
  </si>
  <si>
    <t>IAM_10468</t>
  </si>
  <si>
    <t>Administration_GS_IAM_10150</t>
  </si>
  <si>
    <t>calcium</t>
  </si>
  <si>
    <t>Administration_C_IAM_10050</t>
  </si>
  <si>
    <t>bisphosphonates</t>
  </si>
  <si>
    <t xml:space="preserve">Pour les sels de calcium administrés par voie orale : diminution de l'absorption digestive des bisphosphonates.</t>
  </si>
  <si>
    <t xml:space="preserve">Prendre les sels de calcium et antiacides à distance des bisphosphonates (de 30 minutes au minimum à plus de 2 heures, si possible, selon le bisphosphonate).</t>
  </si>
  <si>
    <t xml:space="preserve">BISPHOSPHONATES &lt;-&gt; FER</t>
  </si>
  <si>
    <t>IAM_10469</t>
  </si>
  <si>
    <t>Administration_GS_IAM_10375</t>
  </si>
  <si>
    <t>fer</t>
  </si>
  <si>
    <t xml:space="preserve">Pour les sels de fer administrés par voie orale : diminution de l'absorption digestive des bisphosphonates.</t>
  </si>
  <si>
    <t xml:space="preserve">Prendre les sels de fer à distance des bisphosphonates (de 30 minutes au minimum à plus de 2 heures, si possible, selon le bisphosphonate).</t>
  </si>
  <si>
    <t xml:space="preserve">BLEOMYCINE &lt;-&gt; BRENTUXIMAB</t>
  </si>
  <si>
    <t>IAM_10470</t>
  </si>
  <si>
    <t>Administration_GS_IAM_10123</t>
  </si>
  <si>
    <t>bleomycine</t>
  </si>
  <si>
    <t xml:space="preserve">Risque de majoration de la toxicité pulmonaire.</t>
  </si>
  <si>
    <t xml:space="preserve">BOCEPREVIR &lt;-&gt; DROSPIRENONE</t>
  </si>
  <si>
    <t>IAM_10471</t>
  </si>
  <si>
    <t>Administration_GS_IAM_10313</t>
  </si>
  <si>
    <t>drospirenone</t>
  </si>
  <si>
    <t xml:space="preserve">Augmentation de plus du double des concentrations de drospérinone en association avec le bocéprévir.</t>
  </si>
  <si>
    <t xml:space="preserve">Préférer une contraception avec un autre progestatif, a fortiori en cas d’hyperkaliémie.</t>
  </si>
  <si>
    <t xml:space="preserve">BOCEPREVIR &lt;-&gt; ESTROGÈNES NON CONTRACEPTIFS</t>
  </si>
  <si>
    <t>IAM_10472</t>
  </si>
  <si>
    <t>Administration_C_IAM_10072</t>
  </si>
  <si>
    <t xml:space="preserve">estrogènes non contraceptifs</t>
  </si>
  <si>
    <t xml:space="preserve">Diminution de l'efficacité de l'estrogène.</t>
  </si>
  <si>
    <t xml:space="preserve">Surveillance clinique et adaptation éventuelle de la posologie du traitement hormonal pendant l'administration du bocéprévir.</t>
  </si>
  <si>
    <t xml:space="preserve">BOCEPREVIR &lt;-&gt; ESTROPROGESTATIFS CONTRACEPTIFS</t>
  </si>
  <si>
    <t>IAM_10473</t>
  </si>
  <si>
    <t>Administration_C_IAM_10073</t>
  </si>
  <si>
    <t xml:space="preserve">estroprogestatifs contraceptifs</t>
  </si>
  <si>
    <t xml:space="preserve">En dehors de l’association éthinylestradiol  (0,035mg)/noréthistérone (1mg), risque de diminution de l'efficacité contraceptive par augmentation du métabolisme hépatique du contraceptif hormonal par le bocéprévir</t>
  </si>
  <si>
    <t xml:space="preserve">BOCEPREVIR &lt;-&gt; IMMUNOSUPPRESSEURS</t>
  </si>
  <si>
    <t>IAM_10474</t>
  </si>
  <si>
    <t>Administration_C_IAM_10093</t>
  </si>
  <si>
    <t>immunosuppresseurs</t>
  </si>
  <si>
    <t xml:space="preserve">Augmentation des concentrations sanguines de l'immunosuppresseur (notable pour la ciclosporine, extrêmement importante pour le tacrolimus).</t>
  </si>
  <si>
    <t xml:space="preserve">Dosage des concentrations sanguines de l'immunosuppresseur, contrôle de la fonction rénale et adaptation de sa posologie pendant l'association et après son arrêt.</t>
  </si>
  <si>
    <t xml:space="preserve">BOSENTAN &lt;-&gt; RIFAMPICINE</t>
  </si>
  <si>
    <t>IAM_10490</t>
  </si>
  <si>
    <t xml:space="preserve">Risque de diminution, importante pour la rifampicine, des concentrations plasmatiques de bosentan.</t>
  </si>
  <si>
    <t xml:space="preserve">BOCEPREVIR &lt;-&gt; METHADONE</t>
  </si>
  <si>
    <t>IAM_10476</t>
  </si>
  <si>
    <t>Administration_GS_IAM_10567</t>
  </si>
  <si>
    <t>methadone</t>
  </si>
  <si>
    <t xml:space="preserve">Diminution des concentrations plasmatiques de méthadone, avec risque d'apparition d'un syndrome de sevrage, par augmentation de son métabolisme hépatique par le bocéprévir.</t>
  </si>
  <si>
    <t xml:space="preserve">Surveillance clinique régulière et adaptation éventuelle de la posologie de méthadone.</t>
  </si>
  <si>
    <t xml:space="preserve">BÊTA-BLOQUANTS DANS L'INSUFFISANCE CARDIAQUE &lt;-&gt; SUBSTANCES SUSCEPTIBLES DE DONNER DES TORSADES DE POINTES</t>
  </si>
  <si>
    <t>IAM_10465</t>
  </si>
  <si>
    <t xml:space="preserve">Surveillance clinique et électrocardiographique.</t>
  </si>
  <si>
    <t xml:space="preserve">BOCEPREVIR &lt;-&gt; RIFAMPICINE</t>
  </si>
  <si>
    <t>IAM_10478</t>
  </si>
  <si>
    <t xml:space="preserve">Risque de diminution des concentrations plasmatiques de bocéprévir.</t>
  </si>
  <si>
    <t xml:space="preserve">Si l’association ne peut être évitée, surveillance clinique et biologique régulière, notamment en début d'association.</t>
  </si>
  <si>
    <t xml:space="preserve">BOCEPREVIR &lt;-&gt; SIMVASTATINE</t>
  </si>
  <si>
    <t>IAM_10479</t>
  </si>
  <si>
    <t xml:space="preserve">Risque majoré d'effets indésirables (concentration-dépendants) à type de rhabdomyolyse par diminution du métabolisme de la simvastatine.</t>
  </si>
  <si>
    <t xml:space="preserve">BOCEPREVIR &lt;-&gt; TÉNOFOVIR ALAFÉNAMIDE</t>
  </si>
  <si>
    <t>IAM_10480</t>
  </si>
  <si>
    <t>Administration_GS_IAM_10895</t>
  </si>
  <si>
    <t xml:space="preserve">ténofovir alafénamide</t>
  </si>
  <si>
    <t xml:space="preserve">Risque de diminution de l'efficacité du ténofovir alafénamide par diminution de son activité intracellulaire par le bocéprevir.</t>
  </si>
  <si>
    <t xml:space="preserve">BORTEZOMIB &lt;-&gt; INDUCTEURS ENZYMATIQUES</t>
  </si>
  <si>
    <t>IAM_10481</t>
  </si>
  <si>
    <t>Administration_GS_IAM_10128</t>
  </si>
  <si>
    <t>bortezomib</t>
  </si>
  <si>
    <t xml:space="preserve">BORTEZOMIB &lt;-&gt; INHIBITEURS PUISSANTS DU CYP3A4</t>
  </si>
  <si>
    <t>IAM_10482</t>
  </si>
  <si>
    <t xml:space="preserve">Risque de majoration des effets indésirables, notamment neurologiques, du bortezomib par diminution de son métabolisme.</t>
  </si>
  <si>
    <t xml:space="preserve">Surveillance clinique et adaptation éventuelle de la posologie du bortezomib pendant la durée du traitement par l’inhibiteur enzymatique.</t>
  </si>
  <si>
    <t xml:space="preserve">BOSENTAN &lt;-&gt; CICLOSPORINE</t>
  </si>
  <si>
    <t>IAM_10483</t>
  </si>
  <si>
    <t xml:space="preserve">Diminution importante des concentrations sanguines de la ciclosporine et augmentation des concentrations plasmatiques de bosentan.</t>
  </si>
  <si>
    <t xml:space="preserve">BOSENTAN &lt;-&gt; CYPROTERONE</t>
  </si>
  <si>
    <t>IAM_10484</t>
  </si>
  <si>
    <t>Administration_GS_IAM_10238</t>
  </si>
  <si>
    <t>cyproterone</t>
  </si>
  <si>
    <t xml:space="preserve">Risque de diminution de l'efficacité de la cyprotérone.</t>
  </si>
  <si>
    <t xml:space="preserve">Dans ses indications comme anti-androgène, surveillance clinique et si possible adaptation de la posologie de la cyprotérone pendant l'administration avec le bosentan et après son arrêt.
Dans son utilisation comme contraceptif hormonal, utiliser une méth</t>
  </si>
  <si>
    <t xml:space="preserve">BOSENTAN &lt;-&gt; ESTROPROGESTATIFS CONTRACEPTIFS</t>
  </si>
  <si>
    <t>IAM_10485</t>
  </si>
  <si>
    <t xml:space="preserve">Risque de diminution de l'efficacité contraceptive par augmentation du métabolisme hépatique du contraceptif hormonal.</t>
  </si>
  <si>
    <t xml:space="preserve">BOSENTAN &lt;-&gt; GLIBENCLAMIDE</t>
  </si>
  <si>
    <t>IAM_10486</t>
  </si>
  <si>
    <t>Administration_GS_IAM_10414</t>
  </si>
  <si>
    <t>glibenclamide</t>
  </si>
  <si>
    <t xml:space="preserve">Risque de moindre efficacité du glibenclamide par diminution de ses concentrations plasmatiques, en raison de l'effet inducteur du bosentan. Par ailleurs, des cas d'hépatotoxicité ont été rapportés lors de l'association.</t>
  </si>
  <si>
    <t xml:space="preserve">Surveillance de la glycémie, adaptation du traitement si besoin, et surveillance des constantes biologiques hépatiques.</t>
  </si>
  <si>
    <t xml:space="preserve">BOSENTAN &lt;-&gt; INHIBITEURS PUISSANTS DU CYP3A4</t>
  </si>
  <si>
    <t>IAM_10487</t>
  </si>
  <si>
    <t xml:space="preserve">Risque majoré des effets indésirables du bosentan, notamment d’atteintes hépatiques, par diminution de son métabolisme par l'inhibiteur.</t>
  </si>
  <si>
    <t xml:space="preserve">Surveillance clinique et biologique pendant l’association.</t>
  </si>
  <si>
    <t xml:space="preserve">BOCEPREVIR &lt;-&gt; INHIBITEURS DE PROTÉASES BOOSTÉS PAR RITONAVIR</t>
  </si>
  <si>
    <t>IAM_10475</t>
  </si>
  <si>
    <t xml:space="preserve">Diminution des concentrations du bocéprévir et du lopinavir (ou darunavir ou fosamprénavir), avec risque d’échec thérapeutique.</t>
  </si>
  <si>
    <t xml:space="preserve">ANTIVITAMINES K &lt;-&gt; CEFTRIAXONE</t>
  </si>
  <si>
    <t>IAM_10321</t>
  </si>
  <si>
    <t>Administration_C_IAM_10046</t>
  </si>
  <si>
    <t xml:space="preserve">antivitamines K</t>
  </si>
  <si>
    <t>Administration_GS_IAM_10172</t>
  </si>
  <si>
    <t>ceftriaxone</t>
  </si>
  <si>
    <t xml:space="preserve">ANTI-INFECTIEUX ET INR
De nombreux cas d’augmentation de l’activité des antivitamines K ont été rapportés chez des patients recevant des antibiotiques. Le contexte infectieux ou inflammatoire marqué, l’âge et l’état général du patient apparaissent comme d</t>
  </si>
  <si>
    <t xml:space="preserve">Augmentation de l'effet de l'antivitamine K et du risque hémorragique.</t>
  </si>
  <si>
    <t xml:space="preserve">Contrôle plus fréquent de l'INR. Adaptation éventuelle de la posologie de l'antivitamine K pendant le traitement par la céphalosporine et après son arrêt.</t>
  </si>
  <si>
    <t xml:space="preserve">ANTI-TNF ALPHA &lt;-&gt; CANAKINUMAB</t>
  </si>
  <si>
    <t>IAM_10311</t>
  </si>
  <si>
    <t>Administration_GS_IAM_10152</t>
  </si>
  <si>
    <t>canakinumab</t>
  </si>
  <si>
    <t>Administration_C_IAM_10021</t>
  </si>
  <si>
    <t xml:space="preserve">anti-TNF alpha</t>
  </si>
  <si>
    <t xml:space="preserve">Risque de majoration des infections graves.</t>
  </si>
  <si>
    <t xml:space="preserve">ANTI-TNF ALPHA &lt;-&gt; VACCINS VIVANTS ATTÉNUÉS</t>
  </si>
  <si>
    <t>IAM_10312</t>
  </si>
  <si>
    <t xml:space="preserve">Risque de maladie vaccinale généralisée éventuellement mortelle.</t>
  </si>
  <si>
    <t xml:space="preserve">Et pendant les 3 mois suivant l'arrêt du traitement.</t>
  </si>
  <si>
    <t xml:space="preserve">ANTITUSSIFS MORPHINE-LIKE &lt;-&gt; METHADONE</t>
  </si>
  <si>
    <t>IAM_10313</t>
  </si>
  <si>
    <t>Administration_C_IAM_10044</t>
  </si>
  <si>
    <t xml:space="preserve">antitussifs morphine-like</t>
  </si>
  <si>
    <t xml:space="preserve">ANTITUSSIFS MORPHINIQUES VRAIS &lt;-&gt; METHADONE</t>
  </si>
  <si>
    <t>IAM_10314</t>
  </si>
  <si>
    <t>Administration_C_IAM_10045</t>
  </si>
  <si>
    <t xml:space="preserve">antitussifs morphiniques vrais</t>
  </si>
  <si>
    <t xml:space="preserve">ANTITUSSIFS MORPHINIQUES VRAIS &lt;-&gt; MORPHINIQUES AGONISTES-ANTAGONISTES</t>
  </si>
  <si>
    <t>IAM_10315</t>
  </si>
  <si>
    <t>Administration_C_IAM_10110</t>
  </si>
  <si>
    <t xml:space="preserve">morphiniques agonistes-antagonistes</t>
  </si>
  <si>
    <t xml:space="preserve">Diminution de l'effet antalgique ou antitussif du morphinique, par blocage compétitif des récepteurs, avec risque d'apparition d'un syndrome de sevrage.</t>
  </si>
  <si>
    <t xml:space="preserve">L’association d’agonistes-antagonistes morphiniques (buprénorphine, nalbuphine, pentazocine) avec des analgésiques morphiniques agonistes a été contre-indiquée jusqu'à présent, et ce, quel que soit leur niveau (palier II ou III de la classification de l'O</t>
  </si>
  <si>
    <t xml:space="preserve">ALCOOL (BOISSON OU EXCIPIENT) &lt;-&gt; ANTIVITAMINES K</t>
  </si>
  <si>
    <t>IAM_10076</t>
  </si>
  <si>
    <t>Administration_GS_IAM_11013</t>
  </si>
  <si>
    <t xml:space="preserve">alcool (boisson ou excipient)</t>
  </si>
  <si>
    <t xml:space="preserve">Variations possibles de l'effet anticoagulant, avec augmentation en cas d'intoxication aiguë ou diminution en cas d'alcoolisme chronique (métabolisme augmenté).</t>
  </si>
  <si>
    <t xml:space="preserve">ANTIVITAMINES K &lt;-&gt; APREPITANT</t>
  </si>
  <si>
    <t>IAM_10316</t>
  </si>
  <si>
    <t>Administration_GS_IAM_10080</t>
  </si>
  <si>
    <t>aprepitant</t>
  </si>
  <si>
    <t xml:space="preserve">Risque de diminution de l’effet de l’antivitamine K par augmentation de son métabolisme hépatique par l’aprépitant.</t>
  </si>
  <si>
    <t xml:space="preserve">Contrôle plus fréquent de l’INR. Adaptation de la posologie de l’antivitamine K pendant et après l’association.</t>
  </si>
  <si>
    <t xml:space="preserve">ANTIVITAMINES K &lt;-&gt; BOSENTAN</t>
  </si>
  <si>
    <t>IAM_10317</t>
  </si>
  <si>
    <t xml:space="preserve">Diminution de l'effet de l'antivitamine K par augmentation de son métabolisme hépatique.</t>
  </si>
  <si>
    <t xml:space="preserve">Contrôle plus fréquent de l'INR. Adaptation éventuelle de la posologie de l'antivitamine K.</t>
  </si>
  <si>
    <t xml:space="preserve">ANTIVITAMINES K &lt;-&gt; CEFAMANDOLE</t>
  </si>
  <si>
    <t>IAM_10318</t>
  </si>
  <si>
    <t>Administration_GS_IAM_10169</t>
  </si>
  <si>
    <t>cefamandole</t>
  </si>
  <si>
    <t xml:space="preserve">ATORVASTATINE &lt;-&gt; PAMPLEMOUSSE (JUS ET FRUIT)</t>
  </si>
  <si>
    <t>IAM_10395</t>
  </si>
  <si>
    <t xml:space="preserve">Augmentation des concentrations plasmatiques de l'hypolipémiant, avec risque de survenue d'effets indésirables, notamment musculaires.</t>
  </si>
  <si>
    <t xml:space="preserve">ANTIVITAMINES K &lt;-&gt; CEFOTETAN</t>
  </si>
  <si>
    <t>IAM_10320</t>
  </si>
  <si>
    <t>Administration_GS_IAM_10171</t>
  </si>
  <si>
    <t>cefotetan</t>
  </si>
  <si>
    <t xml:space="preserve">ANTISÉCRÉTOIRES INHIBITEURS DE LA POMPE À PROTONS &lt;-&gt; ULIPRISTAL</t>
  </si>
  <si>
    <t>IAM_10308</t>
  </si>
  <si>
    <t>Administration_GS_IAM_10964</t>
  </si>
  <si>
    <t>ulipristal</t>
  </si>
  <si>
    <t>Administration_C_IAM_10043</t>
  </si>
  <si>
    <t xml:space="preserve">antisécrétoires inhibiteurs de la pompe à protons</t>
  </si>
  <si>
    <t xml:space="preserve">Risque de diminution de l’effet de l’ulipristal, par diminution de son absorption.</t>
  </si>
  <si>
    <t xml:space="preserve">ANTIVITAMINES K &lt;-&gt; CIMETIDINE</t>
  </si>
  <si>
    <t>IAM_10322</t>
  </si>
  <si>
    <t>Administration_GS_IAM_10196</t>
  </si>
  <si>
    <t>cimetidine</t>
  </si>
  <si>
    <t xml:space="preserve">Avec la cimétidine utilisée à des doses supérieures ou égales à 800 mg/j : augmentation de l'effet de l'antivitamine K et du risque hémorragique (diminution de son métabolisme hépatique).</t>
  </si>
  <si>
    <t xml:space="preserve">Contrôle plus fréquent de l'INR. Adaptation éventuelle de la posologie de l'antivitamine K pendant le traitement par la cimétidine et 8 jours après son arrêt.</t>
  </si>
  <si>
    <t xml:space="preserve">ANTIVITAMINES K &lt;-&gt; CLINDAMYCINE</t>
  </si>
  <si>
    <t>IAM_10323</t>
  </si>
  <si>
    <t>Administration_GS_IAM_10209</t>
  </si>
  <si>
    <t>clindamycine</t>
  </si>
  <si>
    <t xml:space="preserve">Augmentation de l’effet de l’antivitamine K et du risque hémorragique.</t>
  </si>
  <si>
    <t xml:space="preserve">Contrôle plus fréquent de l’INR. Adaptation éventuelle de la posologie de l’antivitamine K pendant le traitement par clindamycine et après son arrêt.</t>
  </si>
  <si>
    <t xml:space="preserve">ANTIVITAMINES K &lt;-&gt; COLCHICINE</t>
  </si>
  <si>
    <t>IAM_10324</t>
  </si>
  <si>
    <t>Administration_GS_IAM_10225</t>
  </si>
  <si>
    <t>colchicine</t>
  </si>
  <si>
    <t xml:space="preserve">Contrôle plus fréquent de l'INR. Adaptation éventuelle de la posologie de l'antivitamine K pendant le traitement par la colchicine et 8 jours après son arrêt.</t>
  </si>
  <si>
    <t xml:space="preserve">ANTIVITAMINES K &lt;-&gt; CYCLINES</t>
  </si>
  <si>
    <t>IAM_10325</t>
  </si>
  <si>
    <t>Administration_C_IAM_10059</t>
  </si>
  <si>
    <t>cyclines</t>
  </si>
  <si>
    <t xml:space="preserve">Contrôle plus fréquent de l'INR. Adaptation éventuelle de la posologie de l'antivitamine K pendant le traitement par la cycline et après son arrêt.</t>
  </si>
  <si>
    <t xml:space="preserve">ANTIVITAMINES K &lt;-&gt; CYTOTOXIQUES</t>
  </si>
  <si>
    <t>IAM_10326</t>
  </si>
  <si>
    <t>Administration_C_IAM_10060</t>
  </si>
  <si>
    <t>cytotoxiques</t>
  </si>
  <si>
    <t xml:space="preserve">Augmentation du risque thrombotique et hémorragique au cours des affections tumorales. De surcroit, possible interaction entre les AVK et la chimiothérapie.</t>
  </si>
  <si>
    <t xml:space="preserve">Contrôle plus fréquent de l'INR.</t>
  </si>
  <si>
    <t xml:space="preserve">ANTIVITAMINES K &lt;-&gt; DANAZOL</t>
  </si>
  <si>
    <t>IAM_10327</t>
  </si>
  <si>
    <t>Administration_GS_IAM_10248</t>
  </si>
  <si>
    <t>danazol</t>
  </si>
  <si>
    <t xml:space="preserve">Augmentation du risque hémorragique par effet direct sur la coagulation et/ou les systèmes fibrinolytiques.</t>
  </si>
  <si>
    <t xml:space="preserve">Contrôle plus fréquent de l’INR. Adaptation de la posologie de l’antivitamine K pendant le traitement par le danazol et après son arrêt.</t>
  </si>
  <si>
    <t xml:space="preserve">ANTIVITAMINES K &lt;-&gt; DEFERASIROX</t>
  </si>
  <si>
    <t>IAM_10328</t>
  </si>
  <si>
    <t xml:space="preserve">Majoration du risque ulcérogène et hémorragique digestif.</t>
  </si>
  <si>
    <t xml:space="preserve">ANTIVITAMINES K &lt;-&gt; DISULFIRAME</t>
  </si>
  <si>
    <t>IAM_10329</t>
  </si>
  <si>
    <t>Administration_GS_IAM_10299</t>
  </si>
  <si>
    <t>disulfirame</t>
  </si>
  <si>
    <t xml:space="preserve">Contrôle plus fréquent de l'INR. Adaptation de la posologie de l'antivitamine K pendant le traitement par le disulfirame et 8 jours après son arrêt.</t>
  </si>
  <si>
    <t xml:space="preserve">ANTIVITAMINES K &lt;-&gt; DRONEDARONE</t>
  </si>
  <si>
    <t>IAM_10330</t>
  </si>
  <si>
    <t>Administration_GS_IAM_10311</t>
  </si>
  <si>
    <t>dronedarone</t>
  </si>
  <si>
    <t xml:space="preserve">Contrôle plus fréquent de l’INR. Adaptation éventuelle de la posologie de l’antivitamine K pendant le traitement par la dronédarone et 8 jours après son arrêt.</t>
  </si>
  <si>
    <t xml:space="preserve">ANTIVITAMINES K &lt;-&gt; CEFOPERAZONE</t>
  </si>
  <si>
    <t>IAM_10319</t>
  </si>
  <si>
    <t>Administration_GS_IAM_10170</t>
  </si>
  <si>
    <t>cefoperazone</t>
  </si>
  <si>
    <t xml:space="preserve">KETOCONAZOLE &lt;-&gt; VENLAFAXINE</t>
  </si>
  <si>
    <t>IAM_11222</t>
  </si>
  <si>
    <t>Administration_GS_IAM_10979</t>
  </si>
  <si>
    <t>venlafaxine</t>
  </si>
  <si>
    <t xml:space="preserve">Augmentation des concentrations de venlafaxine avec risque de surdosage.</t>
  </si>
  <si>
    <t xml:space="preserve">IMMUNOSUPPRESSEURS &lt;-&gt; STIRIPENTOL</t>
  </si>
  <si>
    <t>IAM_11080</t>
  </si>
  <si>
    <t xml:space="preserve">Augmentation des concentrations sanguines de l’immunosuppresseur (diminution de son métabolisme hépatique).</t>
  </si>
  <si>
    <t xml:space="preserve">IMMUNOSUPPRESSEURS &lt;-&gt; TELITHROMYCINE</t>
  </si>
  <si>
    <t>IAM_11082</t>
  </si>
  <si>
    <t xml:space="preserve">Augmentation très importante des concentrations sanguines de l'immunosuppresseur par inhibition de son métabolisme hépatique.</t>
  </si>
  <si>
    <t xml:space="preserve">En cas d’association, contrôle strict de la fonction rénale, dosage des concentrations sanguines de l'immunosuppresseur et adaptation éventuelle de la posologie.</t>
  </si>
  <si>
    <t xml:space="preserve">IMMUNOSUPPRESSEURS &lt;-&gt; VACCINS VIVANTS ATTÉNUÉS</t>
  </si>
  <si>
    <t>IAM_11083</t>
  </si>
  <si>
    <t xml:space="preserve">IMMUNOSUPPRESSEURS &lt;-&gt; VÉMURAFÉNIB</t>
  </si>
  <si>
    <t>IAM_11084</t>
  </si>
  <si>
    <t>Administration_GS_IAM_10978</t>
  </si>
  <si>
    <t>vémurafénib</t>
  </si>
  <si>
    <t xml:space="preserve">Risque de diminution des concentrations des immunosuppresseurs, avec pour conséquence un risque d’inefficacité.</t>
  </si>
  <si>
    <t xml:space="preserve">IMMUNOSUPPRESSEURS &lt;-&gt; VORICONAZOLE</t>
  </si>
  <si>
    <t>IAM_11085</t>
  </si>
  <si>
    <t xml:space="preserve">Augmentation des concentrations sanguines de l'immunosuppresseur par inhibition de son métabolisme hépatique par le voriconazole.</t>
  </si>
  <si>
    <t xml:space="preserve">Association déconseillée
- avec l'évérolimus, le sirolimus, et le temsirolimus.
Précaution d'emploi
- avec la ciclosporine et le tacrolimus :
dosage des concentrations sanguines de l'immunosuppresseur, contrôle de la fonction rénale et adaptation de la p</t>
  </si>
  <si>
    <t xml:space="preserve">INDINAVIR &lt;-&gt; NEVIRAPINE</t>
  </si>
  <si>
    <t>IAM_11086</t>
  </si>
  <si>
    <t>Administration_GS_IAM_10628</t>
  </si>
  <si>
    <t>nevirapine</t>
  </si>
  <si>
    <t>Administration_GS_IAM_10455</t>
  </si>
  <si>
    <t>indinavir</t>
  </si>
  <si>
    <t xml:space="preserve">Risque de baisse de l'efficacité de l'indinavir.</t>
  </si>
  <si>
    <t xml:space="preserve">Surveillance clinique et biologique régulière, notamment en début d'association.</t>
  </si>
  <si>
    <t xml:space="preserve">INDUCTEURS ENZYMATIQUES &lt;-&gt; IRINOTECAN</t>
  </si>
  <si>
    <t>IAM_11088</t>
  </si>
  <si>
    <t>Administration_GS_IAM_10486</t>
  </si>
  <si>
    <t>irinotecan</t>
  </si>
  <si>
    <t xml:space="preserve">Diminution probable des concentrations plasmatiques du métabolite actif de l'irinotécan, avec risque d'échec du traitement
cytotoxique.</t>
  </si>
  <si>
    <t xml:space="preserve">INDUCTEURS ENZYMATIQUES &lt;-&gt; ISAVUCONAZOLE</t>
  </si>
  <si>
    <t>IAM_11089</t>
  </si>
  <si>
    <t>Administration_GS_IAM_10487</t>
  </si>
  <si>
    <t>isavuconazole</t>
  </si>
  <si>
    <t xml:space="preserve">Diminution des concentrations plasmatiques d’isavuconazole par augmentation de son métabolisme hépatique par l’inducteur.</t>
  </si>
  <si>
    <t xml:space="preserve">INDUCTEURS ENZYMATIQUES &lt;-&gt; ITRACONAZOLE</t>
  </si>
  <si>
    <t>IAM_11090</t>
  </si>
  <si>
    <t xml:space="preserve">Diminution des concentrations plasmatiques d’itraconazole, avec risque de perte d’efficacité, par augmentation de son métabolisme hépatique par l’inducteur.</t>
  </si>
  <si>
    <t xml:space="preserve">ANTISPASMODIQUES URINAIRES &lt;-&gt; INHIBITEURS PUISSANTS DU CYP3A4</t>
  </si>
  <si>
    <t>IAM_10310</t>
  </si>
  <si>
    <t>Administration_C_IAM_10041</t>
  </si>
  <si>
    <t xml:space="preserve">antispasmodiques urinaires</t>
  </si>
  <si>
    <t xml:space="preserve">Certains médicaments possèdent la capacité d’inhiber fortement le CYP3A4, une enzyme qui intervient dans le métabolisme de nombreux médicaments. Lorsque l’activité de cette enzyme est inhibée, elle n’est plus en mesure de métaboliser le médicament qui va </t>
  </si>
  <si>
    <t xml:space="preserve">Risque de majoration des effets indésirables.</t>
  </si>
  <si>
    <t xml:space="preserve">Contre-indication :
- avec la darifénacine
- avec la fésotérodine et la solifénacine, en cas d'insuffisance rénale ou hépatique, modérée à sévère.
Association déconseillée : 
- avec la toltérodine
Précaution d'emploi:
- avec la fésotérodine ou la solifé</t>
  </si>
  <si>
    <t xml:space="preserve">INDUCTEURS ENZYMATIQUES &lt;-&gt; LURASIDONE</t>
  </si>
  <si>
    <t>IAM_11092</t>
  </si>
  <si>
    <t>Administration_GS_IAM_10542</t>
  </si>
  <si>
    <t>lurasidone</t>
  </si>
  <si>
    <t xml:space="preserve">Diminution des concentrations plasmatiques de la lurasidone par augmentation de son métabolisme hépatique par l’inducteur.</t>
  </si>
  <si>
    <t xml:space="preserve">ANTISEPTIQUES MERCURIELS &lt;-&gt; POVIDONE IODÉE</t>
  </si>
  <si>
    <t>IAM_10309</t>
  </si>
  <si>
    <t>Administration_GS_IAM_10745</t>
  </si>
  <si>
    <t xml:space="preserve">povidone iodée</t>
  </si>
  <si>
    <t>Administration_C_IAM_10040</t>
  </si>
  <si>
    <t xml:space="preserve">antiseptiques mercuriels</t>
  </si>
  <si>
    <t xml:space="preserve">Erythèmes, phlyctènes, voire nécrose cutanéo-muqueuse 
(formation d'un complexe caustique en cas d'utilisation
concomitante d'antiseptiques iodés et mercuriels). L'interaction
dépend de la stabilité de l'organo-mercuriel au niveau cutané et de la sensibil</t>
  </si>
  <si>
    <t xml:space="preserve">LAMIVUDINE &lt;-&gt; ZALCITABINE</t>
  </si>
  <si>
    <t>IAM_11224</t>
  </si>
  <si>
    <t>Administration_GS_IAM_11002</t>
  </si>
  <si>
    <t>zalcitabine</t>
  </si>
  <si>
    <t>Administration_GS_IAM_10506</t>
  </si>
  <si>
    <t>lamivudine</t>
  </si>
  <si>
    <t xml:space="preserve">Risque de diminution de l'efficacité de chaque antiviral par antagoniste compétitif de la réaction de phosphorylation à l'origine des métabolites actifs.</t>
  </si>
  <si>
    <t xml:space="preserve">LAMOTRIGINE &lt;-&gt; OXCARBAZEPINE</t>
  </si>
  <si>
    <t>IAM_11225</t>
  </si>
  <si>
    <t>Administration_GS_IAM_10674</t>
  </si>
  <si>
    <t>oxcarbazepine</t>
  </si>
  <si>
    <t>Administration_GS_IAM_10507</t>
  </si>
  <si>
    <t>lamotrigine</t>
  </si>
  <si>
    <t xml:space="preserve">Diminution des concentrations de la lamotrigine avec risque de moindre efficacité, par augmentation de son métabolisme hépatique par l'oxcarbazépine.</t>
  </si>
  <si>
    <t xml:space="preserve">Surveillance clinique et contrôle des concentrations plasmatiques, avec adaptation de la posologie de la lamotrigine si besoin.</t>
  </si>
  <si>
    <t xml:space="preserve">LAMOTRIGINE &lt;-&gt; VALPROÏQUE (ACIDE) ET, PAR EXTRAPOLATION, VALPROMIDE</t>
  </si>
  <si>
    <t>IAM_11226</t>
  </si>
  <si>
    <t xml:space="preserve">Risque majoré de réactions cutanées graves (syndrome de Lyell). Par ailleurs, augmentation des concentrations plasmatiques de lamotrigine (diminution de son métabolisme hépatique par le valproate de sodium).</t>
  </si>
  <si>
    <t xml:space="preserve">Si l'association s'avère nécessaire, surveillance clinique étroite.</t>
  </si>
  <si>
    <t xml:space="preserve">LANSOPRAZOLE &lt;-&gt; TACROLIMUS</t>
  </si>
  <si>
    <t>IAM_11227</t>
  </si>
  <si>
    <t>Administration_GS_IAM_10880</t>
  </si>
  <si>
    <t>tacrolimus</t>
  </si>
  <si>
    <t>Administration_GS_IAM_10509</t>
  </si>
  <si>
    <t>lansoprazole</t>
  </si>
  <si>
    <t xml:space="preserve">Augmentation des concentrations sanguines du tacrolimus.</t>
  </si>
  <si>
    <t xml:space="preserve">Dosage des concentrations sanguines du tacrolimus, contrôle de la fonction rénale et adaptation de la posologie pendant l'association et après son arrêt.</t>
  </si>
  <si>
    <t xml:space="preserve">LÉDIPASVIR &lt;-&gt; MILLEPERTUIS</t>
  </si>
  <si>
    <t>IAM_11228</t>
  </si>
  <si>
    <t>Administration_GS_IAM_10512</t>
  </si>
  <si>
    <t>lédipasvir</t>
  </si>
  <si>
    <t xml:space="preserve">Risque de diminution importante des concentrations plasmatiques du lédipasvir par augmentation de son métabolisme hépatique par le millepertuis.</t>
  </si>
  <si>
    <t xml:space="preserve">ANTISÉCRÉTOIRES INHIBITEURS DE LA POMPE À PROTONS &lt;-&gt; MILLEPERTUIS</t>
  </si>
  <si>
    <t>IAM_10304</t>
  </si>
  <si>
    <t xml:space="preserve">Risque d’inefficacité du traitement antisécrétoire par augmentation de son métabolisme par le millepertuis.</t>
  </si>
  <si>
    <t xml:space="preserve">ANTISÉCRÉTOIRES INHIBITEURS DE LA POMPE À PROTONS &lt;-&gt; MYCOPHENOLATE MOFETIL</t>
  </si>
  <si>
    <t>IAM_10305</t>
  </si>
  <si>
    <t>Administration_GS_IAM_10609</t>
  </si>
  <si>
    <t xml:space="preserve">mycophenolate mofetil</t>
  </si>
  <si>
    <t xml:space="preserve">Diminution des concentrations de l’acide mycophénolique d’environ un tiers, avec risque potentiel de baisse d’efficacité.</t>
  </si>
  <si>
    <t xml:space="preserve">ANTISÉCRÉTOIRES INHIBITEURS DE LA POMPE À PROTONS &lt;-&gt; POSACONAZOLE</t>
  </si>
  <si>
    <t>IAM_10306</t>
  </si>
  <si>
    <t xml:space="preserve">Diminution de l'absorption de l'azolé antifongique, par augmentation du pH intragastrique par l'antisécrétoire.</t>
  </si>
  <si>
    <t xml:space="preserve">Association déconseillée:
- uniquement avec la forme suspension buvable de posaconazole.</t>
  </si>
  <si>
    <t xml:space="preserve">ANTISÉCRÉTOIRES INHIBITEURS DE LA POMPE À PROTONS &lt;-&gt; RILPIVIRINE</t>
  </si>
  <si>
    <t>IAM_10307</t>
  </si>
  <si>
    <t>Administration_GS_IAM_10803</t>
  </si>
  <si>
    <t>rilpivirine</t>
  </si>
  <si>
    <t xml:space="preserve">Diminution des concentrations plasmatiques de rilpivirine par l’inhibiteur de la pompe à protons (absorption diminuée en raison de l’augmentation du pH gastrique).</t>
  </si>
  <si>
    <t xml:space="preserve">ANTIVITAMINES K &lt;-&gt; FIBRATES</t>
  </si>
  <si>
    <t>IAM_10333</t>
  </si>
  <si>
    <t>Administration_C_IAM_10074</t>
  </si>
  <si>
    <t>fibrates</t>
  </si>
  <si>
    <t xml:space="preserve">Contrôle plus fréquent de l'INR. Adaptation éventuelle de la posologie de l'antivitamine K pendant le traitement par le fibrate et 8 jours après son arrêt.</t>
  </si>
  <si>
    <t xml:space="preserve">INDUCTEURS ENZYMATIQUES &lt;-&gt; IVACAFTOR</t>
  </si>
  <si>
    <t>IAM_11091</t>
  </si>
  <si>
    <t>Administration_GS_IAM_10498</t>
  </si>
  <si>
    <t>ivacaftor</t>
  </si>
  <si>
    <t xml:space="preserve">Diminution importante des concentrations de l’ivacaftor, avec risque de perte d’efficacité.</t>
  </si>
  <si>
    <t xml:space="preserve">ATAZANAVIR &lt;-&gt; EFAVIRENZ</t>
  </si>
  <si>
    <t>IAM_10382</t>
  </si>
  <si>
    <t>Administration_GS_IAM_10087</t>
  </si>
  <si>
    <t>atazanavir</t>
  </si>
  <si>
    <t>Administration_GS_IAM_10318</t>
  </si>
  <si>
    <t>efavirenz</t>
  </si>
  <si>
    <t xml:space="preserve">Risque de baisse de l’efficacité de l’atazanavir par augmentation de son métabolisme hépatique.</t>
  </si>
  <si>
    <t xml:space="preserve">Si l’association s’avère nécessaire, adaptation posologique de l’atazanavir avec surveillance clinique et biologique régulière, notamment en début d’association.</t>
  </si>
  <si>
    <t xml:space="preserve">ANTIVITAMINES K &lt;-&gt; ECONAZOLE</t>
  </si>
  <si>
    <t>IAM_10331</t>
  </si>
  <si>
    <t>Administration_GS_IAM_10317</t>
  </si>
  <si>
    <t>econazole</t>
  </si>
  <si>
    <t xml:space="preserve">Quelle que soit la voie d'administration de l'éconazole : augmentation de l'effet de l'antivitamine K et du risque hémorragique.</t>
  </si>
  <si>
    <t xml:space="preserve">Contrôle plus fréquent de l'INR. Adaptation éventuelle de la posologie de l'antivitamine K pendant le traitement par éconazole et après son arrêt.</t>
  </si>
  <si>
    <t xml:space="preserve">APREPITANT &lt;-&gt; CYPROTERONE</t>
  </si>
  <si>
    <t>IAM_10372</t>
  </si>
  <si>
    <t xml:space="preserve">Risque de diminution des concentrations de la cyprotérone avec risque de moindre efficacité contraceptive.</t>
  </si>
  <si>
    <t xml:space="preserve">Dans son utilisation comme contraceptif hormonal : 
Utiliser une méthode de contraception fiable, additionnelle ou alternative, pendant la durée de l'association.</t>
  </si>
  <si>
    <t xml:space="preserve">APREPITANT &lt;-&gt; ESTROPROGESTATIFS CONTRACEPTIFS</t>
  </si>
  <si>
    <t>IAM_10373</t>
  </si>
  <si>
    <t xml:space="preserve">Diminution des concentrations de l’estroprogestatif ou du progestatif, avec risque de moindre efficacité contraceptive.</t>
  </si>
  <si>
    <t xml:space="preserve">Utiliser de préférence une autre méthode contraceptive, en particulier de type mécanique, pendant la durée de l'association et un cycle suivant.</t>
  </si>
  <si>
    <t xml:space="preserve">APREPITANT &lt;-&gt; IFOSFAMIDE</t>
  </si>
  <si>
    <t>IAM_10374</t>
  </si>
  <si>
    <t>Administration_GS_IAM_10445</t>
  </si>
  <si>
    <t>ifosfamide</t>
  </si>
  <si>
    <t xml:space="preserve">Risque d’augmentation de la neurotoxicité de l’ifosfamide.</t>
  </si>
  <si>
    <t xml:space="preserve">APREPITANT &lt;-&gt; ITRACONAZOLE</t>
  </si>
  <si>
    <t>IAM_10375</t>
  </si>
  <si>
    <t xml:space="preserve">Augmentation des concentrations d’aprépitant par diminution de son métabolisme hépatique par l’itraconazole.</t>
  </si>
  <si>
    <t xml:space="preserve">APREPITANT &lt;-&gt; PIMOZIDE</t>
  </si>
  <si>
    <t>IAM_10376</t>
  </si>
  <si>
    <t>Administration_GS_IAM_10721</t>
  </si>
  <si>
    <t>pimozide</t>
  </si>
  <si>
    <t xml:space="preserve">APREPITANT &lt;-&gt; PROGESTATIFS CONTRACEPTIFS</t>
  </si>
  <si>
    <t>IAM_10377</t>
  </si>
  <si>
    <t xml:space="preserve">(Sauf stérilet), diminution des concentrations du progestatif, avec risque de moindre efficacité contraceptive.</t>
  </si>
  <si>
    <t xml:space="preserve">APREPITANT &lt;-&gt; RIFAMPICINE</t>
  </si>
  <si>
    <t>IAM_10378</t>
  </si>
  <si>
    <t xml:space="preserve">Diminution très importante des concentrations d'aprépitant.</t>
  </si>
  <si>
    <t xml:space="preserve">ARIPIPRAZOLE &lt;-&gt; INDUCTEURS ENZYMATIQUES</t>
  </si>
  <si>
    <t>IAM_10379</t>
  </si>
  <si>
    <t>Administration_GS_IAM_10082</t>
  </si>
  <si>
    <t>aripiprazole</t>
  </si>
  <si>
    <t xml:space="preserve">Diminution des concentrations plasmatiques de l’aripiprazole.</t>
  </si>
  <si>
    <t xml:space="preserve">Surveillance clinique et adaptation éventuelle de la posologie de l’aripiprazole pendant l’association et 1 à 2 semaines après l’arrêt de l’inducteur.</t>
  </si>
  <si>
    <t xml:space="preserve">APIXABAN &lt;-&gt; RIFAMPICINE</t>
  </si>
  <si>
    <t>IAM_10370</t>
  </si>
  <si>
    <t>Administration_GS_IAM_10078</t>
  </si>
  <si>
    <t>apixaban</t>
  </si>
  <si>
    <t xml:space="preserve">Diminution des concentrations plasmatiques de l’apixaban par la rifampicine, avec risque de diminution de l’effet thérapeutique.</t>
  </si>
  <si>
    <t xml:space="preserve">ATAZANAVIR &lt;-&gt; CLARITHROMYCINE</t>
  </si>
  <si>
    <t>IAM_10381</t>
  </si>
  <si>
    <t>Administration_GS_IAM_10206</t>
  </si>
  <si>
    <t>clarithromycine</t>
  </si>
  <si>
    <t xml:space="preserve">Augmentation des concentrations plasmatiques de clarithromycine et inhibition de la formation de son métabolite actif.</t>
  </si>
  <si>
    <t xml:space="preserve">APIXABAN &lt;-&gt; INHIBITEURS PUISSANTS DU CYP3A4</t>
  </si>
  <si>
    <t>IAM_10369</t>
  </si>
  <si>
    <t xml:space="preserve">Augmentation des concentrations plasmatiques de l’apixaban par l'inhibiteur, avec majoration du risque de saignement.</t>
  </si>
  <si>
    <t xml:space="preserve">ATAZANAVIR &lt;-&gt; NEVIRAPINE</t>
  </si>
  <si>
    <t>IAM_10383</t>
  </si>
  <si>
    <t xml:space="preserve">ATAZANAVIR &lt;-&gt; TENOFOVIR DISOPROXIL</t>
  </si>
  <si>
    <t>IAM_10384</t>
  </si>
  <si>
    <t>Administration_GS_IAM_10896</t>
  </si>
  <si>
    <t xml:space="preserve">tenofovir disoproxil</t>
  </si>
  <si>
    <t xml:space="preserve">Diminution d’environ un tiers de l’exposition à l’atazanavir chez le patient en cas d’association au ténofovir, comparativement au sujet sain recevant la même association.</t>
  </si>
  <si>
    <t xml:space="preserve">Ne pas administrer l’atazanavir avec le ténofovir sans ritonavir.</t>
  </si>
  <si>
    <t xml:space="preserve">ATORVASTATINE &lt;-&gt; AZITHROMYCINE</t>
  </si>
  <si>
    <t>IAM_10385</t>
  </si>
  <si>
    <t xml:space="preserve">ATORVASTATINE &lt;-&gt; BOCEPREVIR</t>
  </si>
  <si>
    <t>IAM_10386</t>
  </si>
  <si>
    <t xml:space="preserve">Risque majoré d'effets indésirables (concentration-dépendants) à type de rhabdomyolyse, par diminution du métabolisme hépatique de l'atorvastatine.</t>
  </si>
  <si>
    <t xml:space="preserve">Ne pas dépasser la posologie de 20mg/jour d'atorvastatine. Si l'objectif thérapeutique n'est pas atteint à cette posologie, utiliser une autre statine non concernée par ce type d'interaction.</t>
  </si>
  <si>
    <t xml:space="preserve">ATORVASTATINE &lt;-&gt; CICLOSPORINE</t>
  </si>
  <si>
    <t>IAM_10387</t>
  </si>
  <si>
    <t xml:space="preserve">Risque majoré d'effets indésirables (concentration-dépendants) à type de rhabdomyolyse (diminution du métabolisme de l'hypocholestérolémiant).</t>
  </si>
  <si>
    <t xml:space="preserve">Ne pas dépasser la posologie de 10mg/jour d'atorvastatine. Si l'objectif thérapeutique n'est pas atteint à cette posologie, utiliser une autre statine non concernée par ce type d'interaction.</t>
  </si>
  <si>
    <t xml:space="preserve">ATORVASTATINE &lt;-&gt; CLARITHROMYCINE</t>
  </si>
  <si>
    <t>IAM_10388</t>
  </si>
  <si>
    <t xml:space="preserve">Risque majoré d'effets indésirables (concentration-dépendants) à type de rhabdomyolyse, par diminution du métabolisme hépatique de l'hypocholesterolémiant.</t>
  </si>
  <si>
    <t xml:space="preserve">Utiliser des doses plus faibles d'hypocholestérolémiant. Si l'objectif thérapeutique n'est pas atteint, utiliser une autre statine non concernée par ce type d'interaction.</t>
  </si>
  <si>
    <t xml:space="preserve">ATORVASTATINE &lt;-&gt; DILTIAZEM</t>
  </si>
  <si>
    <t>IAM_10389</t>
  </si>
  <si>
    <t xml:space="preserve">ATORVASTATINE &lt;-&gt; ERYTHROMYCINE</t>
  </si>
  <si>
    <t>IAM_10390</t>
  </si>
  <si>
    <t xml:space="preserve">ATORVASTATINE &lt;-&gt; INHIBITEURS DE PROTÉASES BOOSTÉS PAR RITONAVIR</t>
  </si>
  <si>
    <t>IAM_10391</t>
  </si>
  <si>
    <t xml:space="preserve">Utiliser des doses plus faibles d'atorvastatine. Si l'objectif thérapeutique n'est pas atteint, utiliser une autre statine non concernée par ce type d'interaction.</t>
  </si>
  <si>
    <t xml:space="preserve">ATORVASTATINE &lt;-&gt; ITRACONAZOLE</t>
  </si>
  <si>
    <t>IAM_10392</t>
  </si>
  <si>
    <t xml:space="preserve">ATAZANAVIR &lt;-&gt; BUPRENORPHINE</t>
  </si>
  <si>
    <t>IAM_10380</t>
  </si>
  <si>
    <t xml:space="preserve">ANTIVITAMINES K &lt;-&gt; ROPINIROLE</t>
  </si>
  <si>
    <t>IAM_10358</t>
  </si>
  <si>
    <t>Administration_GS_IAM_10813</t>
  </si>
  <si>
    <t>ropinirole</t>
  </si>
  <si>
    <t xml:space="preserve">Augmentation du risque hémorragique.</t>
  </si>
  <si>
    <t xml:space="preserve">Contrôle plus fréquent de l’INR. Adaptation éventuelle de la posologie de l’antivitamine K pendant le traitement par ropinirole et après son arrêt.</t>
  </si>
  <si>
    <t xml:space="preserve">CAFEINE &lt;-&gt; DIPYRIDAMOLE</t>
  </si>
  <si>
    <t>IAM_10522</t>
  </si>
  <si>
    <t xml:space="preserve">Avec le dipyridamole par voie injectable : réduction de l’effet vasodilatateur du dipyridamole par la caféine.</t>
  </si>
  <si>
    <t xml:space="preserve">Interrompre un traitement à base de caféine au moins 5 jours avant une imagerie myocardique avec le dipyridamole et éviter la consommation de café, thé, chocolat ou cola dans les 24 heures qui précèdent le test.</t>
  </si>
  <si>
    <t xml:space="preserve">ANTIVITAMINES K &lt;-&gt; FLUCONAZOLE</t>
  </si>
  <si>
    <t>IAM_10334</t>
  </si>
  <si>
    <t>Administration_GS_IAM_10381</t>
  </si>
  <si>
    <t>fluconazole</t>
  </si>
  <si>
    <t xml:space="preserve">Contrôle plus fréquent de l'INR. Adaptation éventuelle de la posologie de l'antivitamine K pendant le traitement par le fluconazole et 8 jours après son arrêt.</t>
  </si>
  <si>
    <t xml:space="preserve">ANTIVITAMINES K &lt;-&gt; FLUOROQUINOLONES</t>
  </si>
  <si>
    <t>IAM_10335</t>
  </si>
  <si>
    <t>Administration_C_IAM_10075</t>
  </si>
  <si>
    <t>fluoroquinolones</t>
  </si>
  <si>
    <t xml:space="preserve">Contrôle plus fréquent de l'INR. Adaptation éventuelle de la posologie de l'antivitamine K pendant le traitement par la fluoroquinolone et après son arrêt.</t>
  </si>
  <si>
    <t xml:space="preserve">ANTIVITAMINES K &lt;-&gt; FLUOROURACILE (ET, PAR EXTRAPOLATION, AUTRES FLUOROPYRIMIDINES)</t>
  </si>
  <si>
    <t>IAM_10336</t>
  </si>
  <si>
    <t>Administration_C_IAM_10076</t>
  </si>
  <si>
    <t xml:space="preserve">fluorouracile (et, par extrapolation, autres fluoropyrimidines)</t>
  </si>
  <si>
    <t xml:space="preserve">Augmentation importante de l'effet de l'antivitamine K et du risque hémorragique.</t>
  </si>
  <si>
    <t xml:space="preserve">Si elle ne peut être évitée, contrôle plus fréquent de l'INR. Adaptation de la posologie de l'antivitamine K pendant le traitement par le cytotoxique et 8 jours après son arrêt.</t>
  </si>
  <si>
    <t xml:space="preserve">ANTIVITAMINES K &lt;-&gt; GLUCOSAMINE</t>
  </si>
  <si>
    <t>IAM_10337</t>
  </si>
  <si>
    <t>Administration_GS_IAM_10418</t>
  </si>
  <si>
    <t>glucosamine</t>
  </si>
  <si>
    <t xml:space="preserve">Contrôle plus fréquent de l’INR. Adapation éventuelle de la posologie de l’antivitamine K.</t>
  </si>
  <si>
    <t xml:space="preserve">ANTIVITAMINES K &lt;-&gt; HÉPARINES NON FRACTIONNÉES (DOSES CURATIVES ET/OU SUJET ÂGÉ)</t>
  </si>
  <si>
    <t>IAM_10339</t>
  </si>
  <si>
    <t>Administration_C_IAM_10091</t>
  </si>
  <si>
    <t xml:space="preserve">héparines non fractionnées (doses curatives et/ou sujet âgé)</t>
  </si>
  <si>
    <t xml:space="preserve">Lors du relais de l'héparine par l'antivitamine K, renforcer la surveillance clinique.</t>
  </si>
  <si>
    <t xml:space="preserve">ANTIVITAMINES K &lt;-&gt; GRISEOFULVINE</t>
  </si>
  <si>
    <t>IAM_10338</t>
  </si>
  <si>
    <t>Administration_GS_IAM_10422</t>
  </si>
  <si>
    <t>griseofulvine</t>
  </si>
  <si>
    <t xml:space="preserve">Diminution de l'effet de l'antivitamine K par augmentation de son métabolisme hépatique par la griséofulvine.</t>
  </si>
  <si>
    <t xml:space="preserve">Contrôle plus fréquent de l'INR. Adaptation éventuelle de la posologie de l'antivitamine K pendant le traitement par la griséofulvine et 8 jours après son arrêt.</t>
  </si>
  <si>
    <t xml:space="preserve">ANTIVITAMINES K &lt;-&gt; IMATINIB</t>
  </si>
  <si>
    <t>IAM_10340</t>
  </si>
  <si>
    <t>Administration_GS_IAM_10448</t>
  </si>
  <si>
    <t>imatinib</t>
  </si>
  <si>
    <t xml:space="preserve">Si l'association ne peut être évitée, surveillance clinique étroite et mesure fréquente de l'INR.</t>
  </si>
  <si>
    <t xml:space="preserve">ANTIVITAMINES K &lt;-&gt; INHIBITEURS DE L'HMG-COA RÉDUCTASE (STATINES)</t>
  </si>
  <si>
    <t>IAM_10341</t>
  </si>
  <si>
    <t>Administration_C_IAM_10095</t>
  </si>
  <si>
    <t xml:space="preserve">inhibiteurs de l'HMG-CoA réductase (statines)</t>
  </si>
  <si>
    <t xml:space="preserve">APOMORPHINE &lt;-&gt; ONDANSETRON</t>
  </si>
  <si>
    <t>IAM_10371</t>
  </si>
  <si>
    <t>Administration_GS_IAM_10665</t>
  </si>
  <si>
    <t>ondansetron</t>
  </si>
  <si>
    <t>Administration_GS_IAM_10079</t>
  </si>
  <si>
    <t>apomorphine</t>
  </si>
  <si>
    <t xml:space="preserve">Des hypotensions sévères et des pertes de connaissance ont été rapportées lors de l’association d’ondansetron avec l’apomorphine.</t>
  </si>
  <si>
    <t xml:space="preserve">ANTIVITAMINES K &lt;-&gt; RIFAMPICINE</t>
  </si>
  <si>
    <t>IAM_10357</t>
  </si>
  <si>
    <t xml:space="preserve">Diminution de l'effet de l'antivitamine K par augmentation de son métabolisme hépatique par la rifampicine.</t>
  </si>
  <si>
    <t xml:space="preserve">Contrôle plus fréquent de l'INR. Adaptation éventuelle de la posologie de l'antivitamine K pendant le traitement par la rifampicine et 8 jours après son arrêt.</t>
  </si>
  <si>
    <t xml:space="preserve">ANTIVITAMINES K &lt;-&gt; EFAVIRENZ</t>
  </si>
  <si>
    <t>IAM_10332</t>
  </si>
  <si>
    <t xml:space="preserve">ANTIVITAMINES K &lt;-&gt; SUCRALFATE</t>
  </si>
  <si>
    <t>IAM_10359</t>
  </si>
  <si>
    <t>Administration_GS_IAM_10864</t>
  </si>
  <si>
    <t>sucralfate</t>
  </si>
  <si>
    <t xml:space="preserve">Diminution de l'absorption digestive de l'antivitamine K.</t>
  </si>
  <si>
    <t xml:space="preserve">Prendre le sucralfate à distance de l'antivitamine K (plus de 2 heures, si possible).</t>
  </si>
  <si>
    <t xml:space="preserve">ANTIVITAMINES K &lt;-&gt; SULFAFURAZOL</t>
  </si>
  <si>
    <t>IAM_10360</t>
  </si>
  <si>
    <t>Administration_GS_IAM_10868</t>
  </si>
  <si>
    <t>sulfafurazol</t>
  </si>
  <si>
    <t xml:space="preserve">Contrôle plus fréquent de l'INR. Adaptation éventuelle de la posologie de l'antivitamine K pendant le traitement anti-infectieux et 8 jours après son arrêt.</t>
  </si>
  <si>
    <t xml:space="preserve">ANTIVITAMINES K &lt;-&gt; SULFAMETHIZOL</t>
  </si>
  <si>
    <t>IAM_10361</t>
  </si>
  <si>
    <t>Administration_GS_IAM_10870</t>
  </si>
  <si>
    <t>sulfamethizol</t>
  </si>
  <si>
    <t xml:space="preserve">ANTIVITAMINES K &lt;-&gt; SULFAMETHOXAZOLE</t>
  </si>
  <si>
    <t>IAM_10362</t>
  </si>
  <si>
    <t>Administration_GS_IAM_10871</t>
  </si>
  <si>
    <t>sulfamethoxazole</t>
  </si>
  <si>
    <t xml:space="preserve">Augmentation importante de l’effet de l’antivitamine K et du risque hémorragique.</t>
  </si>
  <si>
    <t xml:space="preserve">Si l’association ne peut être évitée, contrôle plus fréquent de l’INR et adaptation de la posologie de l’antivitamine K pendant le traitement par cotrimoxazole et après son arrêt.</t>
  </si>
  <si>
    <t xml:space="preserve">ANTIVITAMINES K &lt;-&gt; TAMOXIFENE</t>
  </si>
  <si>
    <t>IAM_10363</t>
  </si>
  <si>
    <t>Administration_GS_IAM_10882</t>
  </si>
  <si>
    <t>tamoxifene</t>
  </si>
  <si>
    <t xml:space="preserve">Risque d'augmentation de l'effet de l'antivitamine K et du risque hémorragique.</t>
  </si>
  <si>
    <t xml:space="preserve">ANTIVITAMINES K &lt;-&gt; THROMBOLYTIQUES</t>
  </si>
  <si>
    <t>IAM_10364</t>
  </si>
  <si>
    <t>Administration_C_IAM_10151</t>
  </si>
  <si>
    <t>thrombolytiques</t>
  </si>
  <si>
    <t xml:space="preserve">ANTIVITAMINES K &lt;-&gt; TIBOLONE</t>
  </si>
  <si>
    <t>IAM_10365</t>
  </si>
  <si>
    <t>Administration_GS_IAM_10925</t>
  </si>
  <si>
    <t>tibolone</t>
  </si>
  <si>
    <t xml:space="preserve">Contrôle plus fréquent de l'INR. Adaptation éventuelle de la posologie de l'antivitamine K pendant le traitement par la tibolone et après son arrêt.</t>
  </si>
  <si>
    <t xml:space="preserve">ANTIVITAMINES K &lt;-&gt; TRAMADOL</t>
  </si>
  <si>
    <t>IAM_10366</t>
  </si>
  <si>
    <t>Administration_GS_IAM_10945</t>
  </si>
  <si>
    <t>tramadol</t>
  </si>
  <si>
    <t xml:space="preserve">Risque d’augmentation de l’effet de l’antivitamine K et du risque hémorragique.</t>
  </si>
  <si>
    <t xml:space="preserve">Contrôle plus fréquent de l’INR. Adaptation éventuelle de la posologie de l’antivitamine K pendant le traitement par le tramadol et après son arrêt.</t>
  </si>
  <si>
    <t xml:space="preserve">ANTIVITAMINES K &lt;-&gt; VORICONAZOLE</t>
  </si>
  <si>
    <t>IAM_10367</t>
  </si>
  <si>
    <t xml:space="preserve">Augmentation de l'effet de l'antivitamine K et du risque hémorragique par diminution de son métabolisme hépatique.</t>
  </si>
  <si>
    <t xml:space="preserve">Contrôle plus fréquent de l'INR. Adaptation éventuelle de la posologie de l'antivitamine K pendant le traitement par voriconazole et 8 jours après son arrêt.</t>
  </si>
  <si>
    <t xml:space="preserve">APIXABAN &lt;-&gt; FLUCONAZOLE</t>
  </si>
  <si>
    <t>IAM_10368</t>
  </si>
  <si>
    <t xml:space="preserve">Augmentation des concentrations plasmatiques de l'apixaban par le fluconazole, avec majoration du risque de saignement.</t>
  </si>
  <si>
    <t xml:space="preserve">ANTIVITAMINES K &lt;-&gt; INHIBITEURS DE PROTÉASES BOOSTÉS PAR RITONAVIR</t>
  </si>
  <si>
    <t>IAM_10342</t>
  </si>
  <si>
    <t xml:space="preserve">Le ritonavir est désormais utilisé à la dose de 100 mg 2 fois par jour en association à un autre inhibiteur de protéase, dans le but d'augmenter de façon très significative la biodisponibilité de l'inhibiteur de protéase associé (ou boosté), ce qui permet</t>
  </si>
  <si>
    <t xml:space="preserve">Variation de l'effet de l'antivitamine K, le plus souvent dans le sens d'une diminution.</t>
  </si>
  <si>
    <t xml:space="preserve">Contrôle plus fréquent de l'INR. Adaptation éventuelle de la posologie de l'antivitamine K pendant la durée du traitement.</t>
  </si>
  <si>
    <t xml:space="preserve">Il existe une interaction au niveau "précaution d'emploi" évoquant une modification de l'effet de l'anticoagulant oral, « le plus souvent dans le sens d’une diminution ». 
Il existe en effet une disproportion importante entre les cas rapportés : un seul c</t>
  </si>
  <si>
    <t xml:space="preserve">CLARITHROMYCINE &lt;-&gt; GLIMEPIRIDE</t>
  </si>
  <si>
    <t>IAM_10641</t>
  </si>
  <si>
    <t>Administration_GS_IAM_10416</t>
  </si>
  <si>
    <t>glimepiride</t>
  </si>
  <si>
    <t xml:space="preserve">Risque d'hypoglycémie par augmentation de l’absorption et des concentrations plasmatiques de l’antidiabétique.</t>
  </si>
  <si>
    <t xml:space="preserve">Prévenir le patient, renforcer l'autosurveillance glycémique et adapter éventuellement la posologie du sulfamide hypoglycémiant pendant le traitement par la clarithromycine.</t>
  </si>
  <si>
    <t xml:space="preserve">CIPROFLOXACINE &lt;-&gt; THÉOPHYLLINE (ET, PAR EXTRAPOLATION, AMINOPHYLLINE)</t>
  </si>
  <si>
    <t>IAM_10632</t>
  </si>
  <si>
    <t>Administration_C_IAM_10152</t>
  </si>
  <si>
    <t xml:space="preserve">théophylline (et, par extrapolation, aminophylline)</t>
  </si>
  <si>
    <t xml:space="preserve">Augmentation de la théophyllinémie avec risque de surdosage, par diminution de son métabolisme hépatique par la ciprofloxacine.</t>
  </si>
  <si>
    <t xml:space="preserve">Surveillance clinique et éventuellement de la théophyllinémie.</t>
  </si>
  <si>
    <t xml:space="preserve">CLADRIBINE &lt;-&gt; LAMIVUDINE</t>
  </si>
  <si>
    <t>IAM_10633</t>
  </si>
  <si>
    <t>Administration_GS_IAM_10205</t>
  </si>
  <si>
    <t>cladribine</t>
  </si>
  <si>
    <t xml:space="preserve">Risque de diminution de l’efficacité de la cladribine par la lamivudine.</t>
  </si>
  <si>
    <t xml:space="preserve">CLARITHROMYCINE &lt;-&gt; VINCA-ALCALOÏDES CYTOTOXIQUES</t>
  </si>
  <si>
    <t>IAM_10656</t>
  </si>
  <si>
    <t>Administration_C_IAM_10161</t>
  </si>
  <si>
    <t xml:space="preserve">vinca-alcaloïdes cytotoxiques</t>
  </si>
  <si>
    <t xml:space="preserve">Risque de majoration de la toxicité de l'antimitotique par diminution de son métabolisme hépatique par la clarithromycine.</t>
  </si>
  <si>
    <t xml:space="preserve">Surveillance clinique et biologique étroite. Eventuellement, utiliser un autre antibiotique.</t>
  </si>
  <si>
    <t xml:space="preserve">CLARITHROMYCINE &lt;-&gt; LUMEFANTRINE</t>
  </si>
  <si>
    <t>IAM_10645</t>
  </si>
  <si>
    <t>Administration_GS_IAM_10541</t>
  </si>
  <si>
    <t>lumefantrine</t>
  </si>
  <si>
    <t xml:space="preserve">Si cela est possible, interrompre le torsadogène associé. Si l'association ne peut être évitée, contrôle préalable du QT et surveillance ECG monitorée.</t>
  </si>
  <si>
    <t xml:space="preserve">CLARITHROMYCINE &lt;-&gt; DEXAMETHASONE</t>
  </si>
  <si>
    <t>IAM_10634</t>
  </si>
  <si>
    <t xml:space="preserve">Augmentation des concentrations plasmatiques de la dexaméthasone par diminution de son métabolisme hépatique par l'inhibiteur enzymatique, avec risque d’apparition d’un syndrome cushingoïde.</t>
  </si>
  <si>
    <t xml:space="preserve">CLARITHROMYCINE &lt;-&gt; DIGOXINE</t>
  </si>
  <si>
    <t>IAM_10635</t>
  </si>
  <si>
    <t xml:space="preserve">Surveillance clinique et éventuellement de la digoxinémie pendant le traitement par la clarithromycine et après son arrêt.</t>
  </si>
  <si>
    <t xml:space="preserve">CLARITHROMYCINE &lt;-&gt; EBASTINE</t>
  </si>
  <si>
    <t>IAM_10636</t>
  </si>
  <si>
    <t>Administration_GS_IAM_10316</t>
  </si>
  <si>
    <t>ebastine</t>
  </si>
  <si>
    <t xml:space="preserve">Risque majoré de troubles du rythme ventriculaire chez les sujets prédisposés (syndrome du QT long congénital).</t>
  </si>
  <si>
    <t xml:space="preserve">CLARITHROMYCINE &lt;-&gt; ÉRIBULINE</t>
  </si>
  <si>
    <t>IAM_10637</t>
  </si>
  <si>
    <t>Administration_GS_IAM_10335</t>
  </si>
  <si>
    <t>éribuline</t>
  </si>
  <si>
    <t xml:space="preserve">Augmentation des concentrations plasmatiques d’éribuline par la clarithromycine.</t>
  </si>
  <si>
    <t xml:space="preserve">CLARITHROMYCINE &lt;-&gt; ETRAVIRINE</t>
  </si>
  <si>
    <t>IAM_10638</t>
  </si>
  <si>
    <t>Administration_GS_IAM_10360</t>
  </si>
  <si>
    <t>etravirine</t>
  </si>
  <si>
    <t xml:space="preserve">Dans le traitement des infections à Mycobacterium avium complex, risque de diminution de l’efficacité de la clarithromycine par augmentation de son métabolisme hépatique par l’étravirine.</t>
  </si>
  <si>
    <t xml:space="preserve">CICLOSPORINE &lt;-&gt; TÉNOFOVIR ALAFÉNAMIDE</t>
  </si>
  <si>
    <t>IAM_10607</t>
  </si>
  <si>
    <t xml:space="preserve">Augmentation des concentrations plasmatiques du ténofovir alafénamide par augmentation de son absorption.</t>
  </si>
  <si>
    <t xml:space="preserve">En cas de co-administration avec la ciclosporine, la dose de ténofovir alafénamide doit être limitée à 10 mg par jour.</t>
  </si>
  <si>
    <t xml:space="preserve">CLARITHROMYCINE &lt;-&gt; GLIBENCLAMIDE</t>
  </si>
  <si>
    <t>IAM_10640</t>
  </si>
  <si>
    <t xml:space="preserve">CIPROFLOXACINE &lt;-&gt; PHÉNYTOÏNE (ET, PAR EXTRAPOLATION, FOSPHÉNYTOÏNE)</t>
  </si>
  <si>
    <t>IAM_10629</t>
  </si>
  <si>
    <t>Administration_C_IAM_10132</t>
  </si>
  <si>
    <t xml:space="preserve">phénytoïne (et, par extrapolation, fosphénytoïne)</t>
  </si>
  <si>
    <t xml:space="preserve">Variation, éventuellement importante, des concentrations de
phénytoïne en cas de traitement par la ciprofloxacine.</t>
  </si>
  <si>
    <t xml:space="preserve">Surveillance clinique et contrôle des concentrations plasmatiques de l’anticonvulsivant pendant le traitement par ciprofloxacine et après son arrêt.</t>
  </si>
  <si>
    <t xml:space="preserve">CLARITHROMYCINE &lt;-&gt; IMMUNOSUPPRESSEURS</t>
  </si>
  <si>
    <t>IAM_10642</t>
  </si>
  <si>
    <t xml:space="preserve">CLARITHROMYCINE &lt;-&gt; INHIBITEURS DE PROTÉASES BOOSTÉS PAR RITONAVIR</t>
  </si>
  <si>
    <t>IAM_10643</t>
  </si>
  <si>
    <t xml:space="preserve">Augmentation des concentrations de la clarithromycine et de son métabolite actif par diminution de son métabolisme hépatique par l'inhibiteur de protéases.</t>
  </si>
  <si>
    <t xml:space="preserve">CLARITHROMYCINE &lt;-&gt; LINEZOLIDE</t>
  </si>
  <si>
    <t>IAM_10644</t>
  </si>
  <si>
    <t>Administration_GS_IAM_10526</t>
  </si>
  <si>
    <t>linezolide</t>
  </si>
  <si>
    <t xml:space="preserve">Risque de majoration des effets indésirables du linézolide par la clarithromycine, par augmentation de son absorption.</t>
  </si>
  <si>
    <t xml:space="preserve">CLARITHROMYCINE &lt;-&gt; MIZOLASTINE</t>
  </si>
  <si>
    <t>IAM_10646</t>
  </si>
  <si>
    <t>Administration_GS_IAM_10597</t>
  </si>
  <si>
    <t>mizolastine</t>
  </si>
  <si>
    <t xml:space="preserve">Risque de troubles du rythme ventriculaire, notamment de torsades de pointes.</t>
  </si>
  <si>
    <t xml:space="preserve">CLARITHROMYCINE &lt;-&gt; PRAVASTATINE</t>
  </si>
  <si>
    <t>IAM_10647</t>
  </si>
  <si>
    <t>Administration_GS_IAM_10748</t>
  </si>
  <si>
    <t>pravastatine</t>
  </si>
  <si>
    <t xml:space="preserve">Augmentation de la concentration plasmatique de la pravastatine par la clarithromycine.</t>
  </si>
  <si>
    <t xml:space="preserve">Surveillance clinique et biologique pendant le traitement par l'antibiotique.</t>
  </si>
  <si>
    <t xml:space="preserve">La clarithromycine et l’érythromycine sont des inhibiteurs puissants du CYP3A4 et de la P-gp intestinale, transporteur qui intervient dans l’efflux de nombreux médicaments au niveau de la lumière intestinale et qui limite donc leur absorption digestive. L</t>
  </si>
  <si>
    <t xml:space="preserve">CLARITHROMYCINE &lt;-&gt; REPAGLINIDE</t>
  </si>
  <si>
    <t>IAM_10648</t>
  </si>
  <si>
    <t>Administration_GS_IAM_10791</t>
  </si>
  <si>
    <t>repaglinide</t>
  </si>
  <si>
    <t xml:space="preserve">Risque d'hypoglycémie par augmentation des concentrations plasmatiques du répaglinide.</t>
  </si>
  <si>
    <t xml:space="preserve">Prévenir le patient, renforcer l'autosurveillance glycémique et adapter éventuellement la posologie de l'hypoglycémiant pendant le traitement par la clarithromycine.</t>
  </si>
  <si>
    <t xml:space="preserve">CLARITHROMYCINE &lt;-&gt; RIFABUTINE</t>
  </si>
  <si>
    <t>IAM_10649</t>
  </si>
  <si>
    <t>Administration_GS_IAM_10800</t>
  </si>
  <si>
    <t>rifabutine</t>
  </si>
  <si>
    <t xml:space="preserve">Risque d'augmentation des effets indésirables de la rifabutine (uvéites) par augmentation de ses concentrations et de celle de son métabolite actif par la clarithromycine. De plus, augmentation du métabolisme de la clarithromycine par la rifabutine, avec </t>
  </si>
  <si>
    <t xml:space="preserve">CLARITHROMYCINE &lt;-&gt; RIFAMPICINE</t>
  </si>
  <si>
    <t>IAM_10650</t>
  </si>
  <si>
    <t xml:space="preserve">Diminution des concentrations plasmatiques et risque de baisse de l'efficacité de la clarithromycine, notamment chez le patient HIV, par augmentation de son métabolisme hépatique par la rifampicine.</t>
  </si>
  <si>
    <t xml:space="preserve">Surveillance clinique et biologique régulière.</t>
  </si>
  <si>
    <t xml:space="preserve">CLARITHROMYCINE &lt;-&gt; SIMVASTATINE</t>
  </si>
  <si>
    <t>IAM_10651</t>
  </si>
  <si>
    <t xml:space="preserve">CLARITHROMYCINE &lt;-&gt; FIDAXOMICINE</t>
  </si>
  <si>
    <t>IAM_10639</t>
  </si>
  <si>
    <t>Administration_GS_IAM_10378</t>
  </si>
  <si>
    <t>fidaxomicine</t>
  </si>
  <si>
    <t xml:space="preserve">Augmentation des concentrations plasmatiques de la fidaxomicine.</t>
  </si>
  <si>
    <t xml:space="preserve">CIMETIDINE &lt;-&gt; PHÉNYTOÏNE (ET, PAR EXTRAPOLATION, FOSPHÉNYTOÏNE)</t>
  </si>
  <si>
    <t>IAM_10619</t>
  </si>
  <si>
    <t xml:space="preserve">Avec la cimétidine utilisée à des doses supérieures ou égales à 800 mg/j : augmentation des concentrations plasmatiques de phénytoïne avec possibilité d'apparition des signes habituels de surdosage.</t>
  </si>
  <si>
    <t xml:space="preserve">Si l'association ne peut être évitée, surveillance clinique étroite, dosage des concentrations plasmatiques de phénytoïne et adaptation éventuelle de sa posologie pendant le traitement par la cimétidine et après son arrêt.</t>
  </si>
  <si>
    <t xml:space="preserve">CABAZITAXEL &lt;-&gt; INHIBITEURS PUISSANTS DU CYP3A4</t>
  </si>
  <si>
    <t>IAM_10520</t>
  </si>
  <si>
    <t xml:space="preserve">Risque de majoration des effets indésirables dose-dépendants du cabazitaxel par inhibition de son métabolisme par l’inhibiteur enzymatique.</t>
  </si>
  <si>
    <t xml:space="preserve">Surveillance clinique et adaptation éventuelle de la posologie du cabazitaxel pendant le traitement par l’inhibiteur enzymatique.</t>
  </si>
  <si>
    <t xml:space="preserve">CICLOSPORINE &lt;-&gt; TICLOPIDINE</t>
  </si>
  <si>
    <t>IAM_10609</t>
  </si>
  <si>
    <t>Administration_GS_IAM_10928</t>
  </si>
  <si>
    <t>ticlopidine</t>
  </si>
  <si>
    <t xml:space="preserve">Diminution des concentrations sanguines de ciclosporine.</t>
  </si>
  <si>
    <t xml:space="preserve">Augmentation de la posologie de la ciclosporine sous contrôle des concentrations sanguines. Réduction de la posologie en cas d'arrêt de la ticlopidine.</t>
  </si>
  <si>
    <t xml:space="preserve">L'essentiel des publications repose sur des cas isolés, trois d'entre eux comportant la notion d'une réintroduction positive. 
Dans une étude chez 20 patients transplantés cardiaques recevant de la ticlopidine, les ciclosporinémies n'ont en moyenne pas va</t>
  </si>
  <si>
    <t xml:space="preserve">CICLOSPORINE &lt;-&gt; TRIMETHOPRIME</t>
  </si>
  <si>
    <t>IAM_10610</t>
  </si>
  <si>
    <t>Administration_GS_IAM_10955</t>
  </si>
  <si>
    <t>trimethoprime</t>
  </si>
  <si>
    <t xml:space="preserve">Avec le triméthoprime (seul ou associé) par voie orale : augmentation de la créatininémie avec diminution possible des concentrations sanguines de ciclosporine.
Avec le trimethoprime (seul ou associé) par voie IV : la diminution des concentrations sangui</t>
  </si>
  <si>
    <t xml:space="preserve">CICLOSPORINE &lt;-&gt; VERAPAMIL</t>
  </si>
  <si>
    <t>IAM_10611</t>
  </si>
  <si>
    <t xml:space="preserve">Augmentation des concentrations sanguines de la ciclosporine (diminution de son métabolisme hépatique), et majoration du risque de gingivopathies.</t>
  </si>
  <si>
    <t xml:space="preserve">Dosage des concentrations sanguines de la ciclosporine, contrôle de la fonction rénale et adaptation de la posologie pendant l’association et après son arrêt.</t>
  </si>
  <si>
    <t xml:space="preserve">CIMETIDINE &lt;-&gt; DIAZEPAM</t>
  </si>
  <si>
    <t>IAM_10612</t>
  </si>
  <si>
    <t>Administration_GS_IAM_10280</t>
  </si>
  <si>
    <t>diazepam</t>
  </si>
  <si>
    <t xml:space="preserve">Avec la cimétidine utilisée à des doses supérieures ou égales à 800 mg/j : risque accru de somnolence.</t>
  </si>
  <si>
    <t xml:space="preserve">Avertir les patients de l'augmentation du risque en cas de conduite automobile ou d'utilisation de machines.</t>
  </si>
  <si>
    <t xml:space="preserve">CIMETIDINE &lt;-&gt; LIDOCAINE</t>
  </si>
  <si>
    <t>IAM_10613</t>
  </si>
  <si>
    <t xml:space="preserve">Avec la cimétidine utilisée à des doses supérieures ou égales à 800 mg/j : augmentation des concentrations plasmatiques de lidocaïne avec risque d'effets indésirables neurologiques et cardiaques (inhibition du métabolisme hépatique de la lidocaïne).</t>
  </si>
  <si>
    <t xml:space="preserve">Surveillance clinique, ECG et éventuellement des concentrations plasmatiques de la lidocaïne ; s'il y a lieu, adaptation de la posologie de la lidocaïne pendant le traitement par la cimétidine et après son arrêt.</t>
  </si>
  <si>
    <t xml:space="preserve">CIMETIDINE &lt;-&gt; LOMUSTINE</t>
  </si>
  <si>
    <t>IAM_10614</t>
  </si>
  <si>
    <t>Administration_GS_IAM_10534</t>
  </si>
  <si>
    <t>lomustine</t>
  </si>
  <si>
    <t xml:space="preserve">Avec la cimétidine utilisée à des doses supérieures ou égales à 800 mg/j : toxicité médullaire accrue (inhibition du métabolisme de la lomustine).</t>
  </si>
  <si>
    <t xml:space="preserve">CIMETIDINE &lt;-&gt; METHADONE</t>
  </si>
  <si>
    <t>IAM_10615</t>
  </si>
  <si>
    <t xml:space="preserve">Augmentation des concentrations plasmatiques de méthadone avec surdosage et risque majoré d’allongement de l’intervalle QT et de troubles du rythme ventriculaire, notamment de torsades de pointes.</t>
  </si>
  <si>
    <t xml:space="preserve">Surveillance clinique et électrocardiographique renforcée ; si besoin, adaptation de la posologie de la méthadone pendant le traitement par la cimétidine et après son arrêt.</t>
  </si>
  <si>
    <t xml:space="preserve">CIMETIDINE &lt;-&gt; METOPROLOL</t>
  </si>
  <si>
    <t>IAM_10616</t>
  </si>
  <si>
    <t>Administration_GS_IAM_10579</t>
  </si>
  <si>
    <t>metoprolol</t>
  </si>
  <si>
    <t xml:space="preserve">Avec le métoprolol utilisé dans l'insuffisance cardiaque, et la cimétidine utilisée à des doses supérieures ou égales à 800 mg/j : augmentation des concentrations du métoprolol, pouvant être préjudiciables dans le cas du traitement de l'insuffisance cardi</t>
  </si>
  <si>
    <t xml:space="preserve">Surveillance clinique. Si besoin, adaptation de la posologie du métoprolol pendant le traitement par la cimétidine.</t>
  </si>
  <si>
    <t xml:space="preserve">CIPROFLOXACINE &lt;-&gt; SUBSTANCES SUSCEPTIBLES DE DONNER DES TORSADES DE POINTES</t>
  </si>
  <si>
    <t>IAM_10631</t>
  </si>
  <si>
    <t xml:space="preserve">Surveillance clinique et électrocardiographique pendant
l'association.</t>
  </si>
  <si>
    <t xml:space="preserve">CIMETIDINE &lt;-&gt; NIFEDIPINE</t>
  </si>
  <si>
    <t>IAM_10618</t>
  </si>
  <si>
    <t>Administration_GS_IAM_10633</t>
  </si>
  <si>
    <t>nifedipine</t>
  </si>
  <si>
    <t xml:space="preserve">Avec la cimétidine utilisée à des doses supérieures ou égales à 800 mg/j : augmentation de l'effet hypotenseur de la nifédipine par inhibition de son métabolisme hépatique par la cimétidine.</t>
  </si>
  <si>
    <t xml:space="preserve">Surveillance clinique accrue : adapter la posologie de la nifédipine pendant le tratiement par la cimétidine et après son arrêt.</t>
  </si>
  <si>
    <t xml:space="preserve">CIPROFLOXACINE &lt;-&gt; ROPINIROLE</t>
  </si>
  <si>
    <t>IAM_10630</t>
  </si>
  <si>
    <t xml:space="preserve">Augmentation des concentrations de ropinirole avec risque de surdosage, par diminution de son métabolisme hépatique par la ciprofloxacine.</t>
  </si>
  <si>
    <t xml:space="preserve">Surveillance clinique et réduction éventuelle de la posologie du ropinirole pendant le traitement par la ciprofloxacine et après son arrêt.</t>
  </si>
  <si>
    <t xml:space="preserve">CIMETIDINE &lt;-&gt; THÉOPHYLLINE (ET, PAR EXTRAPOLATION, AMINOPHYLLINE)</t>
  </si>
  <si>
    <t>IAM_10620</t>
  </si>
  <si>
    <t xml:space="preserve">Avec la cimétidine utilisée à des doses supérieures ou égales à 800 mg/j : augmentation de la théophyllinémie avec risque de surdosage (diminution du métabolisme de la théophylline).</t>
  </si>
  <si>
    <t xml:space="preserve">Surveillance clinique et éventuellement de la théophyllinémie. S'il y a lieu, adaptation de la théophylline pendant le traitement par la cimétidine et après son arrêt.</t>
  </si>
  <si>
    <t xml:space="preserve">CINACALCET &lt;-&gt; DEXTROMETHORPHANE</t>
  </si>
  <si>
    <t>IAM_10621</t>
  </si>
  <si>
    <t>Administration_GS_IAM_10197</t>
  </si>
  <si>
    <t>cinacalcet</t>
  </si>
  <si>
    <t>Administration_GS_IAM_10278</t>
  </si>
  <si>
    <t>dextromethorphane</t>
  </si>
  <si>
    <t xml:space="preserve">Augmentation très importante des concentrations plasmatiques de dextrométhorphane avec risque de surdosage, par diminution de son métabolisme hépatique par le cinacalcet.</t>
  </si>
  <si>
    <t xml:space="preserve">CINACALCET &lt;-&gt; FLECAINIDE</t>
  </si>
  <si>
    <t>IAM_10622</t>
  </si>
  <si>
    <t>Administration_GS_IAM_10380</t>
  </si>
  <si>
    <t>flecainide</t>
  </si>
  <si>
    <t xml:space="preserve">Augmentation des concentrations plasmatiques de flécaïnide avec risque de surdosage, par diminution de son métabolisme hépatique par le cinacalcet.</t>
  </si>
  <si>
    <t xml:space="preserve">Surveillance clinique et réduction de la posologie du flécaïnide pendant le traitement par cinacalcet.</t>
  </si>
  <si>
    <t xml:space="preserve">CINACALCET &lt;-&gt; METOPROLOL</t>
  </si>
  <si>
    <t>IAM_10624</t>
  </si>
  <si>
    <t xml:space="preserve">Augmentation des concentrations plasmatiques de métroprolol avec risque de surdosage, par diminution de son métabolisme hépatique par le cinacalcet.</t>
  </si>
  <si>
    <t xml:space="preserve">Surveillance clinique et réduction de la posologie du métroprolol pendant le traitement par cinacalcet.</t>
  </si>
  <si>
    <t xml:space="preserve">CINACALCET &lt;-&gt; MEQUITAZINE</t>
  </si>
  <si>
    <t>IAM_10623</t>
  </si>
  <si>
    <t>Administration_GS_IAM_10561</t>
  </si>
  <si>
    <t>mequitazine</t>
  </si>
  <si>
    <t xml:space="preserve">Risque de majoration des effets indésirables de la méquitazine, par inhibition de son métabolisme par l’inhibiteur enzymatique.</t>
  </si>
  <si>
    <t xml:space="preserve">CINACALCET &lt;-&gt; PROPAFENONE</t>
  </si>
  <si>
    <t>IAM_10625</t>
  </si>
  <si>
    <t xml:space="preserve">Augmentation des concentrations plasmatiques de propafénone avec risque de surdosage, par diminution de son métabolisme hépatique par le cinacalcet.</t>
  </si>
  <si>
    <t xml:space="preserve">Surveillance clinique et réduction de la posologie de la propafénone pendant le traitement par cinacalcet.</t>
  </si>
  <si>
    <t xml:space="preserve">CINACALCET &lt;-&gt; VORTIOXÉTINE</t>
  </si>
  <si>
    <t>IAM_10626</t>
  </si>
  <si>
    <t>Administration_GS_IAM_10999</t>
  </si>
  <si>
    <t>vortioxétine</t>
  </si>
  <si>
    <t xml:space="preserve">Risque d’augmentation des effets indésirables de la vortioxétine par diminution importante de son métabolisme hépatique.</t>
  </si>
  <si>
    <t xml:space="preserve">Surveillance clinique et adaptation éventuelle de la posologie de la vortioxétine pendant le traitement par le cinacalcet et après son arrêt.</t>
  </si>
  <si>
    <t xml:space="preserve">CIPROFLOXACINE &lt;-&gt; CLOZAPINE</t>
  </si>
  <si>
    <t>IAM_10627</t>
  </si>
  <si>
    <t xml:space="preserve">Augmentation des concentrations de clozapine avec risque de surdosage, par diminution de son métabolisme hépatique par la ciprofloxacine.</t>
  </si>
  <si>
    <t xml:space="preserve">Surveillance clinique et réduction éventuelle de la posologie de la clozapine pendant le traitement par la ciprofloxacine et après son arrêt.</t>
  </si>
  <si>
    <t xml:space="preserve">CIPROFLOXACINE &lt;-&gt; METHOTREXATE</t>
  </si>
  <si>
    <t>IAM_10628</t>
  </si>
  <si>
    <t>Administration_GS_IAM_10569</t>
  </si>
  <si>
    <t>methotrexate</t>
  </si>
  <si>
    <t xml:space="preserve">Augmentation de la toxicité du méthotrexate par inhibition de sa sécrétion tubulaire rénale par la ciprofloxacine.</t>
  </si>
  <si>
    <t xml:space="preserve">CLARITHROMYCINE &lt;-&gt; THÉOPHYLLINE (ET, PAR EXTRAPOLATION, AMINOPHYLLINE)</t>
  </si>
  <si>
    <t>IAM_10654</t>
  </si>
  <si>
    <t xml:space="preserve">Risque d'augmentation de la théophyllinémie, particulièrement chez l'enfant.</t>
  </si>
  <si>
    <t xml:space="preserve">CIMETIDINE &lt;-&gt; MOCLOBEMIDE</t>
  </si>
  <si>
    <t>IAM_10617</t>
  </si>
  <si>
    <t>Administration_GS_IAM_10598</t>
  </si>
  <si>
    <t>moclobemide</t>
  </si>
  <si>
    <t xml:space="preserve">Avec la cimétidine utilisée à des doses supérieures ou égales à 800 mg/j : augmentation des concentrations du moclobémide, par diminution de son métabolisme hépatique.</t>
  </si>
  <si>
    <t xml:space="preserve">Surveillance clinique avec adaptation éventuelle de la posologie de moclobémide.</t>
  </si>
  <si>
    <t xml:space="preserve">CYTOTOXIQUES &lt;-&gt; PHÉNYTOÏNE (ET, PAR EXTRAPOLATION, FOSPHÉNYTOÏNE)</t>
  </si>
  <si>
    <t>IAM_10703</t>
  </si>
  <si>
    <t xml:space="preserve">Risque de survenue de convulsions par diminution de l'absorption digestive de la seule phénytoïne par le cytotoxique, ou bien risque de majoration de la toxicité ou de perte d'efficacité du cytotoxique par augmentation de son métabolisme hépatique par la </t>
  </si>
  <si>
    <t xml:space="preserve">Deux niveaux de contrainte distincts avaient été retenus entre les cytotoxiques et la phénytoïne, selon que l'anticonvulsivant était administré antérieurement à la chimiothérapie (conduisant alors à une précaution d’emploi) ou qu'il aurait pu être donné à</t>
  </si>
  <si>
    <t xml:space="preserve">CLARITHROMYCINE &lt;-&gt; SUBSTANCES SUSCEPTIBLES DE DONNER DES TORSADES DE POINTES</t>
  </si>
  <si>
    <t>IAM_10652</t>
  </si>
  <si>
    <t xml:space="preserve">CYCLINES &lt;-&gt; VITAMINE A</t>
  </si>
  <si>
    <t>IAM_10693</t>
  </si>
  <si>
    <t>Administration_GS_IAM_10997</t>
  </si>
  <si>
    <t xml:space="preserve">vitamine a</t>
  </si>
  <si>
    <t xml:space="preserve">En cas d'apport de 10,000 UI/j et plus : risque d’hypertension intracrânienne.</t>
  </si>
  <si>
    <t xml:space="preserve">CYCLINES &lt;-&gt; ZINC</t>
  </si>
  <si>
    <t>IAM_10694</t>
  </si>
  <si>
    <t>Administration_GS_IAM_11005</t>
  </si>
  <si>
    <t>zinc</t>
  </si>
  <si>
    <t xml:space="preserve">Diminution de l'absorption digestive des cyclines.</t>
  </si>
  <si>
    <t xml:space="preserve">Prendre les sels de zinc à distance des cyclines (plus de 2 heures si possible).</t>
  </si>
  <si>
    <t xml:space="preserve">Le zinc est utilisé dans le traitement de l’acné inflammatoire macrokystique et/ou nodulaire ainsi que dans le traitement des acrodermatites entéropathiques. Comme le fer et le calcium, il peut chélater les tétracyclines et diminuer leur efficacité. 
Cett</t>
  </si>
  <si>
    <t xml:space="preserve">CYCLOPHOSPHAMIDE &lt;-&gt; PENTOSTATINE</t>
  </si>
  <si>
    <t>IAM_10695</t>
  </si>
  <si>
    <t>Administration_GS_IAM_10704</t>
  </si>
  <si>
    <t>pentostatine</t>
  </si>
  <si>
    <t>Administration_GS_IAM_10235</t>
  </si>
  <si>
    <t>cyclophosphamide</t>
  </si>
  <si>
    <t xml:space="preserve">Majoration du risque de toxicité pulmonaire pouvant être fatale.</t>
  </si>
  <si>
    <t xml:space="preserve">CYPROHEPTADINE &lt;-&gt; INHIBITEURS SÉLECTIFS DE LA RECAPTURE DE LA SÉROTONINE</t>
  </si>
  <si>
    <t>IAM_10696</t>
  </si>
  <si>
    <t>Administration_GS_IAM_10237</t>
  </si>
  <si>
    <t>cyproheptadine</t>
  </si>
  <si>
    <t>Administration_C_IAM_10104</t>
  </si>
  <si>
    <t xml:space="preserve">inhibiteurs sélectifs de la recapture de la sérotonine</t>
  </si>
  <si>
    <t xml:space="preserve">Risque de diminution de l'efficacité de l'antidépresseur.</t>
  </si>
  <si>
    <t xml:space="preserve">CYPROTERONE &lt;-&gt; INDUCTEURS ENZYMATIQUES</t>
  </si>
  <si>
    <t>IAM_10697</t>
  </si>
  <si>
    <t xml:space="preserve">Association déconseillée:
- dans son utilisation comme contraceptif hormonal: utiliser de préférence une autre méthode de contraception en particulier de type mécanique, pendant la durée de l'association et un cycle suivant.
Précaution d'emploi
- dans se</t>
  </si>
  <si>
    <t xml:space="preserve">CYPROTERONE &lt;-&gt; INHIBITEURS DE PROTÉASES BOOSTÉS PAR RITONAVIR</t>
  </si>
  <si>
    <t>IAM_10698</t>
  </si>
  <si>
    <t xml:space="preserve">Association déconseillée
- dans son utilisation comme contraceptif hormonal: utiliser de préférence une autre méthode de contraception en particulier de type mécanique, pendant la durée de l'association et un cycle suivant.
Précaution d'emploi
- dans ses</t>
  </si>
  <si>
    <t xml:space="preserve">CYPROTERONE &lt;-&gt; MILLEPERTUIS</t>
  </si>
  <si>
    <t>IAM_10699</t>
  </si>
  <si>
    <t xml:space="preserve">Risque de diminution de l'efficacité de la cyprotérone, par augmentation de son métabolisme hépatique par le millepertuis.</t>
  </si>
  <si>
    <t xml:space="preserve">CYPROTERONE &lt;-&gt; PÉRAMPANEL</t>
  </si>
  <si>
    <t>IAM_10700</t>
  </si>
  <si>
    <t>Administration_GS_IAM_10706</t>
  </si>
  <si>
    <t>pérampanel</t>
  </si>
  <si>
    <t xml:space="preserve">Pour des doses de pérampanel &gt; ou  = à 12 mg/jour, risque de diminution de l'efficacité de la cyprotérone.</t>
  </si>
  <si>
    <t xml:space="preserve">Dans son utilisation comme contraceptif hormonal: utiliser de préférence une autre méthode de contraception en particulier de type mécanique, pendant la durée de l'association et un cycle suivant.</t>
  </si>
  <si>
    <t xml:space="preserve">CYCLINES &lt;-&gt; RÉTINOÏDES</t>
  </si>
  <si>
    <t>IAM_10691</t>
  </si>
  <si>
    <t>Administration_C_IAM_10141</t>
  </si>
  <si>
    <t>rétinoïdes</t>
  </si>
  <si>
    <t xml:space="preserve">Risque d'hypertension intracrânienne.</t>
  </si>
  <si>
    <t xml:space="preserve">CYTOTOXIQUES &lt;-&gt; IMMUNOSUPPRESSEURS</t>
  </si>
  <si>
    <t>IAM_10702</t>
  </si>
  <si>
    <t xml:space="preserve">Immunodépression excessive avec risque de syndrome lympho-prolifératif.</t>
  </si>
  <si>
    <t xml:space="preserve">CYCLINES &lt;-&gt; FER</t>
  </si>
  <si>
    <t>IAM_10690</t>
  </si>
  <si>
    <t xml:space="preserve">Avec les cyclines utilisées par voie orale : diminution de l'absorption digestive des cyclines (formation de complexes).</t>
  </si>
  <si>
    <t xml:space="preserve">Prendre les sels de fer à distance des cyclines (plus de 2 heures, si possible).</t>
  </si>
  <si>
    <t xml:space="preserve">CYTOTOXIQUES &lt;-&gt; VACCINS VIVANTS ATTÉNUÉS</t>
  </si>
  <si>
    <t>IAM_10704</t>
  </si>
  <si>
    <t xml:space="preserve">- Et pendant les 6 mois suivant l'arrêt de la chimiothérapie.
- Et, à l'exception de l'hydroxycarbamide dans son indication chez le patient drépanocytaire.</t>
  </si>
  <si>
    <t xml:space="preserve">DABIGATRAN &lt;-&gt; DRONEDARONE</t>
  </si>
  <si>
    <t>IAM_10705</t>
  </si>
  <si>
    <t>Administration_GS_IAM_10240</t>
  </si>
  <si>
    <t>dabigatran</t>
  </si>
  <si>
    <t xml:space="preserve">Doublement des concentrations plasmatiques de dabigatran, avec majoration du risque de saignement.</t>
  </si>
  <si>
    <t xml:space="preserve">DABIGATRAN &lt;-&gt; ITRACONAZOLE</t>
  </si>
  <si>
    <t>IAM_10706</t>
  </si>
  <si>
    <t xml:space="preserve">Augmentation de plus du double des concentrations plasmatiques de dabigatran, avec majoration du risque de saignement.</t>
  </si>
  <si>
    <t xml:space="preserve">DABIGATRAN &lt;-&gt; KETOCONAZOLE</t>
  </si>
  <si>
    <t>IAM_10707</t>
  </si>
  <si>
    <t xml:space="preserve">DABIGATRAN &lt;-&gt; QUINIDINE</t>
  </si>
  <si>
    <t>IAM_10708</t>
  </si>
  <si>
    <t>Administration_GS_IAM_10776</t>
  </si>
  <si>
    <t>quinidine</t>
  </si>
  <si>
    <t xml:space="preserve">Augmentation des concentrations plasmatiques de dabigatran,
avec majoration du risque de saignement.</t>
  </si>
  <si>
    <t xml:space="preserve">Dans l'indication post-chirurgicale : surveillance clinique et adaptation de la posologie du dabigatran à 150 mg/j en une prise.</t>
  </si>
  <si>
    <t xml:space="preserve">DABIGATRAN &lt;-&gt; RIFAMPICINE</t>
  </si>
  <si>
    <t>IAM_10709</t>
  </si>
  <si>
    <t xml:space="preserve">Diminution des concentrations plasmatiques de dabigatran, avec risque de diminution de l'effet thérapeutique.</t>
  </si>
  <si>
    <t xml:space="preserve">DABIGATRAN &lt;-&gt; TACROLIMUS</t>
  </si>
  <si>
    <t>IAM_10710</t>
  </si>
  <si>
    <t xml:space="preserve">Risque d'augmentation des concentrations plasmatiques de dabigatran.</t>
  </si>
  <si>
    <t xml:space="preserve">DABIGATRAN &lt;-&gt; TICAGRELOR</t>
  </si>
  <si>
    <t>IAM_10711</t>
  </si>
  <si>
    <t>Administration_GS_IAM_10926</t>
  </si>
  <si>
    <t>ticagrelor</t>
  </si>
  <si>
    <t xml:space="preserve">Augmentation des concentrations plasmatiques de dabigatran, avec majoration du risque de saignement.</t>
  </si>
  <si>
    <t xml:space="preserve">DABIGATRAN &lt;-&gt; VERAPAMIL</t>
  </si>
  <si>
    <t>IAM_10712</t>
  </si>
  <si>
    <t xml:space="preserve">Dans l'indication post-chirurgicale : surveillance clinique et adaptation de la posologie du dabigatran à 150 mg/j en une prise, voire 75 mg/j en cas d'insuffisance rénale modérée.
Dans l'indication fibrillation auriculaire : surveillance clinique et ada</t>
  </si>
  <si>
    <t xml:space="preserve">ABATACEPT &lt;-&gt; ANTI-TNF ALPHA</t>
  </si>
  <si>
    <t>IAM_10001</t>
  </si>
  <si>
    <t>Administration_GS_IAM_10002</t>
  </si>
  <si>
    <t>abatacept</t>
  </si>
  <si>
    <t xml:space="preserve">Majoration de l’immunodépression.</t>
  </si>
  <si>
    <t xml:space="preserve">CYPROTERONE &lt;-&gt; ULIPRISTAL</t>
  </si>
  <si>
    <t>IAM_10701</t>
  </si>
  <si>
    <t xml:space="preserve">Dans l'indication contraception d'urgence de l'ulipristal :
Antagonisme des effets de l’ulipristal en cas de reprise d’un contraceptif hormonal moins de 5 jours après la prise de la contraception d’urgence.
Dans l’indication fibrome de l'ulipristal :
Ant</t>
  </si>
  <si>
    <t xml:space="preserve">Association déconseillée 
Dans l'utilisation à visée contraceptive de la cyprotérone
- Dans l'indication contraception d'urgence de l'ulipristal
Dans le cas où la (re)prise d’une contraception hormonale est envisagée, utiliser une contraception additionn</t>
  </si>
  <si>
    <t xml:space="preserve">CLOZAPINE &lt;-&gt; PHÉNYTOÏNE (ET, PAR EXTRAPOLATION, FOSPHÉNYTOÏNE)</t>
  </si>
  <si>
    <t>IAM_10666</t>
  </si>
  <si>
    <t xml:space="preserve">Risque d'inefficacité du traitement antipsychotique (diminution des concentrations plasmatiques de clozapine par augmentation de son métabolisme hépatique).</t>
  </si>
  <si>
    <t xml:space="preserve">Surveillance clinique et augmentation éventuelle de la posologie de la clozapine durant le traitement par la phénytoïne.</t>
  </si>
  <si>
    <t xml:space="preserve">CICLOSPORINE &lt;-&gt; SULFINPYRAZONE</t>
  </si>
  <si>
    <t>IAM_10606</t>
  </si>
  <si>
    <t>Administration_GS_IAM_10873</t>
  </si>
  <si>
    <t>sulfinpyrazone</t>
  </si>
  <si>
    <t xml:space="preserve">Diminution des concentrations sanguines de ciclosporine par augmentation de son métabolisme par la sulfinpyrazone.</t>
  </si>
  <si>
    <t xml:space="preserve">Contrôle des concentrations sanguines de ciclosporine et adaptation éventuelle de sa posologie pendant le traitement par sulfinpyrazone et après son arrêt.</t>
  </si>
  <si>
    <t xml:space="preserve">CLARITHROMYCINE &lt;-&gt; VENLAFAXINE</t>
  </si>
  <si>
    <t>IAM_10655</t>
  </si>
  <si>
    <t xml:space="preserve">CLINDAMYCINE &lt;-&gt; TACROLIMUS</t>
  </si>
  <si>
    <t>IAM_10657</t>
  </si>
  <si>
    <t xml:space="preserve">Diminution des concentrations sanguines de l'immunosuppresseur, avec risque de perte de l'activité immunosuppressive.</t>
  </si>
  <si>
    <t xml:space="preserve">Contrôle renforcé des dosages sanguins de tacrolimus et augmentation éventuelle de sa posologie.</t>
  </si>
  <si>
    <t xml:space="preserve">CLOBAZAM &lt;-&gt; STIRIPENTOL</t>
  </si>
  <si>
    <t>IAM_10658</t>
  </si>
  <si>
    <t>Administration_GS_IAM_10210</t>
  </si>
  <si>
    <t>clobazam</t>
  </si>
  <si>
    <t xml:space="preserve">Augmentation des concentrations plasmatiques de ces anticonvulsivants, avec risque de surdosage, par inhibition de leur métabolisme hépatique.</t>
  </si>
  <si>
    <t xml:space="preserve">Surveillance clinique, dosage plasmatique, lorsque cela est possible, de l'anticonvulsivant associé au stiripentol et éventuelle adaptation posologique de l'anticonvulsivant associé.</t>
  </si>
  <si>
    <t xml:space="preserve">CLONIDINE &lt;-&gt; DILTIAZEM</t>
  </si>
  <si>
    <t>IAM_10659</t>
  </si>
  <si>
    <t>Administration_GS_IAM_10214</t>
  </si>
  <si>
    <t>clonidine</t>
  </si>
  <si>
    <t xml:space="preserve">Troubles de l'automatisme (troubles de la conduction auriculo-ventriculaire par addition des effets négatifs sur la conduction).</t>
  </si>
  <si>
    <t xml:space="preserve">CLONIDINE &lt;-&gt; VERAPAMIL</t>
  </si>
  <si>
    <t>IAM_10660</t>
  </si>
  <si>
    <t xml:space="preserve">CLONIDINE &lt;-&gt; YOHIMBINE</t>
  </si>
  <si>
    <t>IAM_10661</t>
  </si>
  <si>
    <t>Administration_GS_IAM_11001</t>
  </si>
  <si>
    <t>yohimbine</t>
  </si>
  <si>
    <t xml:space="preserve">Inhibition possible de l’activité antihypertensive par antagonisme au niveau des récepteurs.</t>
  </si>
  <si>
    <t xml:space="preserve">CLOPIDOGREL &lt;-&gt; PACLITAXEL</t>
  </si>
  <si>
    <t>IAM_10662</t>
  </si>
  <si>
    <t>Administration_GS_IAM_10216</t>
  </si>
  <si>
    <t>clopidogrel</t>
  </si>
  <si>
    <t>Administration_GS_IAM_10685</t>
  </si>
  <si>
    <t>paclitaxel</t>
  </si>
  <si>
    <t xml:space="preserve">Augmentation des concentrations du paclitaxel par le clopidogrel, avec risque de majoration des effets indésirables.</t>
  </si>
  <si>
    <t xml:space="preserve">CLOPIDOGREL &lt;-&gt; PHÉNYTOÏNE (ET, PAR EXTRAPOLATION, FOSPHÉNYTOÏNE)</t>
  </si>
  <si>
    <t>IAM_10663</t>
  </si>
  <si>
    <t xml:space="preserve">Augmentation des concentrations plasmatiques de phénytoïne avec signes de surdosage (inhibition du métabolisme de la phénytoïne).</t>
  </si>
  <si>
    <t xml:space="preserve">Surveillance clinique et contrôle des concentrations plasmatiques de phénytoïne.</t>
  </si>
  <si>
    <t xml:space="preserve">CYCLINES &lt;-&gt; STRONTIUM</t>
  </si>
  <si>
    <t>IAM_10692</t>
  </si>
  <si>
    <t>Administration_GS_IAM_10863</t>
  </si>
  <si>
    <t>strontium</t>
  </si>
  <si>
    <t xml:space="preserve">Diminution de l'absorption digestive du strontium.</t>
  </si>
  <si>
    <t xml:space="preserve">Prendre le strontium à distance des cyclines (plus de deux heures, si possible).</t>
  </si>
  <si>
    <t xml:space="preserve">CLOZAPINE &lt;-&gt; FLUVOXAMINE</t>
  </si>
  <si>
    <t>IAM_10665</t>
  </si>
  <si>
    <t>Administration_GS_IAM_10398</t>
  </si>
  <si>
    <t>fluvoxamine</t>
  </si>
  <si>
    <t xml:space="preserve">Augmentation des concentrations plasmatiques de clozapine avec signes de surdosage.</t>
  </si>
  <si>
    <t xml:space="preserve">Surveillance clinique accrue ; si besoin, adaptation de la posologie de la clozapine pendant le traitement par la fluvoxamine et après son arrêt.</t>
  </si>
  <si>
    <t xml:space="preserve">CLARITHROMYCINE &lt;-&gt; SULFAMIDES HYPOGLYCÉMIANTS</t>
  </si>
  <si>
    <t>IAM_10653</t>
  </si>
  <si>
    <t xml:space="preserve">Risque d'hypoglycémie par augmentation des concentrations plasmatiques de l’antidiabétique.</t>
  </si>
  <si>
    <t xml:space="preserve">CLOZAPINE &lt;-&gt; RIFAMPICINE</t>
  </si>
  <si>
    <t>IAM_10667</t>
  </si>
  <si>
    <t xml:space="preserve">Surveillance clinique et augmentation éventuelle de la posologie de la clozapine durant le traitement par la rifampicine.</t>
  </si>
  <si>
    <t xml:space="preserve">COBICISTAT &lt;-&gt; VINCA-ALCALOÏDES CYTOTOXIQUES</t>
  </si>
  <si>
    <t>IAM_10675</t>
  </si>
  <si>
    <t>Administration_GS_IAM_10221</t>
  </si>
  <si>
    <t>cobicistat</t>
  </si>
  <si>
    <t xml:space="preserve">Majoration de la neurotoxicité de l’antimitotique par diminution de son métabolisme hépatique par le cobicistat.</t>
  </si>
  <si>
    <t xml:space="preserve">Surveillance clinique étroite et adaptation éventuelle de la posologie de l’antimitotique.</t>
  </si>
  <si>
    <t xml:space="preserve">COBICISTAT &lt;-&gt; INHIBITEURS PUISSANTS DU CYP3A4</t>
  </si>
  <si>
    <t>IAM_10668</t>
  </si>
  <si>
    <t xml:space="preserve">Risque d’augmentation des concentrations plasmatiques du  cobicistat ou de l’inhibiteur du CYP3A4.</t>
  </si>
  <si>
    <t xml:space="preserve">Pour connaître les risques et les niveaux de contrainte de chaque interaction, il convient de se reporter aux AMM specifiques à chaque spécialité.</t>
  </si>
  <si>
    <t xml:space="preserve">COBICISTAT &lt;-&gt; ITRACONAZOLE</t>
  </si>
  <si>
    <t>IAM_10669</t>
  </si>
  <si>
    <t xml:space="preserve">Risque d’augmentation des concentrations d’itraconazole par le cobicistat.</t>
  </si>
  <si>
    <t xml:space="preserve">Surveillance clinique lors de l’association. L’administration de doses élevées d’itraconazole  (&gt;200 mg par jour) n’est pas recommandée.</t>
  </si>
  <si>
    <t xml:space="preserve">COBICISTAT &lt;-&gt; MILLEPERTUIS</t>
  </si>
  <si>
    <t>IAM_10670</t>
  </si>
  <si>
    <t xml:space="preserve">Risque de diminution de l’efficacité du cobicistat par augmentation de son métabolisme par l’inducteur.</t>
  </si>
  <si>
    <t xml:space="preserve">COBICISTAT &lt;-&gt; QUINIDINE</t>
  </si>
  <si>
    <t>IAM_10671</t>
  </si>
  <si>
    <t xml:space="preserve">Risque de majoration des effets indésirables de la quinidine par diminution de son métabolisme par le cobicistat.</t>
  </si>
  <si>
    <t xml:space="preserve">COBICISTAT &lt;-&gt; RIFABUTINE</t>
  </si>
  <si>
    <t>IAM_10672</t>
  </si>
  <si>
    <t xml:space="preserve">Augmentation très importante du métabolite de la rifabutine, avec risque de majoration de sa toxicité (uvéites, neutropénies). Par ailleurs, possible diminution des concentrations de cobicistat.</t>
  </si>
  <si>
    <t xml:space="preserve">Adaptation de la posologie de la rifabutine (en principe, réduction des doses de moitié).</t>
  </si>
  <si>
    <t xml:space="preserve">CURARES &lt;-&gt; LINCOSANIDES</t>
  </si>
  <si>
    <t>IAM_10687</t>
  </si>
  <si>
    <t>Administration_C_IAM_10057</t>
  </si>
  <si>
    <t>curares</t>
  </si>
  <si>
    <t>Administration_C_IAM_10106</t>
  </si>
  <si>
    <t>lincosanides</t>
  </si>
  <si>
    <t xml:space="preserve">Certaines substances peuvent modifier l'intensité et/ou la durée de l'effet des curares non dépolarisants. 
Les médicaments susceptibles de potentialiser l'action des curares non dépolarisants sont :
- les anesthésiques volatils tels que isoflurane, enflu</t>
  </si>
  <si>
    <t xml:space="preserve">Potentialisation des curares lorque l'antibiotique est administré par voie parentérale et/ou péritonéale avant, pendant ou après l'agent curarisant.</t>
  </si>
  <si>
    <t xml:space="preserve">Surveiller le degré de curarisation en fin d'anesthésie.</t>
  </si>
  <si>
    <t xml:space="preserve">CURARES &lt;-&gt; POLYMYXINE B</t>
  </si>
  <si>
    <t>IAM_10688</t>
  </si>
  <si>
    <t>Administration_GS_IAM_10739</t>
  </si>
  <si>
    <t xml:space="preserve">polymyxine b</t>
  </si>
  <si>
    <t xml:space="preserve">CURARES NON DÉPOLARISANTS &lt;-&gt; GLUCOCORTICOÏDES (SAUF HYDROCORTISONE)</t>
  </si>
  <si>
    <t>IAM_10689</t>
  </si>
  <si>
    <t>Administration_C_IAM_10081</t>
  </si>
  <si>
    <t xml:space="preserve">glucocorticoïdes (sauf hydrocortisone)</t>
  </si>
  <si>
    <t>Administration_C_IAM_10058</t>
  </si>
  <si>
    <t xml:space="preserve">curares non dépolarisants</t>
  </si>
  <si>
    <t xml:space="preserve">Avec les glucocorticoïdes par voie IV : risque de myopathie sévère, réversible après un délai éventuellement long (plusieurs mois).</t>
  </si>
  <si>
    <t xml:space="preserve">Une interaction entre l'hydrocortisone et les curares non dépolarisants a été retenue en raison de l’existence de plusieurs cas de myopathie aiguë avec l’utilisation de corticoïdes injectables.
La Myopathie Aiguë de Réanimation (MAR) est une atteinte musc</t>
  </si>
  <si>
    <t xml:space="preserve">CLOPIDOGREL &lt;-&gt; REPAGLINIDE</t>
  </si>
  <si>
    <t>IAM_10664</t>
  </si>
  <si>
    <t xml:space="preserve">Augmentation des concentrations du répaglinide par le clopidogrel, avec risque de majoration des effets indésirables.</t>
  </si>
  <si>
    <t xml:space="preserve">CARBAMAZEPINE &lt;-&gt; PAROXETINE</t>
  </si>
  <si>
    <t>IAM_10558</t>
  </si>
  <si>
    <t>Administration_GS_IAM_10158</t>
  </si>
  <si>
    <t>carbamazepine</t>
  </si>
  <si>
    <t>Administration_GS_IAM_10694</t>
  </si>
  <si>
    <t>paroxetine</t>
  </si>
  <si>
    <t xml:space="preserve">Augmentation des concentrations plasmatiques de carbamazépine avec signes de surdosage.</t>
  </si>
  <si>
    <t xml:space="preserve">Surveillance clinique, contrôle des concentrations plasmatiques de carbamazépine et réduction éventuelle de la posologie de la carbamazépine pendant le traitement par l'antidépresseur sérotoninergique et après son arrêt.</t>
  </si>
  <si>
    <t xml:space="preserve">CARBAMAZEPINE &lt;-&gt; FLUCONAZOLE</t>
  </si>
  <si>
    <t>IAM_10547</t>
  </si>
  <si>
    <t xml:space="preserve">Pour des doses de fluconazole &gt;= 200 mg par jour : augmentation possible des effets indésirables de la carbamazépine.</t>
  </si>
  <si>
    <t xml:space="preserve">Adapter la posologie de carbamazépine, pendant et après l’arrêt du traitement antifongique.</t>
  </si>
  <si>
    <t xml:space="preserve">CARBAMAZEPINE &lt;-&gt; FLUOXETINE</t>
  </si>
  <si>
    <t>IAM_10548</t>
  </si>
  <si>
    <t>Administration_GS_IAM_10390</t>
  </si>
  <si>
    <t>fluoxetine</t>
  </si>
  <si>
    <t xml:space="preserve">CARBAMAZEPINE &lt;-&gt; FLUVOXAMINE</t>
  </si>
  <si>
    <t>IAM_10549</t>
  </si>
  <si>
    <t xml:space="preserve">CARBAMAZEPINE &lt;-&gt; ISONIAZIDE</t>
  </si>
  <si>
    <t>IAM_10550</t>
  </si>
  <si>
    <t>Administration_GS_IAM_10490</t>
  </si>
  <si>
    <t>isoniazide</t>
  </si>
  <si>
    <t xml:space="preserve">Augmentation des concentrations plasmatiques de carbamazépine avec signes de surdosage par inhibition de son métabolisme hépatique.</t>
  </si>
  <si>
    <t xml:space="preserve">CARBAMAZEPINE &lt;-&gt; JOSAMYCINE</t>
  </si>
  <si>
    <t>IAM_10551</t>
  </si>
  <si>
    <t>Administration_GS_IAM_10499</t>
  </si>
  <si>
    <t>josamycine</t>
  </si>
  <si>
    <t xml:space="preserve">Augmentation des concentrations plasmatiques de carbamazépine avec signes de surdosage, par diminution de son métabolisme hépatique.</t>
  </si>
  <si>
    <t xml:space="preserve">Surveillance clinique et, si besoin, dosage plasmatique et réduction éventuelle de la posologie de la carbamazépine.</t>
  </si>
  <si>
    <t xml:space="preserve">CARBAMAZEPINE &lt;-&gt; LAMOTRIGINE</t>
  </si>
  <si>
    <t>IAM_10552</t>
  </si>
  <si>
    <t xml:space="preserve">Risque d'augmentation des effets neurologiques (vertiges, ataxie, diplopie) de la carbamazépine lors de l'introduction de la lamotrigine.</t>
  </si>
  <si>
    <t xml:space="preserve">Surveillance clinique et réduction éventuelle de la posologie de la carbamazépine.</t>
  </si>
  <si>
    <t xml:space="preserve">CARBAMAZEPINE &lt;-&gt; LITHIUM</t>
  </si>
  <si>
    <t>IAM_10553</t>
  </si>
  <si>
    <t>Administration_GS_IAM_10530</t>
  </si>
  <si>
    <t>lithium</t>
  </si>
  <si>
    <t xml:space="preserve">Risque de neurotoxicité se manifestant par des troubles cérébelleux, confusion, somnolence, ataxie. Ces troubles sont réversibles à l'arrêt du traitement par le lithium.</t>
  </si>
  <si>
    <t xml:space="preserve">CARBAMAZEPINE &lt;-&gt; MILLEPERTUIS</t>
  </si>
  <si>
    <t>IAM_10554</t>
  </si>
  <si>
    <t xml:space="preserve">Risque de diminution des concentrations plasmatiques et de l'efficacité de la carbamazepine.</t>
  </si>
  <si>
    <t xml:space="preserve">Bien qu'une étude d'interaction rigoureuse, menée sur des volontaires sains, n'ait pas mis en évidence de modification des paramètres pharmacocinétiques de la carbamazépine lorsque celle-ci était administrée conjointement au millepertuis, une association </t>
  </si>
  <si>
    <t xml:space="preserve">CARBAMAZEPINE &lt;-&gt; NINTÉDANIB</t>
  </si>
  <si>
    <t>IAM_10555</t>
  </si>
  <si>
    <t>Administration_GS_IAM_10637</t>
  </si>
  <si>
    <t>nintédanib</t>
  </si>
  <si>
    <t xml:space="preserve">Diminution des concentrations plasmatiques du nintédanib par diminution de son absorption par la carbamazépine.</t>
  </si>
  <si>
    <t xml:space="preserve">Surveillance clinique pendant l’association.</t>
  </si>
  <si>
    <t xml:space="preserve">CICLOSPORINE &lt;-&gt; TERBINAFINE</t>
  </si>
  <si>
    <t>IAM_10608</t>
  </si>
  <si>
    <t>Administration_GS_IAM_10900</t>
  </si>
  <si>
    <t>terbinafine</t>
  </si>
  <si>
    <t xml:space="preserve">Contrôle des concentrations sanguines de ciclosporine et adaptation éventuelle de sa posologie pendant le traitement par terbinafine et après son arrêt.</t>
  </si>
  <si>
    <t xml:space="preserve">CARBAMAZEPINE &lt;-&gt; PAMPLEMOUSSE (JUS ET FRUIT)</t>
  </si>
  <si>
    <t>IAM_10557</t>
  </si>
  <si>
    <t xml:space="preserve">Augmentation des concentrations plasmatiques de carbamazépine, avec risque de surdosage, par inhibition de son métabolisme par le pamplemousse.</t>
  </si>
  <si>
    <t xml:space="preserve">Outre l’existence de 3 trois cas cliniques suggérant un risque de surdosage en carbamazépine lors de l’ingestion de jus de pamplemousse, une étude pharmacocinétique chez 10 patients a confirmé une augmentation des concentrations de carbamazépine après ing</t>
  </si>
  <si>
    <t xml:space="preserve">CARBAMAZEPINE &lt;-&gt; ERYTHROMYCINE</t>
  </si>
  <si>
    <t>IAM_10544</t>
  </si>
  <si>
    <t xml:space="preserve">Augmentation des concentrations plasmatiques de carbamazépine, avec signes de surdosage, par inhibition de son métabolisme hépatique.</t>
  </si>
  <si>
    <t xml:space="preserve">CARBAMAZEPINE &lt;-&gt; PHÉNOBARBITAL (ET, PAR EXTRAPOLATION, PRIMIDONE)</t>
  </si>
  <si>
    <t>IAM_10559</t>
  </si>
  <si>
    <t>Administration_C_IAM_10131</t>
  </si>
  <si>
    <t xml:space="preserve">phénobarbital (et, par extrapolation, primidone)</t>
  </si>
  <si>
    <t xml:space="preserve">Diminution progressive des concentrations plasmatiques de carbamazépine et de son métabolite actif sans modification apparente de l'efficacité anticomitiale.</t>
  </si>
  <si>
    <t xml:space="preserve">Prudence quant à l'interprétation des concentrations plasmatiques.</t>
  </si>
  <si>
    <t xml:space="preserve">CARBAMAZEPINE &lt;-&gt; PHÉNYTOÏNE (ET, PAR EXTRAPOLATION, FOSPHÉNYTOÏNE)</t>
  </si>
  <si>
    <t>IAM_10560</t>
  </si>
  <si>
    <t xml:space="preserve">Réduction réciproque des concentrations plasmatiques (augmentation du métabolisme sans modification apparente de l'efficacité anticomitiale).</t>
  </si>
  <si>
    <t xml:space="preserve">Prudence dans l'interprétation des concentrations plasmatiques.</t>
  </si>
  <si>
    <t xml:space="preserve">CARBAMAZEPINE &lt;-&gt; RIFAMPICINE</t>
  </si>
  <si>
    <t>IAM_10561</t>
  </si>
  <si>
    <t xml:space="preserve">Diminution des concentrations plasmatiques et de l'efficacité de la carbamazépine par augmentation de son métabolisme hépatique par la rifampicine.</t>
  </si>
  <si>
    <t xml:space="preserve">Surveillance clinique, contrôle des concentrations plasmatiques et adaptation de la posologie de la carbamazépine pendant le traitement par la rifampicine et après son arrêt.</t>
  </si>
  <si>
    <t xml:space="preserve">CARBAMAZEPINE &lt;-&gt; RISPERIDONE</t>
  </si>
  <si>
    <t>IAM_10562</t>
  </si>
  <si>
    <t>Administration_GS_IAM_10805</t>
  </si>
  <si>
    <t>risperidone</t>
  </si>
  <si>
    <t xml:space="preserve">Risque de diminution de la fraction active de la rispéridone et de son efficacité thérapeutique par augmentation de son métabolisme hépatique par la carbamazépine.</t>
  </si>
  <si>
    <t xml:space="preserve">Surveillance clinique, et si besoin, adaptation posologique de la rispéridone.</t>
  </si>
  <si>
    <t xml:space="preserve">La rispéridone est majoritairement métabolisée par le CYP2D6 en 9-OH-rispéridone, métabolite actif. La fraction pharmacologiquement active de la rispéridone est ainsi constituée par la molécule mère et son métabolite hydroxylé.
Dans un cas isolé non publi</t>
  </si>
  <si>
    <t xml:space="preserve">CARBAMAZEPINE &lt;-&gt; SIMVASTATINE</t>
  </si>
  <si>
    <t>IAM_10563</t>
  </si>
  <si>
    <t xml:space="preserve">Diminution importante des concentrations plasmatiques de simvastatine, par augmentation de son métabolisme hépatique.</t>
  </si>
  <si>
    <t xml:space="preserve">CARBAMAZEPINE &lt;-&gt; TOPIRAMATE</t>
  </si>
  <si>
    <t>IAM_10564</t>
  </si>
  <si>
    <t>Administration_GS_IAM_10941</t>
  </si>
  <si>
    <t>topiramate</t>
  </si>
  <si>
    <t xml:space="preserve">Diminution des concentrations du topiramate avec risque de moindre efficacité, par augmentation de son métabolisme hépatique par la carbamazépine.</t>
  </si>
  <si>
    <t xml:space="preserve">Surveillance clinique, et si besoin, adaptation posologique du topiramate pendant le traitement par la carbamazépine et après son arrêt.</t>
  </si>
  <si>
    <t xml:space="preserve">Les concentrations du topiramate ont diminué de  moitié environ en association avec la carbamazépine, tant chez des patients que des volontaires sains. En revanche, le profil pharmacocinétique de la carbamazépine n’est pas modifié par le topiramate.</t>
  </si>
  <si>
    <t xml:space="preserve">CARBAMAZEPINE &lt;-&gt; VALPROÏQUE (ACIDE) ET, PAR EXTRAPOLATION, VALPROMIDE</t>
  </si>
  <si>
    <t>IAM_10565</t>
  </si>
  <si>
    <t xml:space="preserve">Augmentation des concentrations plasmatiques du métabolite actif de la carbamazépine avec signes de surdosage. De plus, diminution des concentrations plasmatiques d'acide valproïque par augmentation de son métabolisme hépatique par la carbamazépine.</t>
  </si>
  <si>
    <t xml:space="preserve">Surveillance clinique, dosages plasmatiques et adaptation de la posologie des deux anticonvulsivants.</t>
  </si>
  <si>
    <t xml:space="preserve">CARMUSTINE &lt;-&gt; CIMETIDINE</t>
  </si>
  <si>
    <t>IAM_10566</t>
  </si>
  <si>
    <t>Administration_GS_IAM_10160</t>
  </si>
  <si>
    <t>carmustine</t>
  </si>
  <si>
    <t xml:space="preserve">Avec la cimétidine utilisée à des doses supérieures ou égales à 800 mg/j : toxicité médullaire accrue (inhibition du métabolisme de la carmustine).</t>
  </si>
  <si>
    <t xml:space="preserve">CARVEDILOL &lt;-&gt; CIMETIDINE</t>
  </si>
  <si>
    <t>IAM_10567</t>
  </si>
  <si>
    <t>Administration_GS_IAM_10163</t>
  </si>
  <si>
    <t>carvedilol</t>
  </si>
  <si>
    <t xml:space="preserve">Avec la cimétidine utilisée à des doses supérieures ou égales à 800 mg/j : augmentation des concentrations du carvédilol, pouvant être préjudiciables dans le cas du traitement de l'insuffisance cardiaque, par diminution de son métabolisme hépatique par la</t>
  </si>
  <si>
    <t xml:space="preserve">Utiliser un autre antisécrétoire gastrique.</t>
  </si>
  <si>
    <t xml:space="preserve">CARBAMAZEPINE &lt;-&gt; OLANZAPINE</t>
  </si>
  <si>
    <t>IAM_10556</t>
  </si>
  <si>
    <t>Administration_GS_IAM_10658</t>
  </si>
  <si>
    <t>olanzapine</t>
  </si>
  <si>
    <t xml:space="preserve">Risque de diminution des concentrations plasmatiques de l'olanzapine et de son efficacité thérapeutique, par augmentation de son métabolisme hépatique par la carbamazépine.</t>
  </si>
  <si>
    <t xml:space="preserve">Surveillance clinique, et si besoin, adaptation posologique de l'olanzapine.</t>
  </si>
  <si>
    <t xml:space="preserve">Plusieurs publications chez des volontaires sains ou des patients montrent que les concentrations plasmatiques de l’olanzapine sont diminuées de plus de la moitié lors de son association avec la carbamazépine, inducteur puissant des CYP3A4 et CYP1A2. 
L’o</t>
  </si>
  <si>
    <t xml:space="preserve">CALCIUM &lt;-&gt; HORMONES THYROÏDIENNES</t>
  </si>
  <si>
    <t>IAM_10534</t>
  </si>
  <si>
    <t>Administration_C_IAM_10082</t>
  </si>
  <si>
    <t xml:space="preserve">hormones thyroïdiennes</t>
  </si>
  <si>
    <t xml:space="preserve">Diminution de l’absorption des hormones thyroïdiennes.</t>
  </si>
  <si>
    <t xml:space="preserve">Prendre les sels de calcium à distance des hormones thyroïdiennes (plus de 2 heures, si possible).</t>
  </si>
  <si>
    <t xml:space="preserve">CAFEINE &lt;-&gt; ENOXACINE</t>
  </si>
  <si>
    <t>IAM_10523</t>
  </si>
  <si>
    <t>Administration_GS_IAM_10323</t>
  </si>
  <si>
    <t>enoxacine</t>
  </si>
  <si>
    <t xml:space="preserve">Augmentation des concentrations plasmatiques de caféine, pouvant entraîner excitations et hallucinations, par diminution de son métabolisme hépatique.</t>
  </si>
  <si>
    <t xml:space="preserve">CAFEINE &lt;-&gt; LITHIUM</t>
  </si>
  <si>
    <t>IAM_10524</t>
  </si>
  <si>
    <t xml:space="preserve">En cas d’arrêt brutal de la consommation de café ou de médicaments contenant de la caféine, risque d’augmentation de la lithémie.</t>
  </si>
  <si>
    <t xml:space="preserve">CAFEINE &lt;-&gt; MEXILETINE</t>
  </si>
  <si>
    <t>IAM_10525</t>
  </si>
  <si>
    <t>Administration_GS_IAM_10582</t>
  </si>
  <si>
    <t>mexiletine</t>
  </si>
  <si>
    <t xml:space="preserve">Augmentation des concentrations plasmatiques de caféine, par inhibition de son métabolisme hépatique par la méxilétine.</t>
  </si>
  <si>
    <t xml:space="preserve">La caféine est métabolisée par le CYP1A2 et des cas d’intoxication par inhibition de son métabolisme ont été antérieurement décrits avec l’idrocilamide ou la ciprofloxacine. Pour cette dernière, déjà retenue au niveau "à prendre en compte", la diminution </t>
  </si>
  <si>
    <t xml:space="preserve">CAFEINE &lt;-&gt; NORFLOXACINE</t>
  </si>
  <si>
    <t>IAM_10526</t>
  </si>
  <si>
    <t>Administration_GS_IAM_10650</t>
  </si>
  <si>
    <t>norfloxacine</t>
  </si>
  <si>
    <t xml:space="preserve">Augmentation des concentrations plasmatiques de caféine, par diminution du métabolisme hépatique de la caféine.</t>
  </si>
  <si>
    <t xml:space="preserve">CAFEINE &lt;-&gt; STIRIPENTOL</t>
  </si>
  <si>
    <t>IAM_10527</t>
  </si>
  <si>
    <t xml:space="preserve">Augmentation possible des concentrations plasmatiques de la caféine, avec risque de surdosage, par inhibition de son métabolisme hépatique.</t>
  </si>
  <si>
    <t xml:space="preserve">Surveillance clinique et adaptation éventuelle de la posologie de caféine.</t>
  </si>
  <si>
    <t xml:space="preserve">CALCITONINE &lt;-&gt; LITHIUM</t>
  </si>
  <si>
    <t>IAM_10528</t>
  </si>
  <si>
    <t>Administration_GS_IAM_10148</t>
  </si>
  <si>
    <t>calcitonine</t>
  </si>
  <si>
    <t xml:space="preserve">Risque de baisse de l’efficacité du lithium par augmentation de son élimination rénale par la calcitonine.</t>
  </si>
  <si>
    <t xml:space="preserve">Surveillance clinique et biologique régulière, notamment en début d’association.</t>
  </si>
  <si>
    <t xml:space="preserve">CALCIUM &lt;-&gt; CYCLINES</t>
  </si>
  <si>
    <t>IAM_10529</t>
  </si>
  <si>
    <t xml:space="preserve">Prendre les sels de calcium à distance des cyclines (plus de deux heures, si possible).</t>
  </si>
  <si>
    <t xml:space="preserve">CALCIUM &lt;-&gt; DIGOXINE</t>
  </si>
  <si>
    <t>IAM_10530</t>
  </si>
  <si>
    <t xml:space="preserve">Risque de troubles du rythme graves, voire mortels avec les sels de calcium administrés par voie IV.</t>
  </si>
  <si>
    <t xml:space="preserve">Contre-indication :
- avec les sels de calcium IV, hormis supplémentation parentérale.
Précaution d'emploi :
- avec les sels de calcium par voie orale.
Surveillance clinique et, s'il y a lieu, contrôle de l'ECG et de la calcémie.</t>
  </si>
  <si>
    <t xml:space="preserve">CALCIUM &lt;-&gt; DIURÉTIQUES THIAZIDIQUES ET APPARENTÉS</t>
  </si>
  <si>
    <t>IAM_10531</t>
  </si>
  <si>
    <t>Administration_C_IAM_10066</t>
  </si>
  <si>
    <t xml:space="preserve">diurétiques thiazidiques et apparentés</t>
  </si>
  <si>
    <t xml:space="preserve">Risque d'hypercalcémie par diminution de l'élimination urinaire du calcium.</t>
  </si>
  <si>
    <t xml:space="preserve">CARBAMAZEPINE &lt;-&gt; FELBAMATE</t>
  </si>
  <si>
    <t>IAM_10546</t>
  </si>
  <si>
    <t>Administration_GS_IAM_10369</t>
  </si>
  <si>
    <t>felbamate</t>
  </si>
  <si>
    <t xml:space="preserve">Augmentation des concentrations plasmatiques du métabolite actif de la carbamazépine. De plus, diminution des concentrations plasmatiques de felbamate par augmentation de son métabolisme hépatique par la carbamazépine.</t>
  </si>
  <si>
    <t xml:space="preserve">Surveillance clinique, dosages plasmatiques et adaptation éventuelle des posologies des deux anticonvulsivants.</t>
  </si>
  <si>
    <t xml:space="preserve">CALCIUM &lt;-&gt; FER</t>
  </si>
  <si>
    <t>IAM_10533</t>
  </si>
  <si>
    <t xml:space="preserve">Avec les sels de fer par voie orale : diminution de l'absorption digestive des sels de fer.</t>
  </si>
  <si>
    <t xml:space="preserve">Prendre les sels de fer à distance des repas et en l'absence de calcium.</t>
  </si>
  <si>
    <t xml:space="preserve">CARBAMAZEPINE &lt;-&gt; ETHOSUXIMIDE</t>
  </si>
  <si>
    <t>IAM_10545</t>
  </si>
  <si>
    <t>Administration_GS_IAM_10352</t>
  </si>
  <si>
    <t>ethosuximide</t>
  </si>
  <si>
    <t xml:space="preserve">Diminution des concentrations plasmatiques d'éthosuximide.</t>
  </si>
  <si>
    <t xml:space="preserve">Surveillance clinique, dosage plasmatique de l'éthosuximide et augmentation éventuelle de sa posologie.</t>
  </si>
  <si>
    <t xml:space="preserve">CALCIUM &lt;-&gt; STRONTIUM</t>
  </si>
  <si>
    <t>IAM_10535</t>
  </si>
  <si>
    <t xml:space="preserve">Avec les sels de calcium administrés par voie orale : diminution de l'absorption digestive du strontium.</t>
  </si>
  <si>
    <t xml:space="preserve">Prendre le strontium à distance des sels de calcium (plus de deux heures, si possible).</t>
  </si>
  <si>
    <t xml:space="preserve">CALCIUM &lt;-&gt; ZINC</t>
  </si>
  <si>
    <t>IAM_10536</t>
  </si>
  <si>
    <t xml:space="preserve">Diminution de l’absorption digestive du zinc par le calcium.</t>
  </si>
  <si>
    <t xml:space="preserve">Prendre les sels de calcium à distance du zinc (plus de 2 heures si possible).</t>
  </si>
  <si>
    <t xml:space="preserve">CARBAMAZEPINE &lt;-&gt; CIMETIDINE</t>
  </si>
  <si>
    <t>IAM_10537</t>
  </si>
  <si>
    <t xml:space="preserve">Avec la cimétidine utilisée à des doses supérieures ou égales à 800 mg/j : en début de traitement, augmentation des concentrations plasmatiques de carbamazépine par inhibition de son métabolisme hépatique par la cimétidine.</t>
  </si>
  <si>
    <t xml:space="preserve">Surveillance clinique et réduction éventuelle de la posologie de la carbamazépine, spécialement pendant les premiers jours de traitement par la cimétidine.</t>
  </si>
  <si>
    <t xml:space="preserve">CARBAMAZEPINE &lt;-&gt; CLARITHROMYCINE</t>
  </si>
  <si>
    <t>IAM_10538</t>
  </si>
  <si>
    <t xml:space="preserve">Augmentation des concentrations plasmatiques de carbamazépine avec signes de surdosage, par inhibition de son métabolisme hépatique.</t>
  </si>
  <si>
    <t xml:space="preserve">CARBAMAZEPINE &lt;-&gt; CLONAZEPAM</t>
  </si>
  <si>
    <t>IAM_10539</t>
  </si>
  <si>
    <t>Administration_GS_IAM_10213</t>
  </si>
  <si>
    <t>clonazepam</t>
  </si>
  <si>
    <t xml:space="preserve">Augmentation des concentrations plasmatiques du métabolite actif de la carbamazépine. De plus, diminution des concentrations plasmatiques du clonazépam par augmentation de son métabolisme hépatique par la carbamazépine.</t>
  </si>
  <si>
    <t xml:space="preserve">CARBAMAZEPINE &lt;-&gt; CLOZAPINE</t>
  </si>
  <si>
    <t>IAM_10540</t>
  </si>
  <si>
    <t xml:space="preserve">Risque de majoration des effets hématologiques graves.</t>
  </si>
  <si>
    <t xml:space="preserve">CARBAMAZEPINE &lt;-&gt; DANAZOL</t>
  </si>
  <si>
    <t>IAM_10541</t>
  </si>
  <si>
    <t xml:space="preserve">Augmentation des concentrations plasmatiques de carbamazépine, avec signes de surdosage.</t>
  </si>
  <si>
    <t xml:space="preserve">CARBAMAZEPINE &lt;-&gt; DIGOXINE</t>
  </si>
  <si>
    <t>IAM_10542</t>
  </si>
  <si>
    <t xml:space="preserve">Augmentation des concentrations plasmatiques de carbamazépine et diminution de la digoxinémie.</t>
  </si>
  <si>
    <t xml:space="preserve">CARBAMAZEPINE &lt;-&gt; DIURÉTIQUES HYPOKALIÉMIANTS</t>
  </si>
  <si>
    <t>IAM_10543</t>
  </si>
  <si>
    <t>Administration_C_IAM_10065</t>
  </si>
  <si>
    <t xml:space="preserve">diurétiques hypokaliémiants</t>
  </si>
  <si>
    <t xml:space="preserve">Risque d'hyponatrémie symptomatique.</t>
  </si>
  <si>
    <t xml:space="preserve">Surveillance clinique et biologique. Si possible, utiliser une autre classe de diurétiques.</t>
  </si>
  <si>
    <t xml:space="preserve">CATIORESINE SULFO SODIQUE &lt;-&gt; SORBITOL</t>
  </si>
  <si>
    <t>IAM_10570</t>
  </si>
  <si>
    <t>Administration_GS_IAM_10167</t>
  </si>
  <si>
    <t xml:space="preserve">catioresine sulfo sodique</t>
  </si>
  <si>
    <t>Administration_GS_IAM_10853</t>
  </si>
  <si>
    <t>sorbitol</t>
  </si>
  <si>
    <t xml:space="preserve">Avec la résine administrée par voie orale et rectale : risque de nécrose colique, éventuellement fatale.</t>
  </si>
  <si>
    <t xml:space="preserve">CALCIUM &lt;-&gt; ESTRAMUSTINE</t>
  </si>
  <si>
    <t>IAM_10532</t>
  </si>
  <si>
    <t>Administration_GS_IAM_10345</t>
  </si>
  <si>
    <t>estramustine</t>
  </si>
  <si>
    <t xml:space="preserve">Diminution de l'absorption digestive de l'estramustine.</t>
  </si>
  <si>
    <t xml:space="preserve">Prendre les sels de calcium à distance de l'estramustine (plus de 2 heures, si possible).</t>
  </si>
  <si>
    <t xml:space="preserve">CICLOSPORINE &lt;-&gt; NIFEDIPINE</t>
  </si>
  <si>
    <t>IAM_10595</t>
  </si>
  <si>
    <t xml:space="preserve">Risque d'addition d'effets indésirables à type de gingivopathies.</t>
  </si>
  <si>
    <t xml:space="preserve">Utiliser une autre dihydropyridine.</t>
  </si>
  <si>
    <t xml:space="preserve">CARVEDILOL &lt;-&gt; RIFAMPICINE</t>
  </si>
  <si>
    <t>IAM_10568</t>
  </si>
  <si>
    <t xml:space="preserve">Diminution importante des concentrations plasmatiques du carvédilol, par augmentation de son métabolisme hépatique par la rifampicine.</t>
  </si>
  <si>
    <t xml:space="preserve">Surveillance clinique régulière et adaptation de la posologie du carvédilol pendant le traitement par la rifampicine. A l'arrêt de la rifampicine, risque de remontée importante des concentrations plasmatiques de carvédilol imposant une réduction posologiq</t>
  </si>
  <si>
    <t xml:space="preserve">IMAO IRRÉVERSIBLES &lt;-&gt; INHIBITEURS DE LA CATÉCHOL-O-MÉTHYLTRANSFÉRASE (COMT)</t>
  </si>
  <si>
    <t>IAM_11038</t>
  </si>
  <si>
    <t>Administration_C_IAM_10002</t>
  </si>
  <si>
    <t xml:space="preserve">IMAO irréversibles</t>
  </si>
  <si>
    <t>Administration_C_IAM_10097</t>
  </si>
  <si>
    <t xml:space="preserve">inhibiteurs de la catéchol-O-méthyltransférase (COMT)</t>
  </si>
  <si>
    <t xml:space="preserve">Potentialisation des effets pharmacologiques, et notamment vasopresseurs, des catécholamines par inhibition conjuguée de leur métabolisme.</t>
  </si>
  <si>
    <t xml:space="preserve">IMAO IRRÉVERSIBLES &lt;-&gt; INHIBITEURS SÉLECTIFS DE LA RECAPTURE DE LA SÉROTONINE</t>
  </si>
  <si>
    <t>IAM_11039</t>
  </si>
  <si>
    <t xml:space="preserve">Risque d'apparition d'un syndrome sérotoninergique : diarrhée, tachycardie, sueurs, tremblements, confusion voire coma.</t>
  </si>
  <si>
    <t xml:space="preserve">Respecter un délai de deux semaines entre l'arrêt de l'IMAO et le début du traitement par l'antidépresseur sérotoninergique, et d'au moins une semaine entre l'arrêt de l'antidépresseur sérotoninergique (sauf pour la fluoxétine : cinq semaines) et le début</t>
  </si>
  <si>
    <t xml:space="preserve">IMAO IRRÉVERSIBLES &lt;-&gt; MÉDICAMENTS MIXTES ADRÉNERGIQUES-SÉROTONINERGIQUES</t>
  </si>
  <si>
    <t>IAM_11040</t>
  </si>
  <si>
    <t>Administration_C_IAM_10116</t>
  </si>
  <si>
    <t xml:space="preserve">médicaments mixtes adrénergiques-sérotoninergiques</t>
  </si>
  <si>
    <t xml:space="preserve">Respecter un délai de deux semaines entre l'arrêt de l'IMAO et le début de l'autre traitement, et d'au moins une semaine entre l'arrêt de l'autre traitement et le début de l'IMAO.</t>
  </si>
  <si>
    <t xml:space="preserve">IMAO IRRÉVERSIBLES &lt;-&gt; MIDODRINE</t>
  </si>
  <si>
    <t>IAM_11041</t>
  </si>
  <si>
    <t>Administration_GS_IAM_10587</t>
  </si>
  <si>
    <t>midodrine</t>
  </si>
  <si>
    <t xml:space="preserve">Crises hypertensives (inhibition du métabolisme des amines pressives). Du fait de la durée d'action des IMAO, cette interaction est encore possible 15 jours après l'arrêt de l'IMAO.</t>
  </si>
  <si>
    <t xml:space="preserve">CICLOSPORINE &lt;-&gt; JOSAMYCINE</t>
  </si>
  <si>
    <t>IAM_10589</t>
  </si>
  <si>
    <t xml:space="preserve">CICLOSPORINE &lt;-&gt; LERCANIDIPINE</t>
  </si>
  <si>
    <t>IAM_10590</t>
  </si>
  <si>
    <t>Administration_GS_IAM_10514</t>
  </si>
  <si>
    <t>lercanidipine</t>
  </si>
  <si>
    <t xml:space="preserve">Augmentation modérée des concentrations sanguines de l'immunosuppresseur et augmentation plus notable des concentrations de lercanidipine.</t>
  </si>
  <si>
    <t xml:space="preserve">Décaler les prises des deux médicaments. Dosage des concentrations sanguines de l'immunosuppresseur, et adaptation si nécessaire de sa posologie pendant l'association et après son arrêt.</t>
  </si>
  <si>
    <t xml:space="preserve">CICLOSPORINE &lt;-&gt; METHOTREXATE</t>
  </si>
  <si>
    <t>IAM_10591</t>
  </si>
  <si>
    <t xml:space="preserve">Augmentation de la toxicité du méthotrexate et de la ciclosporine avec augmentation de la créatininémie : diminution réciproque des clairances des deux médicaments.</t>
  </si>
  <si>
    <t xml:space="preserve">Dosage des concentrations sanguines de ciclosporine et de méthotrexate. Adaptation posologique si nécessaire pendant l'association et après son arrêt.</t>
  </si>
  <si>
    <t xml:space="preserve">CICLOSPORINE &lt;-&gt; METHYLPREDNISOLONE</t>
  </si>
  <si>
    <t>IAM_10592</t>
  </si>
  <si>
    <t>Administration_GS_IAM_10576</t>
  </si>
  <si>
    <t>methylprednisolone</t>
  </si>
  <si>
    <t xml:space="preserve">Avec la méthylprednisolone administrée par voie IV : augmentation possible des concentrations sanguines de ciclosporine et de la créatininémie. Mécanisme invoqué : diminution de l'élimination hépatique de la ciclosporine.</t>
  </si>
  <si>
    <t xml:space="preserve">IFOSFAMIDE &lt;-&gt; VÉMURAFÉNIB</t>
  </si>
  <si>
    <t>IAM_11037</t>
  </si>
  <si>
    <t xml:space="preserve">Risque de diminution des concentrations de l'ifosfamide, avec augmentation de son métabolite actif et toxicité majorée.</t>
  </si>
  <si>
    <t xml:space="preserve">CICLOSPORINE &lt;-&gt; MODAFINIL</t>
  </si>
  <si>
    <t>IAM_10594</t>
  </si>
  <si>
    <t>Administration_GS_IAM_10599</t>
  </si>
  <si>
    <t>modafinil</t>
  </si>
  <si>
    <t xml:space="preserve">Risque de diminution des concentrations sanguines et de l'efficacité de l'immunosuppresseur.</t>
  </si>
  <si>
    <t xml:space="preserve">L’existence d’un seul cas de baisse des concentrations plasmatiques de ciclosporine, lors de l’association à du modafinil, s’explique vraisemblablement par l'indication restreinte du modafinil et son usage limité. Dans la mesure où toute suspicion d’induc</t>
  </si>
  <si>
    <t xml:space="preserve">IFOSFAMIDE &lt;-&gt; PHÉNOBARBITAL (ET, PAR EXTRAPOLATION, PRIMIDONE)</t>
  </si>
  <si>
    <t>IAM_11036</t>
  </si>
  <si>
    <t xml:space="preserve">Risque de majoration de la neurotoxicité de l'ifosfamide par augmentation de son métabolisme hépatique par le phénobarbital.</t>
  </si>
  <si>
    <t xml:space="preserve">L'association entre les cytotoxiques et la phénytoïne, qui faisait l'objet d'un double niveau de contrainte, a été harmonisée en une seule association déconseillée. 
Cette modification s'applique de la même façon à l'interaction entre le phénobarbital et </t>
  </si>
  <si>
    <t xml:space="preserve">CICLOSPORINE &lt;-&gt; NINTÉDANIB</t>
  </si>
  <si>
    <t>IAM_10596</t>
  </si>
  <si>
    <t xml:space="preserve">Augmentation des concentrations plasmatiques du nintédanib par augmentation de son absorption par la ciclosporine.</t>
  </si>
  <si>
    <t xml:space="preserve">CICLOSPORINE &lt;-&gt; ORLISTAT</t>
  </si>
  <si>
    <t>IAM_10597</t>
  </si>
  <si>
    <t>Administration_GS_IAM_10667</t>
  </si>
  <si>
    <t>orlistat</t>
  </si>
  <si>
    <t xml:space="preserve">Diminution des concentrations sanguines de ciclosporine par diminution de son absorption intestinale, avec risque de perte de l'activité immunosuppressive.</t>
  </si>
  <si>
    <t xml:space="preserve">Prendre l'orlistat à distance de la ciclosporine (au moins 3 heures). Contrôle renforcé des dosages sanguins de ciclosporine, notamment en début d’association, et lors d’augmentation éventuelle de la posologie de l’orlistat.</t>
  </si>
  <si>
    <t xml:space="preserve">CICLOSPORINE &lt;-&gt; PITAVASTATINE</t>
  </si>
  <si>
    <t>IAM_10598</t>
  </si>
  <si>
    <t>Administration_GS_IAM_10735</t>
  </si>
  <si>
    <t>pitavastatine</t>
  </si>
  <si>
    <t xml:space="preserve">Risque majoré d'effets indésirables (concentration-dépendants) à type de rhabdomyolyse, ou de néphrotoxicité, par diminution du métabolisme de la pitavastatine.</t>
  </si>
  <si>
    <t xml:space="preserve">CICLOSPORINE &lt;-&gt; POTASSIUM</t>
  </si>
  <si>
    <t>IAM_10599</t>
  </si>
  <si>
    <t>Administration_GS_IAM_10742</t>
  </si>
  <si>
    <t>potassium</t>
  </si>
  <si>
    <t xml:space="preserve">Hyperkaliémie essentiellement létale, surtout lors d'une insuffisance rénale (addition des effets hyperkaliémiants).</t>
  </si>
  <si>
    <t xml:space="preserve">Eviter cette association sauf s'il existe une hypokaliémie préalable.</t>
  </si>
  <si>
    <t xml:space="preserve">CICLOSPORINE &lt;-&gt; PREDNISOLONE</t>
  </si>
  <si>
    <t>IAM_10600</t>
  </si>
  <si>
    <t>Administration_GS_IAM_10752</t>
  </si>
  <si>
    <t>prednisolone</t>
  </si>
  <si>
    <t xml:space="preserve">Augmentation des effets de la prednisolone : aspect cushingoïde, réduction de la tolérance aux glucides (diminution de la clairance de la prednisolone).</t>
  </si>
  <si>
    <t xml:space="preserve">CICLOSPORINE &lt;-&gt; REPAGLINIDE</t>
  </si>
  <si>
    <t>IAM_10601</t>
  </si>
  <si>
    <t xml:space="preserve">Augmentation de plus du double des concentrations du répaglinide par augmentation de son absorption.</t>
  </si>
  <si>
    <t xml:space="preserve">CICLOSPORINE &lt;-&gt; ROSUVASTATINE</t>
  </si>
  <si>
    <t>IAM_10602</t>
  </si>
  <si>
    <t>Administration_GS_IAM_10814</t>
  </si>
  <si>
    <t>rosuvastatine</t>
  </si>
  <si>
    <t xml:space="preserve">Risque majoré d'effets indésirables (concentration-dépendants) à type de rhabdomyolyse, ou de néphrotoxicité, par diminution du métabolisme de la rosuvastatine.</t>
  </si>
  <si>
    <t xml:space="preserve">La ciclosporine entraîne un doublement des concentrations de l'hypolipémiant. La rosuvastatine ayant une marge thérapeutique étroite et exposant à un risque musculaire et rénal imprévisible, cette association est contre-indiquée.</t>
  </si>
  <si>
    <t xml:space="preserve">CICLOSPORINE &lt;-&gt; ROXITHROMYCINE</t>
  </si>
  <si>
    <t>IAM_10603</t>
  </si>
  <si>
    <t xml:space="preserve">CICLOSPORINE &lt;-&gt; SIMVASTATINE</t>
  </si>
  <si>
    <t>IAM_10604</t>
  </si>
  <si>
    <t xml:space="preserve">CICLOSPORINE &lt;-&gt; SIROLIMUS</t>
  </si>
  <si>
    <t>IAM_10605</t>
  </si>
  <si>
    <t>Administration_GS_IAM_10839</t>
  </si>
  <si>
    <t>sirolimus</t>
  </si>
  <si>
    <t xml:space="preserve">Augmentation des concentrations sanguines de sirolimus par la ciclosporine. La néphrotoxicité de la ciclosporine est également augmentée lors de l’association.</t>
  </si>
  <si>
    <t xml:space="preserve">Il est recommandé d’administrer le sirolimus 4 heures après la ciclosporine. Contrôle de la fonction rénale, pendant l’association et après son arrêt.</t>
  </si>
  <si>
    <t xml:space="preserve">CICLOSPORINE &lt;-&gt; MIDECAMYCINE</t>
  </si>
  <si>
    <t>IAM_10593</t>
  </si>
  <si>
    <t>Administration_GS_IAM_10586</t>
  </si>
  <si>
    <t>midecamycine</t>
  </si>
  <si>
    <t xml:space="preserve">MILLEPERTUIS &lt;-&gt; ÉRIBULINE</t>
  </si>
  <si>
    <t>IAM_11289</t>
  </si>
  <si>
    <t xml:space="preserve">Risque de diminution des concentrations plasmatiques d’éribuline par le millepertuis.</t>
  </si>
  <si>
    <t xml:space="preserve">ANTISÉCRÉTOIRES INHIBITEURS DE LA POMPE À PROTONS &lt;-&gt; LÉDIPASVIR</t>
  </si>
  <si>
    <t>IAM_10302</t>
  </si>
  <si>
    <t xml:space="preserve">Diminution des concentrations du lédipasvir en cas d’administration de l’inhibiteur de la pompe à protons avant le lédipasvir.</t>
  </si>
  <si>
    <t xml:space="preserve">Il est recommandé de prendre l'’inhibiteur de la pompe à protons  et le lédipasvir simultanément.</t>
  </si>
  <si>
    <t xml:space="preserve">CHLORDIAZEPOXIDE &lt;-&gt; CIMETIDINE</t>
  </si>
  <si>
    <t>IAM_10571</t>
  </si>
  <si>
    <t>Administration_GS_IAM_10182</t>
  </si>
  <si>
    <t>chlordiazepoxide</t>
  </si>
  <si>
    <t xml:space="preserve">CHLOROQUINE &lt;-&gt; CICLOSPORINE</t>
  </si>
  <si>
    <t>IAM_10572</t>
  </si>
  <si>
    <t>Administration_GS_IAM_10184</t>
  </si>
  <si>
    <t>chloroquine</t>
  </si>
  <si>
    <t xml:space="preserve">Dosage des concentrations sanguines de ciclosporine, contrôle de la fonction rénale et adaptation de la posologie pendant l'association et après l'arrêt de la chloroquine.</t>
  </si>
  <si>
    <t xml:space="preserve">CHLOROQUINE &lt;-&gt; CIMETIDINE</t>
  </si>
  <si>
    <t>IAM_10573</t>
  </si>
  <si>
    <t xml:space="preserve">Ralentissement de l’élimination de la chloroquine et risque de surdosage.</t>
  </si>
  <si>
    <t xml:space="preserve">CHLOROQUINE &lt;-&gt; HORMONES THYROÏDIENNES</t>
  </si>
  <si>
    <t>IAM_10574</t>
  </si>
  <si>
    <t xml:space="preserve">Risque d’hypothyroïdie clinique chez les patients substitués par hormones thyroïdiennes.</t>
  </si>
  <si>
    <t xml:space="preserve">Surveillance des concentrations sériques de T3 et de T4 et adaptation, si besoin, de la posologie de l'hormone thyroïdienne pendant le traitement par l’antipaludique et après son arrêt.</t>
  </si>
  <si>
    <t xml:space="preserve">CHLORPROMAZINE &lt;-&gt; INSULINE</t>
  </si>
  <si>
    <t>IAM_10575</t>
  </si>
  <si>
    <t>Administration_GS_IAM_10186</t>
  </si>
  <si>
    <t>chlorpromazine</t>
  </si>
  <si>
    <t xml:space="preserve">A fortes posologies (100 mg par jour de chlorpromazine) : élévation de la glycémie (diminution de la libération de l'insuline).</t>
  </si>
  <si>
    <t xml:space="preserve">Prévenir le patient et renforcer l'autosurveillance glycémique. Adapter éventuellement la posologie de l'insuline pendant le traitement par le neuroleptique et après son arrêt.</t>
  </si>
  <si>
    <t xml:space="preserve">CHLORPROMAZINE &lt;-&gt; SULFAMIDES HYPOGLYCÉMIANTS</t>
  </si>
  <si>
    <t>IAM_10576</t>
  </si>
  <si>
    <t xml:space="preserve">Prévenir le patient et renforcer l'autosurveillance glycémique. Adapter éventuellement la posologie du neuroleptique pendant le traitement et après son arrêt.</t>
  </si>
  <si>
    <t xml:space="preserve">ERGOTAMINE &lt;-&gt; TRICLABENDAZOLE</t>
  </si>
  <si>
    <t>IAM_10888</t>
  </si>
  <si>
    <t>Administration_GS_IAM_10334</t>
  </si>
  <si>
    <t>ergotamine</t>
  </si>
  <si>
    <t>Administration_GS_IAM_10953</t>
  </si>
  <si>
    <t>triclabendazole</t>
  </si>
  <si>
    <t xml:space="preserve">Ergotisme avec possibilité de nécrose des extrémités (inhibition du métabolisme hépatique de l’alcaloïde de l’ergot de seigle).</t>
  </si>
  <si>
    <t xml:space="preserve">Respecter un délai de 24 heures entre l’arrêt du triclabendazole et l’ergotamine, et inversement.</t>
  </si>
  <si>
    <t xml:space="preserve">VERAPAMIL &lt;-&gt; ÉRIBULINE</t>
  </si>
  <si>
    <t>IAM_11461</t>
  </si>
  <si>
    <t xml:space="preserve">Augmentation des concentrations plasmatiques d’éribuline par le vérapamil.</t>
  </si>
  <si>
    <t xml:space="preserve">ALCOOL (BOISSON OU EXCIPIENT) &lt;-&gt; IMAO IRRÉVERSIBLES</t>
  </si>
  <si>
    <t>IAM_10077</t>
  </si>
  <si>
    <t xml:space="preserve">Majoration des effets hypertenseurs et/ou hyperthermiques de la tyramine présente dans certaines boissons alcoolisées (chianti, certaines bières, etc).</t>
  </si>
  <si>
    <t xml:space="preserve">Eviter la prise de boissons alcoolisées et de médicaments contenant de l'alcool.</t>
  </si>
  <si>
    <t xml:space="preserve">INHIBITEURS DE PROTÉASES BOOSTÉS PAR RITONAVIR &lt;-&gt; ÉRIBULINE</t>
  </si>
  <si>
    <t>IAM_11124</t>
  </si>
  <si>
    <t xml:space="preserve">Augmentation des concentrations plasmatiques d’éribuline par le ritonavir.</t>
  </si>
  <si>
    <t xml:space="preserve">CATIORESINE SULFO CALCIQUE &lt;-&gt; SORBITOL</t>
  </si>
  <si>
    <t>IAM_10569</t>
  </si>
  <si>
    <t>Administration_GS_IAM_10166</t>
  </si>
  <si>
    <t xml:space="preserve">catioresine sulfo calcique</t>
  </si>
  <si>
    <t xml:space="preserve">ERYTHROMYCINE &lt;-&gt; LUMEFANTRINE</t>
  </si>
  <si>
    <t>IAM_10893</t>
  </si>
  <si>
    <t xml:space="preserve">ERYTHROMYCINE &lt;-&gt; VINCA-ALCALOÏDES CYTOTOXIQUES</t>
  </si>
  <si>
    <t>IAM_10901</t>
  </si>
  <si>
    <t xml:space="preserve">Risque de majoration de la toxicité de l'antimitotique par diminution de son métabolisme hépatique par l' érythromycine.</t>
  </si>
  <si>
    <t xml:space="preserve">ERYTHROMYCINE &lt;-&gt; FIDAXOMICINE</t>
  </si>
  <si>
    <t>IAM_10889</t>
  </si>
  <si>
    <t xml:space="preserve">ERYTHROMYCINE &lt;-&gt; GLIBENCLAMIDE</t>
  </si>
  <si>
    <t>IAM_10890</t>
  </si>
  <si>
    <t xml:space="preserve">Prévenir le patient, renforcer l'autosurveillance glycémique et adapter éventuellement la posologie du sulfamide hypoglycémiant pendant le traitement par l’érythromycine.</t>
  </si>
  <si>
    <t xml:space="preserve">AUTRES MÉDICAMENTS MÉDICAMENTS HYPONATRÉMIANTS &lt;-&gt; HYPONATRÉMIANTS</t>
  </si>
  <si>
    <t>IAM_10421</t>
  </si>
  <si>
    <t>Administration_C_IAM_10087</t>
  </si>
  <si>
    <t>hyponatrémiants</t>
  </si>
  <si>
    <t xml:space="preserve">Majoration du risque d’hyponatrémie.</t>
  </si>
  <si>
    <t xml:space="preserve">IBRUTINIB &lt;-&gt; VERAPAMIL</t>
  </si>
  <si>
    <t>IAM_11031</t>
  </si>
  <si>
    <t>Administration_GS_IAM_10441</t>
  </si>
  <si>
    <t>ibrutinib</t>
  </si>
  <si>
    <t xml:space="preserve">Augmentation des concentrations plasmatiques d’ibrutinib par diminution de son métabolisme hépatique par le vérapamil.</t>
  </si>
  <si>
    <t xml:space="preserve">Surveiller clinique étroite et réduction de la dose d’ibrutinib à 140 mg par jour pendant la durée de l'association.</t>
  </si>
  <si>
    <t xml:space="preserve">IDÉLALISIB &lt;-&gt; INHIBITEURS PUISSANTS DU CYP3A4</t>
  </si>
  <si>
    <t>IAM_11032</t>
  </si>
  <si>
    <t>Administration_GS_IAM_10444</t>
  </si>
  <si>
    <t>idélalisib</t>
  </si>
  <si>
    <t xml:space="preserve">Augmentation des concentrations plasmatiques d’idélalisib par diminution de son métabolisme hépatique par l’inhibiteur.</t>
  </si>
  <si>
    <t xml:space="preserve">IDÉLALISIB &lt;-&gt; MILLEPERTUIS</t>
  </si>
  <si>
    <t>IAM_11033</t>
  </si>
  <si>
    <t xml:space="preserve">Risque de diminution importante des concentrations plasmatiques d’idélalisib par augmentation de son métabolisme hépatique par le millepertuis.</t>
  </si>
  <si>
    <t xml:space="preserve">IDÉLALISIB &lt;-&gt; RIFAMPICINE</t>
  </si>
  <si>
    <t>IAM_11034</t>
  </si>
  <si>
    <t xml:space="preserve">Diminution des concentrations plasmatiques d’idélalisib par augmentation de son métabolisme hépatique par l’inducteur.</t>
  </si>
  <si>
    <t xml:space="preserve">IDÉLALISIB &lt;-&gt; SUBSTRATS À RISQUE DU CYP3A4</t>
  </si>
  <si>
    <t>IAM_11035</t>
  </si>
  <si>
    <t>Administration_C_IAM_10145</t>
  </si>
  <si>
    <t xml:space="preserve">substrats à risque du CYP3A4</t>
  </si>
  <si>
    <t xml:space="preserve">Augmentation des concentrations plasmatiques du substrat par diminution de son métabolisme hépatique par l’idelalisib.</t>
  </si>
  <si>
    <t xml:space="preserve">INDUCTEURS ENZYMATIQUES &lt;-&gt; ÉRIBULINE</t>
  </si>
  <si>
    <t>IAM_11087</t>
  </si>
  <si>
    <t xml:space="preserve">Risque de diminution des concentrations plasmatiques d’éribuline par l’inducteur.</t>
  </si>
  <si>
    <t xml:space="preserve">AMIODARONE &lt;-&gt; OLAPARIB</t>
  </si>
  <si>
    <t>IAM_10138</t>
  </si>
  <si>
    <t>Administration_GS_IAM_10659</t>
  </si>
  <si>
    <t>olaparib</t>
  </si>
  <si>
    <t>Administration_GS_IAM_10066</t>
  </si>
  <si>
    <t>amiodarone</t>
  </si>
  <si>
    <t xml:space="preserve">Augmentation des concentrations plasmatiques d’olaparib par l' amiodarone</t>
  </si>
  <si>
    <t xml:space="preserve">Si l’association ne peut être évitée, limiter la dose d’olaparib à 200 mg 2 fois par jour avec l’amiodarone.</t>
  </si>
  <si>
    <t xml:space="preserve">AMIODARONE &lt;-&gt; DABIGATRAN</t>
  </si>
  <si>
    <t>IAM_10127</t>
  </si>
  <si>
    <t xml:space="preserve">Dans l'indication post-chirurgicale : surveillance clinique et adaptation de la posologie du dabigatran si nécessaire, sans excéder 150 mg/j.</t>
  </si>
  <si>
    <t xml:space="preserve">AMIODARONE &lt;-&gt; DACLATASVIR</t>
  </si>
  <si>
    <t>IAM_10128</t>
  </si>
  <si>
    <t xml:space="preserve">Uniquement lors de la bithérapie daclatasvir/sofosbuvir :
Survenue de bradycardie éventuellement brutale, pouvant avoir des conséquences fatales.</t>
  </si>
  <si>
    <t xml:space="preserve">Si l’association ne peut être évitée, surveillance clinique et ECG étroite, en particulier pendant les premières semaines de traitement par la bithérapie.</t>
  </si>
  <si>
    <t xml:space="preserve">AMIODARONE &lt;-&gt; DIGOXINE</t>
  </si>
  <si>
    <t>IAM_10129</t>
  </si>
  <si>
    <t xml:space="preserve">Dépression de l'automatisme (bradycardie excessive) et troubles de la conduction auriculo-ventriculaire. De plus, augmentation de la digoxinémie par diminution de la clairance de la digoxine.</t>
  </si>
  <si>
    <t xml:space="preserve">Surveillance clinique, ECG et, s'il y a lieu, contrôle de la digoxinémie et adaptation de la posologie de la digoxine.</t>
  </si>
  <si>
    <t xml:space="preserve">AMIODARONE &lt;-&gt; DILTIAZEM</t>
  </si>
  <si>
    <t>IAM_10130</t>
  </si>
  <si>
    <t xml:space="preserve">Pour diltiazem voie injectable : risque de bradycardie et de bloc auriculo-ventriculaire
Pour diltiazem per os : risque de bradycardie ou de bloc auriculo-ventriculaire, notamment chez les personnes âgées.</t>
  </si>
  <si>
    <t xml:space="preserve">Précaution d'emploi avec :
- le diltiazem per os
Surveillance clinique et ECG.</t>
  </si>
  <si>
    <t xml:space="preserve">AMIODARONE &lt;-&gt; ESMOLOL</t>
  </si>
  <si>
    <t>IAM_10131</t>
  </si>
  <si>
    <t>Administration_GS_IAM_10341</t>
  </si>
  <si>
    <t>esmolol</t>
  </si>
  <si>
    <t xml:space="preserve">AMIODARONE &lt;-&gt; FIDAXOMICINE</t>
  </si>
  <si>
    <t>IAM_10132</t>
  </si>
  <si>
    <t xml:space="preserve">AMIODARONE &lt;-&gt; FLUCONAZOLE</t>
  </si>
  <si>
    <t>IAM_10133</t>
  </si>
  <si>
    <t xml:space="preserve">Risque d’allongement de l’intervalle QT.</t>
  </si>
  <si>
    <t xml:space="preserve">Surveillance clinique, particulièrement aux fortes doses de fluconazole (800 mg/j).</t>
  </si>
  <si>
    <t xml:space="preserve">AMIODARONE &lt;-&gt; IBRUTINIB</t>
  </si>
  <si>
    <t>IAM_10134</t>
  </si>
  <si>
    <t xml:space="preserve">Risque d'augmentation des concentrations plasmatiques d’ibrutinib par diminution de son métabolisme hépatique par l’amiodarone.</t>
  </si>
  <si>
    <t xml:space="preserve">Si l’association ne peut être évitée, surveillance clinique étroite et réduction de la dose d’ibrutinib à 140 mg par jour pendant la durée de l’association.</t>
  </si>
  <si>
    <t xml:space="preserve">AMIODARONE &lt;-&gt; LÉDIPASVIR</t>
  </si>
  <si>
    <t>IAM_10135</t>
  </si>
  <si>
    <t xml:space="preserve">Uniquement lors de la bithérapie lédipasvir/sofosbuvir, survenue de bradycardie, éventuellement brutale, pouvant avoir des conséquences fatales.</t>
  </si>
  <si>
    <t xml:space="preserve">Si l’association ne peut être évitée, il est recommandé de surveiller étroitement les patients, en particulier pendant les premières semaines de traitement par la bithérapie (surveillance clinique et ECG).</t>
  </si>
  <si>
    <t xml:space="preserve">ALBENDAZOLE &lt;-&gt; ANTICONVULSIVANTS INDUCTEURS ENZYMATIQUES</t>
  </si>
  <si>
    <t>IAM_10059</t>
  </si>
  <si>
    <t>Administration_GS_IAM_10042</t>
  </si>
  <si>
    <t>albendazole</t>
  </si>
  <si>
    <t>Administration_C_IAM_10029</t>
  </si>
  <si>
    <t xml:space="preserve">anticonvulsivants inducteurs enzymatiques</t>
  </si>
  <si>
    <t xml:space="preserve">Diminution importante des concentrations plasmatiques de l’albendazole et de son métabolite actif par l’inducteur, avec risque de baisse de son efficacité.</t>
  </si>
  <si>
    <t xml:space="preserve">Surveillance clinique de la réponse thérapeutique et adaptation éventuelle de la posologie de l’albendazole pendant le traitement avec l’inducteur enzymatique et après son arrêt.</t>
  </si>
  <si>
    <t xml:space="preserve">AMIODARONE &lt;-&gt; NINTÉDANIB</t>
  </si>
  <si>
    <t>IAM_10137</t>
  </si>
  <si>
    <t xml:space="preserve">Augmentation des concentrations plasmatiques du nintédanib par augmentation de son absorption par l'amiodarone.</t>
  </si>
  <si>
    <t xml:space="preserve">AMIODARONE &lt;-&gt; BÊTA-BLOQUANTS DANS L'INSUFFISANCE CARDIAQUE</t>
  </si>
  <si>
    <t>IAM_10124</t>
  </si>
  <si>
    <t xml:space="preserve">Troubles de l'automatisme et de la conduction cardiaque avec risque de bradycardie excessive.</t>
  </si>
  <si>
    <t xml:space="preserve">Surveillance clinique et ECG régulière.</t>
  </si>
  <si>
    <t xml:space="preserve">AMIODARONE &lt;-&gt; OMBITASVIR + PARITAPRÉVIR</t>
  </si>
  <si>
    <t>IAM_10139</t>
  </si>
  <si>
    <t xml:space="preserve">Augmentation des concentrations plasmatiques de l'amiodarone par diminution de son métabolisme hépatique par la bithérapie.</t>
  </si>
  <si>
    <t xml:space="preserve">AMIODARONE &lt;-&gt; ORLISTAT</t>
  </si>
  <si>
    <t>IAM_10140</t>
  </si>
  <si>
    <t xml:space="preserve">Risque de diminution des concentrations plasmatiques de l'amiodarone et de son métabolite actif.</t>
  </si>
  <si>
    <t xml:space="preserve">Surveillance clinique et, si besoin, ECG.</t>
  </si>
  <si>
    <t xml:space="preserve">AMIODARONE &lt;-&gt; PHÉNYTOÏNE (ET, PAR EXTRAPOLATION, FOSPHÉNYTOÏNE)</t>
  </si>
  <si>
    <t>IAM_10141</t>
  </si>
  <si>
    <t xml:space="preserve">Augmentation des concentrations plasmatiques de la phénytoïne avec signes de surdosage, en particulier neurologiques (diminution du métabolisme hépatique de la phénytoïne).</t>
  </si>
  <si>
    <t xml:space="preserve">Surveillance clinique, contrôle des concentrations plasmatiques de phénytoïne et adaptation éventuelle de sa posologie.</t>
  </si>
  <si>
    <t xml:space="preserve">AMIODARONE &lt;-&gt; SIMVASTATINE</t>
  </si>
  <si>
    <t>IAM_10142</t>
  </si>
  <si>
    <t xml:space="preserve">Risque majoré d'effets indésirables (concentration-dépendants) à type de rhabdomyolyse (diminution du métabolisme hépatique de la simvastatine).</t>
  </si>
  <si>
    <t xml:space="preserve">Ne pas dépasser la posologie de 20 mg/j de simvastatine ou utiliser une autre statine non concernée par ce type d’interaction.</t>
  </si>
  <si>
    <t xml:space="preserve">AMIODARONE &lt;-&gt; SOFOSBUVIR</t>
  </si>
  <si>
    <t>IAM_10143</t>
  </si>
  <si>
    <t>Administration_GS_IAM_10850</t>
  </si>
  <si>
    <t>sofosbuvir</t>
  </si>
  <si>
    <t xml:space="preserve">Uniquement lors de la bithérapie daclatasvir/sofosbuvir ou lédipasvir/sofosbuvir :
Survenue de bradycardie éventuellement brutale, pouvant avoir des conséquences fatales.</t>
  </si>
  <si>
    <t xml:space="preserve">AMIODARONE &lt;-&gt; TACROLIMUS</t>
  </si>
  <si>
    <t>IAM_10144</t>
  </si>
  <si>
    <t xml:space="preserve">Augmentation des concentrations sanguines de tacrolimus par inhibition de son métabolisme par l’amiodarone.</t>
  </si>
  <si>
    <t xml:space="preserve">Dosage des concentrations sanguines de tacrolimus, contrôle de la fonction rénale et adaptation de la posologie de tacrolimus pendant l’association et à l’arrêt de l’amiodarone.</t>
  </si>
  <si>
    <t xml:space="preserve">AMIODARONE &lt;-&gt; TAMSULOSINE</t>
  </si>
  <si>
    <t>IAM_10145</t>
  </si>
  <si>
    <t>Administration_GS_IAM_10883</t>
  </si>
  <si>
    <t>tamsulosine</t>
  </si>
  <si>
    <t xml:space="preserve">Risque de majoration des effets indésirables de la tamsulosine, par inhibition de son métabolisme hépatique.</t>
  </si>
  <si>
    <t xml:space="preserve">Surveillance clinique et adaptation de la posologie de la tamsulosine pendant le traitement par l’inhibiteur enzymatique et après son arrêt, le cas échéant.</t>
  </si>
  <si>
    <t xml:space="preserve">AMIODARONE &lt;-&gt; VERAPAMIL</t>
  </si>
  <si>
    <t>IAM_10147</t>
  </si>
  <si>
    <t xml:space="preserve">Pour vérapamil voie injectable :
-risque de bradycardie ou de bloc auriculo-ventriculaire.
Pour vérapamil per os :
-risque de bradycardie ou de bloc auriculo-ventriculaire, notamment chez les personnes âgées.</t>
  </si>
  <si>
    <t xml:space="preserve">Association déconseillée avec :
- le vérapamil IV
Si l'association ne peut être évitée, surveillance clinique et ECG continu.
Précaution d'emploi avec :
- le vérapamil per os
Surveillance clinique et ECG.</t>
  </si>
  <si>
    <t xml:space="preserve">AMIODARONE &lt;-&gt; VORICONAZOLE</t>
  </si>
  <si>
    <t>IAM_10148</t>
  </si>
  <si>
    <t xml:space="preserve">Risque majoré de troubles du rythme ventriculaire, notamment de torsades de pointes, par possible diminution du métabolisme de l’amiodarone.</t>
  </si>
  <si>
    <t xml:space="preserve">Surveillance clinique et ECG, et adaptation éventuelle de la posologie de l’amiodarone.</t>
  </si>
  <si>
    <t xml:space="preserve">AMIODARONE &lt;-&gt; LIDOCAINE</t>
  </si>
  <si>
    <t>IAM_10136</t>
  </si>
  <si>
    <t xml:space="preserve">Risque d’augmentation des concentrations plasmatiques de lidocaïne, avec possibilité d’effets indésirables neurologiques et cardiaques, par diminution de son métabolisme hépatique par l’amiodarone.</t>
  </si>
  <si>
    <t xml:space="preserve">Surveillance clinique, ECG et éventuellement contrôle des concentrations plasmatiques de lidocaïne. Si besoin, adaptation de la posologie de la lidocaïne pendant le traitement par amiodarone et après son arrêt.</t>
  </si>
  <si>
    <t xml:space="preserve">La littérature rapporte des cas d’augmentation des effets indésirables de la lidocaïne lorsqu'elle est associée à l’amiodarone. Il s’agit d’une interaction métabolique avec augmentation des concentrations plasmatiques de lidocaïne, l’amiodarone étant un i</t>
  </si>
  <si>
    <t xml:space="preserve">AMINOSIDES &lt;-&gt; CEFALOTINE</t>
  </si>
  <si>
    <t>IAM_10115</t>
  </si>
  <si>
    <t>Administration_GS_IAM_10168</t>
  </si>
  <si>
    <t>cefalotine</t>
  </si>
  <si>
    <t>Administration_C_IAM_10011</t>
  </si>
  <si>
    <t>aminosides</t>
  </si>
  <si>
    <t xml:space="preserve">L'augmentation de la néphrotoxicité des aminosides par la céfalotine est discutée.</t>
  </si>
  <si>
    <t xml:space="preserve">Surveillance de la fonction rénale.</t>
  </si>
  <si>
    <t xml:space="preserve">IMMUNOSUPPRESSEURS &lt;-&gt; RANOLAZINE</t>
  </si>
  <si>
    <t>IAM_11079</t>
  </si>
  <si>
    <t xml:space="preserve">Augmentation des concentrations sanguines de l'immunosuppresseur par inhibition de son métabolisme par la ranolazine.</t>
  </si>
  <si>
    <t xml:space="preserve">Surveillance clinique et biologique, et adaptation éventuelle de la posologie de l’immunosuppresseur.</t>
  </si>
  <si>
    <t xml:space="preserve">ALBENDAZOLE &lt;-&gt; RIFAMPICINE</t>
  </si>
  <si>
    <t>IAM_10061</t>
  </si>
  <si>
    <t xml:space="preserve">ALCALINISANTS URINAIRES &lt;-&gt; HYDROQUINIDINE</t>
  </si>
  <si>
    <t>IAM_10062</t>
  </si>
  <si>
    <t>Administration_GS_IAM_10434</t>
  </si>
  <si>
    <t>hydroquinidine</t>
  </si>
  <si>
    <t>Administration_C_IAM_10006</t>
  </si>
  <si>
    <t xml:space="preserve">alcalinisants urinaires</t>
  </si>
  <si>
    <t xml:space="preserve">Augmentation des concentrations plasmatiques de l'hydroquinidine et risque de surdosage (diminution de l'excrétion rénale de l'hydroquinidine par alcalinisation des urines).</t>
  </si>
  <si>
    <t xml:space="preserve">Surveillance clinique, ECG et éventuellement contrôle des concentrations de l'hydroquinidine ; si besoin, adaptation de la posologie pendant le traitement alcalinisant et après son arrêt.</t>
  </si>
  <si>
    <t xml:space="preserve">ALCALINISANTS URINAIRES &lt;-&gt; QUINIDINE</t>
  </si>
  <si>
    <t>IAM_10063</t>
  </si>
  <si>
    <t xml:space="preserve">Augmentation des concentrations plasmatiques de la quinidine et risque de surdosage (diminution de l'excrétion rénale de la quinidine par alcalinisation des urines).</t>
  </si>
  <si>
    <t xml:space="preserve">Surveillance clinique, ECG et éventuellement contrôle de la quinidinémie ; si besoin, adaptation de la posologie pendant le traitement alcalinisant et après son arrêt.</t>
  </si>
  <si>
    <t xml:space="preserve">ALCALOÏDES DE L'ERGOT DE SEIGLE DOPAMINERGIQUES &lt;-&gt; ALCALOÏDES DE L'ERGOT DE SEIGLE VASOCONSTRICTEURS</t>
  </si>
  <si>
    <t>IAM_10064</t>
  </si>
  <si>
    <t>Administration_C_IAM_10008</t>
  </si>
  <si>
    <t xml:space="preserve">alcaloïdes de l'ergot de seigle vasoconstricteurs</t>
  </si>
  <si>
    <t>Administration_C_IAM_10007</t>
  </si>
  <si>
    <t xml:space="preserve">alcaloïdes de l'ergot de seigle dopaminergiques</t>
  </si>
  <si>
    <t xml:space="preserve">Risque de vasoconstriction et/ou de poussées hypertensives.</t>
  </si>
  <si>
    <t xml:space="preserve">Les propriétés pharmacologiques des dérivés de l'ergot exposent à un risque de vasoconstriction, qui peut être grave selon les antécédents du patient. Les risques vasculaires sont en effet communs à tous les dérivés de l'ergot et pourraient s'additionner </t>
  </si>
  <si>
    <t xml:space="preserve">ALCALOÏDES DE L'ERGOT DE SEIGLE DOPAMINERGIQUES &lt;-&gt; ANTIPARKINSONIENS ANTICHOLINERGIQUES</t>
  </si>
  <si>
    <t>IAM_10065</t>
  </si>
  <si>
    <t>Administration_C_IAM_10037</t>
  </si>
  <si>
    <t xml:space="preserve">antiparkinsoniens anticholinergiques</t>
  </si>
  <si>
    <t xml:space="preserve">Risque de majoration des troubles neuropsychiques.</t>
  </si>
  <si>
    <t xml:space="preserve">ALCALOÏDES DE L'ERGOT DE SEIGLE DOPAMINERGIQUES &lt;-&gt; MACROLIDES (SAUF SPIRAMYCINE)</t>
  </si>
  <si>
    <t>IAM_10066</t>
  </si>
  <si>
    <t>Administration_C_IAM_10107</t>
  </si>
  <si>
    <t xml:space="preserve">macrolides (sauf spiramycine)</t>
  </si>
  <si>
    <t xml:space="preserve">Augmentation des concentrations plasmatiques du dopaminergique avec accroissement possible de son activité ou apparition de signes de surdosage.</t>
  </si>
  <si>
    <t xml:space="preserve">ALCALOÏDES DE L'ERGOT DE SEIGLE DOPAMINERGIQUES &lt;-&gt; SYMPATHOMIMÉTIQUES ALPHA (VOIES ORALE ET/OU NASALE)</t>
  </si>
  <si>
    <t>IAM_10067</t>
  </si>
  <si>
    <t>Administration_C_IAM_10148</t>
  </si>
  <si>
    <t xml:space="preserve">sympathomimétiques alpha (voies orale et/ou nasale)</t>
  </si>
  <si>
    <t xml:space="preserve">ALCALOÏDES DE L'ERGOT DE SEIGLE DOPAMINERGIQUES &lt;-&gt; SYMPATHOMIMÉTIQUES INDIRECTS</t>
  </si>
  <si>
    <t>IAM_10068</t>
  </si>
  <si>
    <t>Administration_C_IAM_10150</t>
  </si>
  <si>
    <t xml:space="preserve">sympathomimétiques indirects</t>
  </si>
  <si>
    <t xml:space="preserve">Les décisions suivantes, émanant de trois instances de l'Afssaps, ont été prises en compte : 
- la Commission Nationale de Pharmacovigilance a pris acte d'une toxicité de la phénylpropanolamine supérieure à celle des autres sympathomimétiques indirects (</t>
  </si>
  <si>
    <t xml:space="preserve">AMIODARONE &lt;-&gt; COBICISTAT</t>
  </si>
  <si>
    <t>IAM_10126</t>
  </si>
  <si>
    <t xml:space="preserve">Risque de majoration des effets indésirables de l'amiodarone par diminution de son métabolisme par le cobicistat.</t>
  </si>
  <si>
    <t xml:space="preserve">ALCALOÏDES DE L'ERGOT DE SEIGLE VASOCONSTRICTEURS &lt;-&gt; INHIBITEURS PUISSANTS DU CYP3A4</t>
  </si>
  <si>
    <t>IAM_10070</t>
  </si>
  <si>
    <t xml:space="preserve">Risque de vasoconstriction coronaire ou des extrémités (ergotisme), ou de poussées hypertensives.</t>
  </si>
  <si>
    <t xml:space="preserve">AMIODARONE &lt;-&gt; CICLOSPORINE</t>
  </si>
  <si>
    <t>IAM_10125</t>
  </si>
  <si>
    <t xml:space="preserve">Augmentation des concentrations sanguines de ciclosporine, par diminution de son métabolisme hépatique, avec risque d'effets néphrotoxiques.</t>
  </si>
  <si>
    <t xml:space="preserve">Dosage des concentrations sanguines de ciclosporine, contrôle de la fonction rénale et adaptation de la posologie de la ciclosporine pendant le traitement par l'amiodarone.</t>
  </si>
  <si>
    <t xml:space="preserve">AMINOSIDES &lt;-&gt; CICLOSPORINE</t>
  </si>
  <si>
    <t>IAM_10116</t>
  </si>
  <si>
    <t xml:space="preserve">Augmentation de la créatininémie plus importante que sous ciclosporine seule, avec majoration du risque néphrotoxique.</t>
  </si>
  <si>
    <t xml:space="preserve">AMINOSIDES &lt;-&gt; CURARES</t>
  </si>
  <si>
    <t>IAM_10117</t>
  </si>
  <si>
    <t xml:space="preserve">AMINOSIDES &lt;-&gt; DIURÉTIQUES DE L'ANSE</t>
  </si>
  <si>
    <t>IAM_10118</t>
  </si>
  <si>
    <t>Administration_C_IAM_10064</t>
  </si>
  <si>
    <t xml:space="preserve">diurétiques de l'anse</t>
  </si>
  <si>
    <t xml:space="preserve">Augmentation des risques néphrotoxiques et ototoxiques de l'aminoside (insuffisance rénale fonctionnelle liée à la déshydratation entraînée par le diurétique).</t>
  </si>
  <si>
    <t xml:space="preserve">Association possible sous contrôle de l'état d'hydratation, des fonctions rénale et cochléovestibulaire, et éventuellement, des concentrations plasmatiques de l'aminoside.</t>
  </si>
  <si>
    <t xml:space="preserve">AMINOSIDES &lt;-&gt; ORGANOPLATINES</t>
  </si>
  <si>
    <t>IAM_10119</t>
  </si>
  <si>
    <t>Administration_C_IAM_10129</t>
  </si>
  <si>
    <t>organoplatines</t>
  </si>
  <si>
    <t xml:space="preserve">Addition des effets néphrotoxiques et/ou ototoxiques, notamment en cas d'insuffisance rénale préalable.</t>
  </si>
  <si>
    <t xml:space="preserve">AMINOSIDES &lt;-&gt; POLYMYXINE B</t>
  </si>
  <si>
    <t>IAM_10120</t>
  </si>
  <si>
    <t xml:space="preserve">Addition des effets néphrotoxiques.</t>
  </si>
  <si>
    <t xml:space="preserve">Si l'association ne peut être évitée, surveillance stricte avec une justification bactériologique indiscutable.</t>
  </si>
  <si>
    <t xml:space="preserve">AMINOSIDES &lt;-&gt; TACROLIMUS</t>
  </si>
  <si>
    <t>IAM_10121</t>
  </si>
  <si>
    <t xml:space="preserve">Augmentation de la créatininémie plus importante que sous tacrolimus seul (synergie des effets néphrotoxiques des deux substances).</t>
  </si>
  <si>
    <t xml:space="preserve">AMIODARONE &lt;-&gt; TELAPREVIR</t>
  </si>
  <si>
    <t>IAM_10146</t>
  </si>
  <si>
    <t xml:space="preserve">AMIODARONE &lt;-&gt; ANTIVITAMINES K</t>
  </si>
  <si>
    <t>IAM_10122</t>
  </si>
  <si>
    <t xml:space="preserve">Contrôle plus fréquent de l'INR. Adaptation éventuelle de la posologie de l'antivitamine K pendant le traitement par l'amiodarone et 8 jours après son arrêt.</t>
  </si>
  <si>
    <t xml:space="preserve">AMIODARONE &lt;-&gt; BÊTA-BLOQUANTS (SAUF ESMOLOL ET SOTALOL)</t>
  </si>
  <si>
    <t>IAM_10123</t>
  </si>
  <si>
    <t>Administration_C_IAM_10053</t>
  </si>
  <si>
    <t xml:space="preserve">bêta-bloquants (sauf esmolol et sotalol)</t>
  </si>
  <si>
    <t xml:space="preserve">Troubles de l'automatisme et de la conduction (suppression des mécanismes sympathiques compensateurs).</t>
  </si>
  <si>
    <t xml:space="preserve">L'amiodarone a longtemps été déconseillée avec les bêta-bloquants, en raison d’une majoration possible du risque de bradycardie et de torsades de pointes.
Cependant, considérant que :
- le risque de torsades de pointes est exceptionnel avec l’amiodarone,
</t>
  </si>
  <si>
    <t xml:space="preserve">AMPHOTERICINE B &lt;-&gt; TACROLIMUS</t>
  </si>
  <si>
    <t>IAM_10151</t>
  </si>
  <si>
    <t>Administration_GS_IAM_10072</t>
  </si>
  <si>
    <t xml:space="preserve">amphotericine b</t>
  </si>
  <si>
    <t xml:space="preserve">Avec l'amphotéricine B administrée par voie IV : augmentation de la créatininémie plus importante que sous tacrolimus seul (synergie des effets néphrotoxiques des deux substances).</t>
  </si>
  <si>
    <t xml:space="preserve">ALCALOÏDES DE L'ERGOT DE SEIGLE VASOCONSTRICTEURS &lt;-&gt; INHIBITEURS DE PROTÉASES BOOSTÉS PAR RITONAVIR</t>
  </si>
  <si>
    <t>IAM_10069</t>
  </si>
  <si>
    <t xml:space="preserve">ANTAGONISTES DES RÉCEPTEURS DE L'ANGIOTENSINE II &lt;-&gt; INHIBITEURS DE L'ENZYME DE CONVERSION</t>
  </si>
  <si>
    <t>IAM_10185</t>
  </si>
  <si>
    <t>Administration_C_IAM_10020</t>
  </si>
  <si>
    <t xml:space="preserve">antagonistes des récepteurs de l'angiotensine II</t>
  </si>
  <si>
    <t>Administration_C_IAM_10096</t>
  </si>
  <si>
    <t xml:space="preserve">inhibiteurs de l'enzyme de conversion</t>
  </si>
  <si>
    <t xml:space="preserve">Dans les indications où cette association est possible, risque accru de dégradation de la fonction rénale, voire insuffisance rénale aiguë, et majoration de l'hyperkaliémie, ainsi que de l'hypotension et des syncopes.</t>
  </si>
  <si>
    <t xml:space="preserve">AMLODIPINE &lt;-&gt; SIMVASTATINE</t>
  </si>
  <si>
    <t>IAM_10149</t>
  </si>
  <si>
    <t>Administration_GS_IAM_10069</t>
  </si>
  <si>
    <t>amlodipine</t>
  </si>
  <si>
    <t xml:space="preserve">ANESTHÉSIQUES VOLATILS HALOGÉNÉS &lt;-&gt; SYMPATHOMIMÉTIQUES INDIRECTS</t>
  </si>
  <si>
    <t>IAM_10176</t>
  </si>
  <si>
    <t>Administration_C_IAM_10017</t>
  </si>
  <si>
    <t xml:space="preserve">anesthésiques volatils halogénés</t>
  </si>
  <si>
    <t xml:space="preserve">Poussée hypertensive peropératoire.</t>
  </si>
  <si>
    <t xml:space="preserve">En cas d'intervention programmée, il est préférable d'interrompre le traitement quelques jours avant l'intervention.</t>
  </si>
  <si>
    <t xml:space="preserve">ALCOOL (BOISSON OU EXCIPIENT) &lt;-&gt; ANTABUSE (RÉACTION)</t>
  </si>
  <si>
    <t>IAM_10075</t>
  </si>
  <si>
    <t>Administration_C_IAM_10018</t>
  </si>
  <si>
    <t xml:space="preserve">antabuse (réaction)</t>
  </si>
  <si>
    <t xml:space="preserve">Effet antabuse (chaleur, rougeurs, vomissements, tachycardie).</t>
  </si>
  <si>
    <t xml:space="preserve">Eviter la prise de boissons alcoolisées et de médicaments contenant de l'alcool. Tenir compte de l’élimination complète des médicaments en se référant à leur demi-vie avant la reprise de boissons alcoolisées ou du médicament contenant de l’alcool.</t>
  </si>
  <si>
    <t xml:space="preserve">ANTAGONISTES DES CANAUX CALCIQUES &lt;-&gt; ANTICONVULSIVANTS INDUCTEURS ENZYMATIQUES</t>
  </si>
  <si>
    <t>IAM_10177</t>
  </si>
  <si>
    <t>Administration_C_IAM_10019</t>
  </si>
  <si>
    <t xml:space="preserve">antagonistes des canaux calciques</t>
  </si>
  <si>
    <t xml:space="preserve">Diminution des concentrations plasmatiques de l'antagoniste du calcium par augmentation de son métabolisme hépatique.</t>
  </si>
  <si>
    <t xml:space="preserve">Précaution d'emploi :
Surveillance clinique et adaptation éventuelle de la posologie de l'antagoniste du calcium pendant le traitement par l'anticonvulsivant et après son arrêt.</t>
  </si>
  <si>
    <t xml:space="preserve">ANTAGONISTES DES CANAUX CALCIQUES &lt;-&gt; IDÉLALISIB</t>
  </si>
  <si>
    <t>IAM_10178</t>
  </si>
  <si>
    <t xml:space="preserve">Majoration des effets indésirables de l’antagoniste des canaux calciques, à type d’hypotension orthostatique, notamment chez le sujet âgé.</t>
  </si>
  <si>
    <t xml:space="preserve">Surveillance clinique et adaptation de la posologie de l’antagoniste calcique pendant le traitement par l’idélalisib et après son arrêt.</t>
  </si>
  <si>
    <t xml:space="preserve">ANTAGONISTES DES CANAUX CALCIQUES &lt;-&gt; INHIBITEURS PUISSANTS DU CYP3A4</t>
  </si>
  <si>
    <t>IAM_10179</t>
  </si>
  <si>
    <t xml:space="preserve">Majoration des effets indésirables de l’antagoniste des canaux calciques, le plus souvent à type d'hypotension notamment chez le sujet âgé.</t>
  </si>
  <si>
    <t xml:space="preserve">Surveillance clinique et adaptation posologique pendant le traitement par l’inhibiteur enzymatique et après son arrêt.</t>
  </si>
  <si>
    <t xml:space="preserve">ANTAGONISTES DES CANAUX CALCIQUES &lt;-&gt; RIFAMPICINE</t>
  </si>
  <si>
    <t>IAM_10180</t>
  </si>
  <si>
    <t xml:space="preserve">Précaution d'emploi :
Surveillance clinique et adaptation éventuelle de la posologie de l'antagoniste du calcium pendant le traitement par la rifampicine et après son arrêt.</t>
  </si>
  <si>
    <t xml:space="preserve">ANTAGONISTES DES RÉCEPTEURS DE L'ANGIOTENSINE II &lt;-&gt; ANTI-INFLAMMATOIRES NON STÉROÏDIENS</t>
  </si>
  <si>
    <t>IAM_10181</t>
  </si>
  <si>
    <t>Administration_C_IAM_10022</t>
  </si>
  <si>
    <t xml:space="preserve">anti-inflammatoires non stéroïdiens</t>
  </si>
  <si>
    <t xml:space="preserve">Insuffisance rénale aiguë chez le patient à risque (sujet âgé, déshydratation, traitement associé avec diurétiques, altération de la fonction rénale), par diminution de la filtration glomérulaire (inhibition des prostaglandines vasodilatatrices due aux an</t>
  </si>
  <si>
    <t xml:space="preserve">Hydrater le malade et surveiller la fonction rénale en début de traitement et régulièrement pendant l’association.</t>
  </si>
  <si>
    <t xml:space="preserve">ANTAGONISTES DES RÉCEPTEURS DE L'ANGIOTENSINE II &lt;-&gt; DIURÉTIQUES ÉPARGNEURS DE POTASSIUM (SEULS OU ASSOCIÉS)</t>
  </si>
  <si>
    <t>IAM_10182</t>
  </si>
  <si>
    <t>Administration_C_IAM_10067</t>
  </si>
  <si>
    <t xml:space="preserve">diurétiques épargneurs de potassium (seuls ou associés)</t>
  </si>
  <si>
    <t xml:space="preserve">Risque d'hyperkaliémie (potentiellement létale) surtout en cas d'insuffisance rénale (addition des effets hyperkaliémiants).</t>
  </si>
  <si>
    <t xml:space="preserve">Précaution d'emploi :
- pour la spironolactone à des doses comprises entre 12,5 mg et 50 mg/jour, et pour l’éplérénone utilisées dans le traitement de l'insuffisance cardiaque, ainsi qu'en cas d'hypokaliémie : contrôle strict de la kaliémie et de la fonct</t>
  </si>
  <si>
    <t xml:space="preserve">ANESTHÉSIQUES VOLATILS HALOGÉNÉS &lt;-&gt; ISOPRENALINE</t>
  </si>
  <si>
    <t>IAM_10174</t>
  </si>
  <si>
    <t>Administration_GS_IAM_10491</t>
  </si>
  <si>
    <t>isoprenaline</t>
  </si>
  <si>
    <t xml:space="preserve">Troubles du rythme ventriculaire graves par augmentation de l'excitabilité cardiaque.</t>
  </si>
  <si>
    <t xml:space="preserve">ANTAGONISTES DES RÉCEPTEURS DE L'ANGIOTENSINE II &lt;-&gt; EPLERENONE</t>
  </si>
  <si>
    <t>IAM_10184</t>
  </si>
  <si>
    <t>Administration_GS_IAM_10329</t>
  </si>
  <si>
    <t>eplerenone</t>
  </si>
  <si>
    <t xml:space="preserve">Majoration du risque d’hyperkaliémie, notamment chez le sujet âgé.</t>
  </si>
  <si>
    <t xml:space="preserve">Contrôle strict de la kaliémie et de la fonction rénale pendant l’association.</t>
  </si>
  <si>
    <t xml:space="preserve">ANESTHÉSIQUES VOLATILS HALOGÉNÉS &lt;-&gt; ISONIAZIDE</t>
  </si>
  <si>
    <t>IAM_10173</t>
  </si>
  <si>
    <t xml:space="preserve">Potentialisation de l'effet hépatotoxique de l'isonazide, avec formation accrue de métabolites toxiques de l'isoniazide.</t>
  </si>
  <si>
    <t xml:space="preserve">En cas d'intervention programmée, arrêter, par prudence, le traitement par l'isoniazide une semaine avant l'intervention et ne le reprendre que 15 jours après.</t>
  </si>
  <si>
    <t xml:space="preserve">ANTAGONISTES DES RÉCEPTEURS DE L'ANGIOTENSINE II &lt;-&gt; LITHIUM</t>
  </si>
  <si>
    <t>IAM_10186</t>
  </si>
  <si>
    <t xml:space="preserve">Augmentation de la lithémie pouvant atteindre des valeurs toxiques (diminution de l'excrétion rénale du lithium).</t>
  </si>
  <si>
    <t xml:space="preserve">Si l'usage d'un antagoniste de l'angiotensine II est indispensable, surveillance stricte de la lithémie et adaptation de la posologie.</t>
  </si>
  <si>
    <t xml:space="preserve">ANTAGONISTES DES RÉCEPTEURS DE L'ANGIOTENSINE II &lt;-&gt; POTASSIUM</t>
  </si>
  <si>
    <t>IAM_10187</t>
  </si>
  <si>
    <t xml:space="preserve">Hyperkaliémie (potentiellement létale) surtout lors d'une insuffisance rénale (addition des effets hyperkaliémiants).</t>
  </si>
  <si>
    <t xml:space="preserve">Eviter cette association sauf s'il existe une hypokaliémie préalable.</t>
  </si>
  <si>
    <t xml:space="preserve">ANTIAGRÉGANTS PLAQUETTAIRES &lt;-&gt; ANTICOAGULANTS ORAUX</t>
  </si>
  <si>
    <t>IAM_10188</t>
  </si>
  <si>
    <t>Administration_C_IAM_10028</t>
  </si>
  <si>
    <t xml:space="preserve">anticoagulants oraux</t>
  </si>
  <si>
    <t>Administration_C_IAM_10023</t>
  </si>
  <si>
    <t xml:space="preserve">antiagrégants plaquettaires</t>
  </si>
  <si>
    <t xml:space="preserve">ANTIAGRÉGANTS PLAQUETTAIRES &lt;-&gt; DÉFIBROTIDE</t>
  </si>
  <si>
    <t>IAM_10189</t>
  </si>
  <si>
    <t>Administration_GS_IAM_10262</t>
  </si>
  <si>
    <t>défibrotide</t>
  </si>
  <si>
    <t xml:space="preserve">Risque hémorragique accru.</t>
  </si>
  <si>
    <t xml:space="preserve">ANTIAGRÉGANTS PLAQUETTAIRES &lt;-&gt; HÉPARINES</t>
  </si>
  <si>
    <t>IAM_10190</t>
  </si>
  <si>
    <t>Administration_C_IAM_10088</t>
  </si>
  <si>
    <t>héparines</t>
  </si>
  <si>
    <t xml:space="preserve">ANTIAGRÉGANTS PLAQUETTAIRES &lt;-&gt; THROMBOLYTIQUES</t>
  </si>
  <si>
    <t>IAM_10191</t>
  </si>
  <si>
    <t xml:space="preserve">Plusieurs substances sont impliquées dans des interactions, du fait de leurs propriétés antiagrégantes plaquettaires. 
L’utilisation de plusieurs antiagrégants plaquettaires majore le risque de saignement, de même que leur association à l’héparine et aux </t>
  </si>
  <si>
    <t xml:space="preserve">ANTIARYTHMIQUES &lt;-&gt; AUTRES ANTIARYTHMIQUES</t>
  </si>
  <si>
    <t>IAM_10192</t>
  </si>
  <si>
    <t>Administration_C_IAM_10024</t>
  </si>
  <si>
    <t>antiarythmiques</t>
  </si>
  <si>
    <t xml:space="preserve">L'association de deux antiarythmiques est très délicate. Elle est dans la majorité des cas, contre-indiquée ou déconseillée.</t>
  </si>
  <si>
    <t xml:space="preserve">ANTIARYTHMIQUES CLASSE I (SAUF LIDOCAÏNE) &lt;-&gt; BÊTA-BLOQUANTS (SAUF ESMOLOL ET SOTALOL)</t>
  </si>
  <si>
    <t>IAM_10193</t>
  </si>
  <si>
    <t>Administration_C_IAM_10025</t>
  </si>
  <si>
    <t xml:space="preserve">antiarythmiques classe I (sauf lidocaïne)</t>
  </si>
  <si>
    <t xml:space="preserve">ANTIARYTHMIQUES CLASSE I (SAUF LIDOCAÏNE) &lt;-&gt; BÊTA-BLOQUANTS DANS L'INSUFFISANCE CARDIAQUE</t>
  </si>
  <si>
    <t>IAM_10194</t>
  </si>
  <si>
    <t xml:space="preserve">Les études effectuées avec des antiarythmiques de classe I prescrits à des insuffisants cardiaques ont montré une surmortalité dans le groupe traité.
Ces études ont été faites avant l'utilisation des bêta-bloquants dans cette indication, mais qu'il s'agis</t>
  </si>
  <si>
    <t xml:space="preserve">ANTIARYTHMIQUES CLASSE IA &lt;-&gt; ANTICONVULSIVANTS INDUCTEURS ENZYMATIQUES</t>
  </si>
  <si>
    <t>IAM_10195</t>
  </si>
  <si>
    <t>Administration_C_IAM_10026</t>
  </si>
  <si>
    <t xml:space="preserve">antiarythmiques classe Ia</t>
  </si>
  <si>
    <t xml:space="preserve">Diminution des concentrations plasmatiques et de l'efficacité de l'antiarythmique, par augmentation de son métabolisme hépatique par l'inducteur.</t>
  </si>
  <si>
    <t xml:space="preserve">Surveillance clinique, ECG et contrôle des concentrations plasmatiques ; si besoin, adaptation de la posologie de l'antiarythmique pendant le traitement par l'inducteur et après son arrêt.</t>
  </si>
  <si>
    <t xml:space="preserve">ANTAGONISTES DES RÉCEPTEURS DE L'ANGIOTENSINE II &lt;-&gt; DIURÉTIQUES HYPOKALIÉMIANTS</t>
  </si>
  <si>
    <t>IAM_10183</t>
  </si>
  <si>
    <t xml:space="preserve">Risque d'hypotension artérielle brutale et/ou d'insuffisance rénale aiguë lors de l'instauration ou de l'augmentation de la posologie d'un traitement par un antagoniste de l'angiotensine II en cas de déplétion hydrosodée préexistante.</t>
  </si>
  <si>
    <t xml:space="preserve">Dans l'hypertension artérielle, lorsqu'un traitement diurétique préalable a pu entraîner une déplétion hydrosodée, il faut : 
- soit arrêter le diurétique avant de débuter le traitement par l'antagoniste de l'angiotensine II, et réintroduire un diurétique</t>
  </si>
  <si>
    <t xml:space="preserve">ANALGÉSIQUES MORPHINIQUES DE PALIER III &lt;-&gt; MORPHINIQUES AGONISTES-ANTAGONISTES</t>
  </si>
  <si>
    <t>IAM_10162</t>
  </si>
  <si>
    <t>Administration_C_IAM_10014</t>
  </si>
  <si>
    <t xml:space="preserve">analgésiques morphiniques de palier III</t>
  </si>
  <si>
    <t xml:space="preserve">Diminution de l'effet antalgique par blocage compétitif des récepteurs, avec risque d'apparition d'un syndrome de sevrage.</t>
  </si>
  <si>
    <t xml:space="preserve">AGOMELATINE &lt;-&gt; FLUVOXAMINE</t>
  </si>
  <si>
    <t>IAM_10058</t>
  </si>
  <si>
    <t>Administration_GS_IAM_10041</t>
  </si>
  <si>
    <t>agomelatine</t>
  </si>
  <si>
    <t xml:space="preserve">Augmentation des concentrations d'agomélatine, avec risque de majoration des effets indésirables.</t>
  </si>
  <si>
    <t xml:space="preserve">AMPHOTERICINE B &lt;-&gt; ZIDOVUDINE</t>
  </si>
  <si>
    <t>IAM_10152</t>
  </si>
  <si>
    <t>Administration_GS_IAM_11004</t>
  </si>
  <si>
    <t>zidovudine</t>
  </si>
  <si>
    <t xml:space="preserve">Avec l'amphotéricine B administrée par voie IV : augmentation de la toxicité hématologique (addition d'effets de toxicité médullaire).</t>
  </si>
  <si>
    <t xml:space="preserve">Contrôle plus fréquent de l'hémogramme.</t>
  </si>
  <si>
    <t xml:space="preserve">ANAGRELIDE &lt;-&gt; ANTIAGRÉGANTS PLAQUETTAIRES</t>
  </si>
  <si>
    <t>IAM_10153</t>
  </si>
  <si>
    <t>Administration_GS_IAM_10075</t>
  </si>
  <si>
    <t>anagrelide</t>
  </si>
  <si>
    <t xml:space="preserve">Majoration des événements hémorragiques.</t>
  </si>
  <si>
    <t xml:space="preserve">ANAGRELIDE &lt;-&gt; SUBSTANCES SUSCEPTIBLES DE DONNER DES TORSADES DE POINTES</t>
  </si>
  <si>
    <t>IAM_10154</t>
  </si>
  <si>
    <t xml:space="preserve">ANAKINRA &lt;-&gt; ANTI-TNF ALPHA</t>
  </si>
  <si>
    <t>IAM_10155</t>
  </si>
  <si>
    <t>Administration_GS_IAM_10076</t>
  </si>
  <si>
    <t>anakinra</t>
  </si>
  <si>
    <t xml:space="preserve">Risque accru d'infections graves et de neutropénies.</t>
  </si>
  <si>
    <t xml:space="preserve">ANAKINRA &lt;-&gt; ETANERCEPT</t>
  </si>
  <si>
    <t>IAM_10156</t>
  </si>
  <si>
    <t>Administration_GS_IAM_10349</t>
  </si>
  <si>
    <t>etanercept</t>
  </si>
  <si>
    <t xml:space="preserve">ANALGÉSIQUES MORPHINIQUES AGONISTES &lt;-&gt; AUTRES ANALGÉSIQUES MORPHINIQUES AGONISTES</t>
  </si>
  <si>
    <t>IAM_10159</t>
  </si>
  <si>
    <t>Administration_C_IAM_10012</t>
  </si>
  <si>
    <t xml:space="preserve">analgésiques morphiniques agonistes</t>
  </si>
  <si>
    <t xml:space="preserve">ANALGÉSIQUES MORPHINIQUES AGONISTES &lt;-&gt; ANTITUSSIFS MORPHINE-LIKE</t>
  </si>
  <si>
    <t>IAM_10157</t>
  </si>
  <si>
    <t xml:space="preserve">ANALGÉSIQUES MORPHINIQUES AGONISTES &lt;-&gt; ANTITUSSIFS MORPHINIQUES VRAIS</t>
  </si>
  <si>
    <t>IAM_10158</t>
  </si>
  <si>
    <t xml:space="preserve">ANESTHÉSIQUES VOLATILS HALOGÉNÉS &lt;-&gt; SYMPATHOMIMÉTIQUES ALPHA ET BÊTA (VOIE IM ET IV)</t>
  </si>
  <si>
    <t>IAM_10175</t>
  </si>
  <si>
    <t>Administration_C_IAM_10149</t>
  </si>
  <si>
    <t xml:space="preserve">sympathomimétiques alpha et bêta (voie IM et IV)</t>
  </si>
  <si>
    <t xml:space="preserve">ANALGÉSIQUES MORPHINIQUES DE PALIER II &lt;-&gt; MORPHINIQUES ANTAGONISTES PARTIELS</t>
  </si>
  <si>
    <t>IAM_10161</t>
  </si>
  <si>
    <t>Administration_C_IAM_10111</t>
  </si>
  <si>
    <t xml:space="preserve">morphiniques antagonistes partiels</t>
  </si>
  <si>
    <t>Administration_C_IAM_10013</t>
  </si>
  <si>
    <t xml:space="preserve">analgésiques morphiniques de palier II</t>
  </si>
  <si>
    <t xml:space="preserve">Risque de diminution de l’effet antalgique.</t>
  </si>
  <si>
    <t xml:space="preserve">AMPHOTERICINE B &lt;-&gt; CICLOSPORINE</t>
  </si>
  <si>
    <t>IAM_10150</t>
  </si>
  <si>
    <t xml:space="preserve">Avec l'amphotéricine B administrée par voie IV : augmentation de la créatininémie plus importante que sous ciclosporine seule (synergie des effets néphrotoxiques des deux substances).</t>
  </si>
  <si>
    <t xml:space="preserve">ANALGÉSIQUES MORPHINIQUES DE PALIER III &lt;-&gt; MORPHINIQUES ANTAGONISTES PARTIELS</t>
  </si>
  <si>
    <t>IAM_10163</t>
  </si>
  <si>
    <t xml:space="preserve">ANALOGUES DE LA SOMATOSTATINE &lt;-&gt; CICLOSPORINE</t>
  </si>
  <si>
    <t>IAM_10164</t>
  </si>
  <si>
    <t>Administration_C_IAM_10015</t>
  </si>
  <si>
    <t xml:space="preserve">analogues de la somatostatine</t>
  </si>
  <si>
    <t xml:space="preserve">Avec la ciclosporine administrée par voie orale : baisse des concentrations sanguines de ciclosporine (diminution de son absorption intestinale).</t>
  </si>
  <si>
    <t xml:space="preserve">Augmentation des doses de ciclosporine sous contrôle des concentrations plasmatiques et réduction de la posologie après l'arrêt du traitement par l'analogue de la somatostatine.</t>
  </si>
  <si>
    <t xml:space="preserve">ANALOGUES DE LA SOMATOSTATINE &lt;-&gt; INSULINE</t>
  </si>
  <si>
    <t>IAM_10165</t>
  </si>
  <si>
    <t xml:space="preserve">Risque d'hypoglycémie ou d'hyperglycémie : diminution ou augmentation des besoins en insuline, par diminution ou augmentation de la sécrétion de glucagon endogène.</t>
  </si>
  <si>
    <t xml:space="preserve">Prévenir le patient du risque d'hypoglycémie ou d'hyperglycémie, renforcer l'autosurveillance glycémique et adapter si besoin la posologie de l'insuline pendant le traitement par l'analogue de la somatostatine.</t>
  </si>
  <si>
    <t xml:space="preserve">ANALOGUES DE LA SOMATOSTATINE &lt;-&gt; PIOGLITAZONE</t>
  </si>
  <si>
    <t>IAM_10166</t>
  </si>
  <si>
    <t>Administration_GS_IAM_10723</t>
  </si>
  <si>
    <t>pioglitazone</t>
  </si>
  <si>
    <t xml:space="preserve">Risque d’hypoglycémie ou d’hyperglycémie : diminution ou
augmentation des besoins en glitazone, par diminution ou
augmentation de la sécrétion de glucagon endogène.</t>
  </si>
  <si>
    <t xml:space="preserve">Renforcer l’autosurveillance glycémique et adapter si besoin la
posologie de la glitazone pendant le traitement par l'analogue de la
somatostatine.</t>
  </si>
  <si>
    <t xml:space="preserve">ANALOGUES DE LA SOMATOSTATINE &lt;-&gt; REPAGLINIDE</t>
  </si>
  <si>
    <t>IAM_10167</t>
  </si>
  <si>
    <t xml:space="preserve">Risque d'hypoglycémie ou d'hyperglycémie : diminution ou augmentation des besoins en repaglidine, par diminution ou augmentation de la sécrétion de glucagon endogène.</t>
  </si>
  <si>
    <t xml:space="preserve">Renforcer l'autosurveillance glycémique et adapter si besoin la posologie de la repaglidine pendant le traitement par l'analogue de la somatostatine.</t>
  </si>
  <si>
    <t xml:space="preserve">ANALOGUES DE LA SOMATOSTATINE &lt;-&gt; SULFAMIDES HYPOGLYCÉMIANTS</t>
  </si>
  <si>
    <t>IAM_10168</t>
  </si>
  <si>
    <t xml:space="preserve">Risque d'hypoglycémie ou d'hyperglycémie : diminution ou augmentation des besoins en sulfamide hypoglycemiant, par diminution ou augmentation de la sécrétion de glucagon endogène.</t>
  </si>
  <si>
    <t xml:space="preserve">Renforcer l'autosurveillance glycémique et adapter si besoin la posologie du sulfamide hypoglycemiant pendant le traitement par l'analogue de la somatostatine.</t>
  </si>
  <si>
    <t xml:space="preserve">ANDROGÈNES &lt;-&gt; ANTIVITAMINES K</t>
  </si>
  <si>
    <t>IAM_10169</t>
  </si>
  <si>
    <t>Administration_C_IAM_10016</t>
  </si>
  <si>
    <t>androgènes</t>
  </si>
  <si>
    <t xml:space="preserve">Contrôle plus fréquent de l’INR. Adaptation de la posologie de l’antivitamine K pendant le traitement par l'androgène et après son arrêt.</t>
  </si>
  <si>
    <t xml:space="preserve">ANDROGÈNES &lt;-&gt; INDUCTEURS ENZYMATIQUES</t>
  </si>
  <si>
    <t>IAM_10170</t>
  </si>
  <si>
    <t xml:space="preserve">Certains médicaments ont la propriété d'activer considérablement certaines voies métaboliques hépatiques par induction enzymatique. Associés à des médicaments fortement métabolisés au niveau du foie, ils sont, de ce fait, en mesure d'en modifier les conce</t>
  </si>
  <si>
    <t xml:space="preserve">Risque de diminution des concentrations plasmatiques de l'androgène et par conséquent de son efficacité, par augmentation de son métabolisme hépatique par l’inducteur.</t>
  </si>
  <si>
    <t xml:space="preserve">Surveillance clinique et biologique pendant l’association et 1 à 2 semaines après l’arrêt de l’inducteur.</t>
  </si>
  <si>
    <t xml:space="preserve">ANESTHÉSIQUES VOLATILS HALOGÉNÉS &lt;-&gt; BÊTA-BLOQUANTS (SAUF ESMOLOL)</t>
  </si>
  <si>
    <t>IAM_10171</t>
  </si>
  <si>
    <t xml:space="preserve">Réduction des réactions cardiovasculaires de compensation par les bêta-bloquants. L'inhibition bêta-adrénergique peut être levée durant l'intervention par les bêta-mimétiques.</t>
  </si>
  <si>
    <t xml:space="preserve">En règle générale, ne pas arrêter le traitement bêta-bloquant et, de toute façon, éviter l'arrêt brutal. Informer l'anesthésiste de ce traitement.</t>
  </si>
  <si>
    <t xml:space="preserve">ANESTHÉSIQUES VOLATILS HALOGÉNÉS &lt;-&gt; BÊTA-BLOQUANTS DANS L'INSUFFISANCE CARDIAQUE</t>
  </si>
  <si>
    <t>IAM_10172</t>
  </si>
  <si>
    <t xml:space="preserve">Réduction des réactions cardiovasculaires de compensation par les bêta-bloquants. L'inhibition bêta-adrénergique peut être levée durant l'intervention par les bêta-stimulants.</t>
  </si>
  <si>
    <t xml:space="preserve">ANALGÉSIQUES MORPHINIQUES DE PALIER II &lt;-&gt; MORPHINIQUES AGONISTES-ANTAGONISTES</t>
  </si>
  <si>
    <t>IAM_10160</t>
  </si>
  <si>
    <t xml:space="preserve">ALLOPURINOL &lt;-&gt; VIDARABINE</t>
  </si>
  <si>
    <t>IAM_10101</t>
  </si>
  <si>
    <t>Administration_GS_IAM_10051</t>
  </si>
  <si>
    <t>allopurinol</t>
  </si>
  <si>
    <t>Administration_GS_IAM_10981</t>
  </si>
  <si>
    <t>vidarabine</t>
  </si>
  <si>
    <t xml:space="preserve">Risque accru de troubles neurologiques (tremblements, confusion) par inhibition partielle du métabolisme de l'antiviral.</t>
  </si>
  <si>
    <t xml:space="preserve">ALISKIREN &lt;-&gt; ANTAGONISTES DES RÉCEPTEURS DE L'ANGIOTENSINE II</t>
  </si>
  <si>
    <t>IAM_10090</t>
  </si>
  <si>
    <t>Administration_GS_IAM_10048</t>
  </si>
  <si>
    <t>aliskiren</t>
  </si>
  <si>
    <t xml:space="preserve">Risque d’hyperkaliémie, d’insuffisance rénale, d’augmentation de la morbi-mortalité cardio-vasculaire.</t>
  </si>
  <si>
    <t xml:space="preserve">Contre-indication :
- chez le patient diabétique ou insuffisant rénal
Association déconseillée :
- dans les autres cas</t>
  </si>
  <si>
    <t xml:space="preserve">ALISKIREN &lt;-&gt; CICLOSPORINE</t>
  </si>
  <si>
    <t>IAM_10091</t>
  </si>
  <si>
    <t xml:space="preserve">Augmentation de près de 5 fois des concentrations plasmatiques d’aliskiren et majoration du risque de ses effets indésirables.</t>
  </si>
  <si>
    <t xml:space="preserve">ALISKIREN &lt;-&gt; INHIBITEURS DE L'ENZYME DE CONVERSION</t>
  </si>
  <si>
    <t>IAM_10092</t>
  </si>
  <si>
    <t xml:space="preserve">ALISKIREN &lt;-&gt; ITRACONAZOLE</t>
  </si>
  <si>
    <t>IAM_10093</t>
  </si>
  <si>
    <t xml:space="preserve">Augmentation de près de 6 fois des concentrations plasmatiques d’aliskiren et majoration du risque de ses effets indésirables.</t>
  </si>
  <si>
    <t xml:space="preserve">ALISKIREN &lt;-&gt; PAMPLEMOUSSE (JUS ET FRUIT)</t>
  </si>
  <si>
    <t>IAM_10094</t>
  </si>
  <si>
    <t xml:space="preserve">Risque de diminution de l’efficacité de l’aliskiren en cas de consommation de pamplemousse.</t>
  </si>
  <si>
    <t xml:space="preserve">ALISKIREN &lt;-&gt; QUINIDINE</t>
  </si>
  <si>
    <t>IAM_10095</t>
  </si>
  <si>
    <t xml:space="preserve">Augmentation des concentrations plasmatiques d’aliskiren et majoration du risque de ses effets indésirables.</t>
  </si>
  <si>
    <t xml:space="preserve">ALISKIREN &lt;-&gt; SACUBITRIL</t>
  </si>
  <si>
    <t>IAM_10096</t>
  </si>
  <si>
    <t>Administration_GS_IAM_10821</t>
  </si>
  <si>
    <t>sacubitril</t>
  </si>
  <si>
    <t xml:space="preserve">Chez les patients diabétiques ou insuffisants rénaux, augmentation des effets indésirables tels que hypotension, hyperkaliémie.</t>
  </si>
  <si>
    <t xml:space="preserve">ALISKIREN &lt;-&gt; VERAPAMIL</t>
  </si>
  <si>
    <t>IAM_10097</t>
  </si>
  <si>
    <t xml:space="preserve">Surveillance clinique.</t>
  </si>
  <si>
    <t xml:space="preserve">ALLOPURINOL &lt;-&gt; ANTIVITAMINES K</t>
  </si>
  <si>
    <t>IAM_10098</t>
  </si>
  <si>
    <t xml:space="preserve">Augmentation de l'effet de l'antivitamine K et du risque hémorragique (diminution de son métabolisme hépatique).</t>
  </si>
  <si>
    <t xml:space="preserve">Contrôle plus fréquent de l'INR. Adaptation éventuelle de la posologie de l'antivitamine K pendant le traitement par l'allopurinol et 8 jours après son arrêt.</t>
  </si>
  <si>
    <t xml:space="preserve">ALBENDAZOLE &lt;-&gt; INHIBITEURS DE PROTÉASES BOOSTÉS PAR RITONAVIR</t>
  </si>
  <si>
    <t>IAM_10060</t>
  </si>
  <si>
    <t xml:space="preserve">Diminution importante des concentrations plasmatiques de l’albendazole et de son métabolite actif par le ritonavir, avec risque de baisse de son efficacité.</t>
  </si>
  <si>
    <t xml:space="preserve">ALLOPURINOL &lt;-&gt; PÉNICILLINES A</t>
  </si>
  <si>
    <t>IAM_10100</t>
  </si>
  <si>
    <t>Administration_C_IAM_10139</t>
  </si>
  <si>
    <t xml:space="preserve">pénicillines A</t>
  </si>
  <si>
    <t xml:space="preserve">Risque accru de réactions cutanées.</t>
  </si>
  <si>
    <t xml:space="preserve">ALFENTANIL &lt;-&gt; INHIBITEURS PUISSANTS DU CYP3A4</t>
  </si>
  <si>
    <t>IAM_10087</t>
  </si>
  <si>
    <t>Administration_GS_IAM_10045</t>
  </si>
  <si>
    <t>alfentanil</t>
  </si>
  <si>
    <t xml:space="preserve">Augmentation de l'effet dépresseur respiratoire de l'analgésique opiacé par diminution de son métabolisme hépatique.</t>
  </si>
  <si>
    <t xml:space="preserve">Surveillance clinique et adaptation de la posologie de l’analgésique opiacé en cas de traitement par un inhibiteur puissant du CYP3A4.</t>
  </si>
  <si>
    <t xml:space="preserve">ALPHABLOQUANTS À VISÉE UROLOGIQUE &lt;-&gt; ANTIHYPERTENSEURS SAUF ALPHA-BLOQUANTS</t>
  </si>
  <si>
    <t>IAM_10103</t>
  </si>
  <si>
    <t>Administration_C_IAM_10009</t>
  </si>
  <si>
    <t xml:space="preserve">alphabloquants à visée urologique</t>
  </si>
  <si>
    <t>Administration_C_IAM_10035</t>
  </si>
  <si>
    <t xml:space="preserve">antihypertenseurs sauf alpha-bloquants</t>
  </si>
  <si>
    <t xml:space="preserve">Majoration de l'effet hypotenseur. Risque d'hypotension orthostatique majoré.</t>
  </si>
  <si>
    <t xml:space="preserve">ALPHABLOQUANTS À VISÉE UROLOGIQUE &lt;-&gt; ANTIHYPERTENSEURS ALPHA-BLOQUANTS</t>
  </si>
  <si>
    <t>IAM_10102</t>
  </si>
  <si>
    <t>Administration_C_IAM_10033</t>
  </si>
  <si>
    <t xml:space="preserve">antihypertenseurs alpha-bloquants</t>
  </si>
  <si>
    <t xml:space="preserve">Majoration de l'effet hypotenseur. Risque d'hypotension orthostatique sévère.</t>
  </si>
  <si>
    <t xml:space="preserve">ALPHABLOQUANTS À VISÉE UROLOGIQUE &lt;-&gt; INHIBITEURS DE LA PHOSPHODIESTERASE DE TYPE 5</t>
  </si>
  <si>
    <t>IAM_10104</t>
  </si>
  <si>
    <t>Administration_C_IAM_10098</t>
  </si>
  <si>
    <t xml:space="preserve">inhibiteurs de la phosphodiesterase de type 5</t>
  </si>
  <si>
    <t xml:space="preserve">Risque d’hypotension orthostatique, notamment chez le sujet âgé.</t>
  </si>
  <si>
    <t xml:space="preserve">Association déconseillée :
- avec la doxazosine
Précaution d'emploi :
- avec les autres alpha-bloquants
Débuter le traitement aux posologies minimales recommandées et adapter progressivement les doses si besoin.</t>
  </si>
  <si>
    <t xml:space="preserve">ALPHA-TOCOPHEROL &lt;-&gt; ANTIVITAMINES K</t>
  </si>
  <si>
    <t>IAM_10105</t>
  </si>
  <si>
    <t>Administration_GS_IAM_10054</t>
  </si>
  <si>
    <t>alpha-tocopherol</t>
  </si>
  <si>
    <t xml:space="preserve">Avec la vitamine E utilisée à des doses supérieures ou égales à 500 mg/j : augmentation de l'effet de l'antivitamine K et du risque hémorragique.</t>
  </si>
  <si>
    <t xml:space="preserve">Contrôle plus fréquent de l'INR. Adaptation éventuelle de la posologie de l'antivitamine K pendant le traitement par vitamine E et après son arrêt.</t>
  </si>
  <si>
    <t xml:space="preserve">ALPRAZOLAM &lt;-&gt; INHIBITEURS PUISSANTS DU CYP3A4</t>
  </si>
  <si>
    <t>IAM_10106</t>
  </si>
  <si>
    <t>Administration_GS_IAM_10055</t>
  </si>
  <si>
    <t>alprazolam</t>
  </si>
  <si>
    <t xml:space="preserve">Possible augmentation de l'effet sédatif de l'alprazolam.</t>
  </si>
  <si>
    <t xml:space="preserve">ALUMINIUM (SELS) &lt;-&gt; CITRATES</t>
  </si>
  <si>
    <t>IAM_10107</t>
  </si>
  <si>
    <t>Administration_C_IAM_10010</t>
  </si>
  <si>
    <t xml:space="preserve">aluminium (sels)</t>
  </si>
  <si>
    <t>Administration_C_IAM_10056</t>
  </si>
  <si>
    <t>citrates</t>
  </si>
  <si>
    <t xml:space="preserve">Risque de facilitation du passage systémique de l’aluminium, notamment en cas de fonction rénale altérée.</t>
  </si>
  <si>
    <t xml:space="preserve">Prendre les topiques gastro-intestinaux à base d'aluminium à distance des citrates (plus de 2 heures si possible), y compris les citrates naturels (jus d'agrumes).</t>
  </si>
  <si>
    <t xml:space="preserve">AMBRISENTAN &lt;-&gt; CICLOSPORINE</t>
  </si>
  <si>
    <t>IAM_10108</t>
  </si>
  <si>
    <t>Administration_GS_IAM_10061</t>
  </si>
  <si>
    <t>ambrisentan</t>
  </si>
  <si>
    <t xml:space="preserve">Doublement des concentrations d’ambrisentan, avec majoration de l’effet vasodilatateur (céphalées).</t>
  </si>
  <si>
    <t xml:space="preserve">AMINOGLUTETHIMIDE &lt;-&gt; ANTIVITAMINES K</t>
  </si>
  <si>
    <t>IAM_10109</t>
  </si>
  <si>
    <t>Administration_GS_IAM_10064</t>
  </si>
  <si>
    <t>aminoglutethimide</t>
  </si>
  <si>
    <t xml:space="preserve">Décrit pour warfarine et acénocoumarol. Diminution de l'effet de l'antivitamine K, par augmentation de son métabolisme hépatique par l'aminogluthétimide.</t>
  </si>
  <si>
    <t xml:space="preserve">Contrôle plus fréquent de l'INR. Adaptation éventuelle de la posologie de l'antivitamine K pendant le traitement par aminogluthétimide et deux semaines après son arrêt.</t>
  </si>
  <si>
    <t xml:space="preserve">AMINOGLUTETHIMIDE &lt;-&gt; DEXAMETHASONE</t>
  </si>
  <si>
    <t>IAM_10110</t>
  </si>
  <si>
    <t xml:space="preserve">Diminution de l'efficacité de la dexaméthasone, par augmentation de son métabolisme hépatique.</t>
  </si>
  <si>
    <t xml:space="preserve">Adaptation de la posologie de la dexaméthasone.</t>
  </si>
  <si>
    <t xml:space="preserve">ALLOPURINOL &lt;-&gt; DIDANOSINE</t>
  </si>
  <si>
    <t>IAM_10099</t>
  </si>
  <si>
    <t>Administration_GS_IAM_10283</t>
  </si>
  <si>
    <t>didanosine</t>
  </si>
  <si>
    <t xml:space="preserve">Augmentation des concentrations plasmatiques de didanosine et de ses effets indésirables.</t>
  </si>
  <si>
    <t xml:space="preserve">ACIDE ACETYLSALICYLIQUE &lt;-&gt; ANAGRELIDE</t>
  </si>
  <si>
    <t>IAM_10013</t>
  </si>
  <si>
    <t>Administration_GS_IAM_10012</t>
  </si>
  <si>
    <t xml:space="preserve">acide acetylsalicylique</t>
  </si>
  <si>
    <t xml:space="preserve">ABATACEPT &lt;-&gt; VACCINS VIVANTS ATTÉNUÉS</t>
  </si>
  <si>
    <t>IAM_10002</t>
  </si>
  <si>
    <t xml:space="preserve">ainsi que pendant les 3 mois suivant l'arrêt du traitement.</t>
  </si>
  <si>
    <t xml:space="preserve">ABIRATERONE &lt;-&gt; ANTICONVULSIVANTS INDUCTEURS ENZYMATIQUES</t>
  </si>
  <si>
    <t>IAM_10003</t>
  </si>
  <si>
    <t>Administration_GS_IAM_10004</t>
  </si>
  <si>
    <t>abiraterone</t>
  </si>
  <si>
    <t xml:space="preserve">Diminution notable des concentrations plasmatiques de l’abiratérone, avec risque de moindre efficacité.</t>
  </si>
  <si>
    <t xml:space="preserve">ABIRATERONE &lt;-&gt; FLECAINIDE</t>
  </si>
  <si>
    <t>IAM_10004</t>
  </si>
  <si>
    <t xml:space="preserve">Risque d'augmentation des effets indésirables du flecaïnide, par diminution de son métabolisme hépatique par l'abiratérone.</t>
  </si>
  <si>
    <t xml:space="preserve">Surveillance clinique. Si besoin, adaptation de la posologie du flécaïnide pendant le traitement par l'abiratérone.</t>
  </si>
  <si>
    <t xml:space="preserve">ABIRATERONE &lt;-&gt; METOPROLOL</t>
  </si>
  <si>
    <t>IAM_10005</t>
  </si>
  <si>
    <t xml:space="preserve">Chez l'insuffisant cardiaque, risque d'augmentation des effets indésirables du métoprolol, par diminution de son métabolisme hépatique par l'abiratérone.</t>
  </si>
  <si>
    <t xml:space="preserve">Surveillance clinique. Si besoin, adaptation de la posologie du métoprolol pendant le traitement par l'abiratérone.</t>
  </si>
  <si>
    <t xml:space="preserve">ABIRATERONE &lt;-&gt; PROPAFENONE</t>
  </si>
  <si>
    <t>IAM_10006</t>
  </si>
  <si>
    <t xml:space="preserve">Risque d'augmentation des effets indésirables de la propafénone, par diminution de son métabolisme hépatique par l'abiratérone.</t>
  </si>
  <si>
    <t xml:space="preserve">Surveillance clinique. Si besoin, adaptation de la posologie de la propafénone pendant le traitement par l'abiratérone.</t>
  </si>
  <si>
    <t xml:space="preserve">ABIRATERONE &lt;-&gt; RIFAMPICINE</t>
  </si>
  <si>
    <t>IAM_10007</t>
  </si>
  <si>
    <t xml:space="preserve">ACETAZOLAMIDE &lt;-&gt; ACIDE ACETYLSALICYLIQUE</t>
  </si>
  <si>
    <t>IAM_10008</t>
  </si>
  <si>
    <t>Administration_GS_IAM_10008</t>
  </si>
  <si>
    <t>acetazolamide</t>
  </si>
  <si>
    <t xml:space="preserve">Majoration des effets indésirables, et notamment de l'acidose métabolique, de l'acide acétylsalicylique à doses élevées et de l'acétazolamide, par diminution de l'élimination de l'acide acétylsalicylique par l'acétazolamide.</t>
  </si>
  <si>
    <t xml:space="preserve">ACETAZOLAMIDE &lt;-&gt; CARBAMAZEPINE</t>
  </si>
  <si>
    <t>IAM_10009</t>
  </si>
  <si>
    <t xml:space="preserve">Surveillance clinique et, si besoin, contrôle des concentrations plasmatiques de carbamazépine et réduction éventuelle de sa posologie.</t>
  </si>
  <si>
    <t xml:space="preserve">ACETAZOLAMIDE &lt;-&gt; LITHIUM</t>
  </si>
  <si>
    <t>IAM_10010</t>
  </si>
  <si>
    <t xml:space="preserve">Diminution de la lithémie avec risque de baisse de l’efficacité thérapeutique.</t>
  </si>
  <si>
    <t xml:space="preserve">Surveillance stricte de la lithémie et adaptation éventuelle de la posologie du lithium.</t>
  </si>
  <si>
    <t xml:space="preserve">ALFUZOSINE &lt;-&gt; OMBITASVIR + PARITAPRÉVIR</t>
  </si>
  <si>
    <t>IAM_10089</t>
  </si>
  <si>
    <t>Administration_GS_IAM_10046</t>
  </si>
  <si>
    <t>alfuzosine</t>
  </si>
  <si>
    <t xml:space="preserve">Augmentation des concentrations plasmatiques de l'afuzosine par diminution de son métabolisme hépatique par la bithérapie.</t>
  </si>
  <si>
    <t xml:space="preserve">ACIDE ACETOHYDROXAMIQUE &lt;-&gt; FER</t>
  </si>
  <si>
    <t>IAM_10012</t>
  </si>
  <si>
    <t>Administration_GS_IAM_10011</t>
  </si>
  <si>
    <t xml:space="preserve">acide acetohydroxamique</t>
  </si>
  <si>
    <t xml:space="preserve">Diminution de l'absorption digestive de ces deux médicaments par chélation du fer.</t>
  </si>
  <si>
    <t xml:space="preserve">ALFUZOSINE &lt;-&gt; INHIBITEURS PUISSANTS DU CYP3A4</t>
  </si>
  <si>
    <t>IAM_10088</t>
  </si>
  <si>
    <t xml:space="preserve">Risque d’augmentation des concentrations plasmatiques de l’alfuzosine et de ses effets indésirables.</t>
  </si>
  <si>
    <t xml:space="preserve">ALCALOÏDES DE L'ERGOT DE SEIGLE VASOCONSTRICTEURS &lt;-&gt; OMBITASVIR + PARITAPRÉVIR</t>
  </si>
  <si>
    <t>IAM_10071</t>
  </si>
  <si>
    <t xml:space="preserve">Augmentation des concentrations plasmatiques de l'alcaloïde de l'ergot de seigle vasoconstricteur par diminution de son métabolisme hépatique par la bithérapie.</t>
  </si>
  <si>
    <t xml:space="preserve">ALCALOÏDES DE L'ERGOT DE SEIGLE VASOCONSTRICTEURS &lt;-&gt; SYMPATHOMIMÉTIQUES ALPHA (VOIES ORALE ET/OU NASALE)</t>
  </si>
  <si>
    <t>IAM_10072</t>
  </si>
  <si>
    <t xml:space="preserve">ALCALOÏDES DE L'ERGOT DE SEIGLE VASOCONSTRICTEURS &lt;-&gt; SYMPATHOMIMÉTIQUES INDIRECTS</t>
  </si>
  <si>
    <t>IAM_10073</t>
  </si>
  <si>
    <t xml:space="preserve">ALCALOÏDES DE L'ERGOT DE SEIGLE VASOCONSTRICTEURS &lt;-&gt; TRIPTANS</t>
  </si>
  <si>
    <t>IAM_10074</t>
  </si>
  <si>
    <t>Administration_C_IAM_10156</t>
  </si>
  <si>
    <t>triptans</t>
  </si>
  <si>
    <t xml:space="preserve">Risque d'hypertension artérielle, de vasoconstriction artérielle coronaire.</t>
  </si>
  <si>
    <t xml:space="preserve">Respecter un délai de 6 à 24 heures, selon le triptan, entre la prise de celui-ci et celle de l'alcaloïde ergoté</t>
  </si>
  <si>
    <t xml:space="preserve">ALDESLEUKINE &lt;-&gt; PRODUITS DE CONTRASTE IODÉS</t>
  </si>
  <si>
    <t>IAM_10082</t>
  </si>
  <si>
    <t>Administration_GS_IAM_10043</t>
  </si>
  <si>
    <t>aldesleukine</t>
  </si>
  <si>
    <t>Administration_C_IAM_10133</t>
  </si>
  <si>
    <t xml:space="preserve">produits de contraste iodés</t>
  </si>
  <si>
    <t xml:space="preserve">Majoration du risque de réaction aux produits de contraste en cas de traitement antérieur par interleukine 2 : éruption cutanée ou plus rarement hypotension, oligurie voire insuffisance rénale.</t>
  </si>
  <si>
    <t xml:space="preserve">ALFENTANIL &lt;-&gt; CIMETIDINE</t>
  </si>
  <si>
    <t>IAM_10083</t>
  </si>
  <si>
    <t xml:space="preserve">Avec la cimétidine utilisée à des doses supérieures ou égales à 800 mg/j : augmentation de l'effet dépresseur respiratoire de l'analgésique opiacé par diminution de son métabolisme hépatique.</t>
  </si>
  <si>
    <t xml:space="preserve">Adapter la posologie de l'alfentanil en cas de traitement par la cimétidine.</t>
  </si>
  <si>
    <t xml:space="preserve">ALFENTANIL &lt;-&gt; DILTIAZEM</t>
  </si>
  <si>
    <t>IAM_10084</t>
  </si>
  <si>
    <t xml:space="preserve">Adapter la posologie de l'alfentanil en cas de traitement par le diltiazem.</t>
  </si>
  <si>
    <t xml:space="preserve">ALFENTANIL &lt;-&gt; ERYTHROMYCINE</t>
  </si>
  <si>
    <t>IAM_10085</t>
  </si>
  <si>
    <t xml:space="preserve">Adapter la posologie de l'alfentanil en cas de traitement par l'érythromycine.</t>
  </si>
  <si>
    <t xml:space="preserve">ALFENTANIL &lt;-&gt; FLUCONAZOLE</t>
  </si>
  <si>
    <t>IAM_10086</t>
  </si>
  <si>
    <t xml:space="preserve">Adapter la posologie de l'alfentanil en cas de traitement par le fluconazole.</t>
  </si>
  <si>
    <t xml:space="preserve">AMINOSIDES &lt;-&gt; ATALUREN</t>
  </si>
  <si>
    <t>IAM_10112</t>
  </si>
  <si>
    <t>Administration_GS_IAM_10086</t>
  </si>
  <si>
    <t>ataluren</t>
  </si>
  <si>
    <t xml:space="preserve">Risque de potentialisation de la toxicité rénale de l’aminoside.</t>
  </si>
  <si>
    <t xml:space="preserve">ACETAZOLAMIDE &lt;-&gt; VALPROÏQUE (ACIDE) ET, PAR EXTRAPOLATION, VALPROMIDE</t>
  </si>
  <si>
    <t>IAM_10011</t>
  </si>
  <si>
    <t xml:space="preserve">Augmentation de l'hyperammoniémie, avec risque accru d'encéphalopathie.</t>
  </si>
  <si>
    <t xml:space="preserve">AFATINIB &lt;-&gt; AMIODARONE</t>
  </si>
  <si>
    <t>IAM_10047</t>
  </si>
  <si>
    <t>Administration_GS_IAM_10040</t>
  </si>
  <si>
    <t>afatinib</t>
  </si>
  <si>
    <t xml:space="preserve">Augmentation des concentrations plasmatiques d’afatinib par augmentation de son absorption par l'amiodarone.</t>
  </si>
  <si>
    <t xml:space="preserve">Il est recommandé d’administrer l'amiodarone le plus à distance possible de l’afatinib, en respectant de préférence un intervalle
de 6 heures ou de 12 heures par rapport à la prise d’afatinib.</t>
  </si>
  <si>
    <t xml:space="preserve">AMINOSIDES &lt;-&gt; AUTRES AMINOSIDES</t>
  </si>
  <si>
    <t>IAM_10113</t>
  </si>
  <si>
    <t xml:space="preserve">Risque accru de néphrotoxicité et d'ototoxicité (l'ototoxicité est cumulative en cas d'administrations successives).</t>
  </si>
  <si>
    <t xml:space="preserve">A prendre en compte :
- en cas d'administrations successives</t>
  </si>
  <si>
    <t xml:space="preserve">ACIDE FUSIDIQUE &lt;-&gt; INHIBITEURS DE L'HMG-COA RÉDUCTASE (STATINES)</t>
  </si>
  <si>
    <t>IAM_10037</t>
  </si>
  <si>
    <t>Administration_GS_IAM_10021</t>
  </si>
  <si>
    <t xml:space="preserve">acide fusidique</t>
  </si>
  <si>
    <t xml:space="preserve">Risque majoré d'effets indésirables (concentration-dépendants) à
type de rhabdomyolyse.</t>
  </si>
  <si>
    <t xml:space="preserve">Arrêter le traitement par l'inhibiteur de l'HMG Co-A
réductase avant d'initier un traitement par acide fusidique ou utiliser un autre antibiotique.</t>
  </si>
  <si>
    <t xml:space="preserve">ACIDE FUSIDIQUE &lt;-&gt; OMBITASVIR + PARITAPRÉVIR</t>
  </si>
  <si>
    <t>IAM_10038</t>
  </si>
  <si>
    <t xml:space="preserve">Augmentation des concentrations plasmatiques de l'acide fusidique par diminution de son métabolisme hépatique par la bithérapie.</t>
  </si>
  <si>
    <t xml:space="preserve">ACIDE NICOTINIQUE &lt;-&gt; ALCOOL (BOISSON OU EXCIPIENT)</t>
  </si>
  <si>
    <t>IAM_10039</t>
  </si>
  <si>
    <t>Administration_GS_IAM_10026</t>
  </si>
  <si>
    <t xml:space="preserve">acide nicotinique</t>
  </si>
  <si>
    <t xml:space="preserve">Risque de prurit, de rougeur et de chaleur, lié à une potentialisation de l'effet vasodilatateur.</t>
  </si>
  <si>
    <t xml:space="preserve">ACIDE URSODESOXYCHOLIQUE &lt;-&gt; CICLOSPORINE</t>
  </si>
  <si>
    <t>IAM_10040</t>
  </si>
  <si>
    <t>Administration_GS_IAM_10033</t>
  </si>
  <si>
    <t xml:space="preserve">acide ursodesoxycholique</t>
  </si>
  <si>
    <t xml:space="preserve">Risque de variation des concentrations sanguines de ciclosporine.</t>
  </si>
  <si>
    <t xml:space="preserve">ACITRETINE &lt;-&gt; ALCOOL (BOISSON OU EXCIPIENT)</t>
  </si>
  <si>
    <t>IAM_10041</t>
  </si>
  <si>
    <t>Administration_GS_IAM_10036</t>
  </si>
  <si>
    <t>acitretine</t>
  </si>
  <si>
    <t xml:space="preserve">Chez la femme en âge de procréer, risque de transformation de l’acitrétine en étrétinate, puissant tératogène dont la demi-vie très prolongée (120 jours) expose à un risque tératogène majeur en cas de grossesse,  pendant le traitement et les 2 mois suivan</t>
  </si>
  <si>
    <t xml:space="preserve">ACITRETINE &lt;-&gt; METHOTREXATE</t>
  </si>
  <si>
    <t>IAM_10042</t>
  </si>
  <si>
    <t xml:space="preserve">Risque de majoration de l’hépatotoxicité du méthotrexate.</t>
  </si>
  <si>
    <t xml:space="preserve">Si l’association est jugée nécessaire, renforcer la surveillance du bilan hépatique.</t>
  </si>
  <si>
    <t xml:space="preserve">ADRÉNALINE (VOIE BUCCO-DENTAIRE OU SOUS-CUTANÉE) &lt;-&gt; IMAO IRRÉVERSIBLES</t>
  </si>
  <si>
    <t>IAM_10045</t>
  </si>
  <si>
    <t>Administration_C_IAM_10005</t>
  </si>
  <si>
    <t xml:space="preserve">adrénaline (voie bucco-dentaire ou sous-cutanée)</t>
  </si>
  <si>
    <t xml:space="preserve">Limiter l'apport, par exemple : moins de 0,1 mg d'adrénaline en 10 minutes ou 0,3 mg en 1 heure chez l'adulte.</t>
  </si>
  <si>
    <t xml:space="preserve">ADRÉNALINE (VOIE BUCCO-DENTAIRE OU SOUS-CUTANÉE) &lt;-&gt; ANESTHÉSIQUES VOLATILS HALOGÉNÉS</t>
  </si>
  <si>
    <t>IAM_10043</t>
  </si>
  <si>
    <t xml:space="preserve">ACIDE CLODRONIQUE &lt;-&gt; ESTRAMUSTINE</t>
  </si>
  <si>
    <t>IAM_10035</t>
  </si>
  <si>
    <t>Administration_GS_IAM_10017</t>
  </si>
  <si>
    <t xml:space="preserve">acide clodronique</t>
  </si>
  <si>
    <t xml:space="preserve">Risque d’augmentation des concentrations plasmatiques d’estramustine par le clodronate.</t>
  </si>
  <si>
    <t xml:space="preserve">Surveillance clinique au cours de l’association.</t>
  </si>
  <si>
    <t xml:space="preserve">Une étude effectuée chez 12 patients ne montre pas de modification significative des paramètres pharmacocinétiques (Cmax, AUC) ou de l’excrétion diurne du clodronate, lorsqu’il est associé à l’estramustine. En revanche, une augmentation de 77% de la Cmax </t>
  </si>
  <si>
    <t xml:space="preserve">ADRÉNALINE (VOIE BUCCO-DENTAIRE OU SOUS-CUTANÉE) &lt;-&gt; MÉDICAMENTS MIXTES ADRÉNERGIQUES-SÉROTONINERGIQUES</t>
  </si>
  <si>
    <t>IAM_10046</t>
  </si>
  <si>
    <t xml:space="preserve">ACIDE CHOLIQUE &lt;-&gt; PHÉNOBARBITAL (ET, PAR EXTRAPOLATION, PRIMIDONE)</t>
  </si>
  <si>
    <t>IAM_10034</t>
  </si>
  <si>
    <t>Administration_GS_IAM_10016</t>
  </si>
  <si>
    <t xml:space="preserve">acide cholique</t>
  </si>
  <si>
    <t xml:space="preserve">Effet antagoniste du barbiturique.</t>
  </si>
  <si>
    <t xml:space="preserve">AFATINIB &lt;-&gt; ANTICONVULSIVANTS INDUCTEURS ENZYMATIQUES</t>
  </si>
  <si>
    <t>IAM_10048</t>
  </si>
  <si>
    <t xml:space="preserve">Diminution des concentrations plasmatiques de l’afatinib par augmentation de son métabolisme par ces substances.</t>
  </si>
  <si>
    <t xml:space="preserve">Surveillance clinique pendant l’association et 1 à 2 semaines après leur arrêt.</t>
  </si>
  <si>
    <t xml:space="preserve">AFATINIB &lt;-&gt; CICLOSPORINE</t>
  </si>
  <si>
    <t>IAM_10049</t>
  </si>
  <si>
    <t xml:space="preserve">Augmentation des concentrations plasmatique d’afatinib par augmentation de son absorption par la ciclosporine.</t>
  </si>
  <si>
    <t xml:space="preserve">Il est recommandé d’administrer la ciclosporine le plus à distance possible de l’afatinib, en respectant de préférence un intervalle
 de 6 heures ou de 12 heures par rapport à la prise d’afatinib.</t>
  </si>
  <si>
    <t xml:space="preserve">AFATINIB &lt;-&gt; ERYTHROMYCINE</t>
  </si>
  <si>
    <t>IAM_10050</t>
  </si>
  <si>
    <t xml:space="preserve">Augmentation des concentrations plasmatique d’afatinib par augmentation de son absorption par l'érythromycine.</t>
  </si>
  <si>
    <t xml:space="preserve">Il est recommandé d’administrer l'érythromycine le plus à distance possible de l’afatinib, en respectant  de préférence un intervalle
 de 6 heures ou de 12 heures par rapport à la prise d’afatinib.</t>
  </si>
  <si>
    <t xml:space="preserve">AFATINIB &lt;-&gt; INHIBITEURS DE PROTÉASES BOOSTÉS PAR RITONAVIR</t>
  </si>
  <si>
    <t>IAM_10051</t>
  </si>
  <si>
    <t xml:space="preserve">Augmentation des concentrations plasmatique d’afatinib par augmentation de son absorption par l'inhibiteur de protéases.</t>
  </si>
  <si>
    <t xml:space="preserve">Il est recommandé d’administrer l'inhibiteur de protéases le plus à distance possible de l’afatinib, en respectant  de préférence un intervalle de 6 heures ou de 12 heures par rapport à la prise d’afatinib.</t>
  </si>
  <si>
    <t xml:space="preserve">AFATINIB &lt;-&gt; ITRACONAZOLE</t>
  </si>
  <si>
    <t>IAM_10052</t>
  </si>
  <si>
    <t xml:space="preserve">Augmentation des concentrations plasmatique d’afatinib par augmentation de son absorption par l'itraconazole.</t>
  </si>
  <si>
    <t xml:space="preserve">Il est recommandé d’administrer l'itraconazole le plus à distance possible de l’afatinib, en respectant de préférence un intervalle
de 6 heures ou de 12 heures par rapport à la prise d’afatinib.</t>
  </si>
  <si>
    <t xml:space="preserve">AFATINIB &lt;-&gt; KETOCONAZOLE</t>
  </si>
  <si>
    <t>IAM_10053</t>
  </si>
  <si>
    <t xml:space="preserve">Augmentation des concentrations plasmatique d’afatinib par augmentation de son absorption par le kétoconazole.</t>
  </si>
  <si>
    <t xml:space="preserve">Il est recommandé d’administrer le kétoconazole le plus à distance possible de l’afatinib, en respectant de préférence un intervalle 
de 6 heures ou de 12 heures par rapport à la prise d’afatinib.</t>
  </si>
  <si>
    <t xml:space="preserve">AFATINIB &lt;-&gt; PRIMIDONE</t>
  </si>
  <si>
    <t>IAM_10054</t>
  </si>
  <si>
    <t>Administration_GS_IAM_10756</t>
  </si>
  <si>
    <t>primidone</t>
  </si>
  <si>
    <t xml:space="preserve">Diminution des concentrations plasmatiques de l’afatinib par augmentation de son métabolisme par la primidone.</t>
  </si>
  <si>
    <t xml:space="preserve">AFATINIB &lt;-&gt; RIFAMPICINE</t>
  </si>
  <si>
    <t>IAM_10055</t>
  </si>
  <si>
    <t xml:space="preserve">Diminution des concentrations plasmatiques de l’afatinib par augmentation de son métabolisme par la rifampicine.</t>
  </si>
  <si>
    <t xml:space="preserve">AFATINIB &lt;-&gt; VERAPAMIL</t>
  </si>
  <si>
    <t>IAM_10056</t>
  </si>
  <si>
    <t xml:space="preserve">Augmentation des concentrations plasmatique d’afatinib par augmentation de son absorption par le vérapamil.</t>
  </si>
  <si>
    <t xml:space="preserve">Il est recommandé d’administrer le vérapamil le plus à distance possible de l’afatinib, en respectant de préférence un intervalle
de 6 heures ou de 12 heures par rapport à la prise d’afatinib.</t>
  </si>
  <si>
    <t xml:space="preserve">AGOMELATINE &lt;-&gt; CIPROFLOXACINE</t>
  </si>
  <si>
    <t>IAM_10057</t>
  </si>
  <si>
    <t xml:space="preserve">Augmentation des concentrations d'agomélatine, avec risque de 
majoration des effets indésirables.</t>
  </si>
  <si>
    <t xml:space="preserve">ADRÉNALINE (VOIE BUCCO-DENTAIRE OU SOUS-CUTANÉE) &lt;-&gt; ANTIDÉPRESSEURS IMIPRAMINIQUES</t>
  </si>
  <si>
    <t>IAM_10044</t>
  </si>
  <si>
    <t>Administration_C_IAM_10032</t>
  </si>
  <si>
    <t xml:space="preserve">antidépresseurs imipraminiques</t>
  </si>
  <si>
    <t xml:space="preserve">ACIDE ACETYLSALICYLIQUE &lt;-&gt; HÉPARINES NON FRACTIONNÉES (DOSES CURATIVES ET/OU SUJET ÂGÉ)</t>
  </si>
  <si>
    <t>IAM_10023</t>
  </si>
  <si>
    <t xml:space="preserve">Augmentation du risque hémorragique (inhibition de la fonction plaquettaire et agression de la muqueuse gastroduodénale par l’acide acétylsalicylique).</t>
  </si>
  <si>
    <t xml:space="preserve">A prendre en compte avec :
- des doses antiagrégantes (de 50 mg à 375 mg par jour).</t>
  </si>
  <si>
    <t xml:space="preserve">ANTICOAGULANTS ORAUX &lt;-&gt; INHIBITEURS SÉLECTIFS DE LA RECAPTURE DE LA SÉROTONINE</t>
  </si>
  <si>
    <t>IAM_10205</t>
  </si>
  <si>
    <t xml:space="preserve">Surveillance clinique et, le cas échéant, contrôle plus fréquent de l'INR. Adaptation éventuelle de la posologie de l'anticoagulant oral pendant la durée de l'association et à son arrêt.</t>
  </si>
  <si>
    <t xml:space="preserve">AMINOSIDES &lt;-&gt; BOTULIQUE (TOXINE)</t>
  </si>
  <si>
    <t>IAM_10114</t>
  </si>
  <si>
    <t>Administration_GS_IAM_10131</t>
  </si>
  <si>
    <t xml:space="preserve">botulique (toxine)</t>
  </si>
  <si>
    <t xml:space="preserve">Risque d'augmentation des effets de la toxine botulique avec les aminosides (par extrapolation à partir des effets observés au cours du botulisme).</t>
  </si>
  <si>
    <t xml:space="preserve">Utiliser un autre antibiotique.</t>
  </si>
  <si>
    <t xml:space="preserve">ACIDE ACETYLSALICYLIQUE &lt;-&gt; ANTAGONISTES DES RÉCEPTEURS DE L'ANGIOTENSINE II</t>
  </si>
  <si>
    <t>IAM_10014</t>
  </si>
  <si>
    <t xml:space="preserve">Pour des doses anti-inflammatoires d'acide acétylsalicylique (&gt;= 1g par prise et/ou &gt;= 3g par jour) ou pour des doses antalgiques ou antipyrétiques (&gt;= 500 mg par prise et/ou &lt; 3g par jour) : 
Insuffisance rénale aiguë chez le malade déshydraté, par dimi</t>
  </si>
  <si>
    <t xml:space="preserve">Hydrater le malade et surveiller la fonction rénale en début de traitement.</t>
  </si>
  <si>
    <t xml:space="preserve">ACIDE ACETYLSALICYLIQUE &lt;-&gt; ANTICOAGULANTS ORAUX</t>
  </si>
  <si>
    <t>IAM_10015</t>
  </si>
  <si>
    <t xml:space="preserve">Majoration du risque hémorragique, notamment en cas d’antécédent d’ulcère gastro-duodénal.</t>
  </si>
  <si>
    <t xml:space="preserve">A prendre en compte avec :
- des doses antiagrégantes (de 50 mg à 375 mg par jour)</t>
  </si>
  <si>
    <t xml:space="preserve">Jusqu'à présent, cette interaction se présentait selon deux niveaux distincts  : une contre-indication avec l'acide acétylsalicylique administré à doses anti-inflammatoires et une association déconseillée avec l'aspirine donnée à doses antalgiques ou anti</t>
  </si>
  <si>
    <t xml:space="preserve">ACIDE ACETYLSALICYLIQUE &lt;-&gt; ANTI-INFLAMMATOIRES NON STÉROÏDIENS</t>
  </si>
  <si>
    <t>IAM_10016</t>
  </si>
  <si>
    <t xml:space="preserve">A prendre en compte avec :
- des doses antiagrégantes (de 50 mg à 375 mg par jour en 1 ou plusieurs prises)</t>
  </si>
  <si>
    <t xml:space="preserve">ACIDE ACETYLSALICYLIQUE &lt;-&gt; CLOPIDOGREL</t>
  </si>
  <si>
    <t>IAM_10017</t>
  </si>
  <si>
    <t xml:space="preserve">Majoration du risque hémorragique par addition des activités antiagrégantes plaquettaires.</t>
  </si>
  <si>
    <t xml:space="preserve">Association déconseillée :
- en dehors des indications validées pour cette association dans les syndromes coronariens aigus.
Précaution d'emploi :
- dans les indications validées pour cette association dans les syndromes coronariens aigus. Surveillance c</t>
  </si>
  <si>
    <t xml:space="preserve">ACIDE ACETYLSALICYLIQUE &lt;-&gt; DEFERASIROX</t>
  </si>
  <si>
    <t>IAM_10018</t>
  </si>
  <si>
    <t xml:space="preserve">A prendre en compte :
- Pour des doses anti-inflammatoires d'acide acétylsalicylique (_x001A_1g par prise et/ou _x001A_3g par jour)
- Pour des doses antalgiques ou antipyrétiques d'acide acétylsalicylique (_x001A_500 mg par prise et/ou &lt;3g par jour) et (_x001A_500 mg par prise e</t>
  </si>
  <si>
    <t xml:space="preserve">ACIDE ACETYLSALICYLIQUE &lt;-&gt; DIURÉTIQUES</t>
  </si>
  <si>
    <t>IAM_10019</t>
  </si>
  <si>
    <t>Administration_C_IAM_10063</t>
  </si>
  <si>
    <t>diurétiques</t>
  </si>
  <si>
    <t xml:space="preserve">ACIDE ACETYLSALICYLIQUE &lt;-&gt; GLUCOCORTICOÏDES (SAUF HYDROCORTISONE)</t>
  </si>
  <si>
    <t>IAM_10020</t>
  </si>
  <si>
    <t xml:space="preserve">Majoration du risque hémorragique.</t>
  </si>
  <si>
    <t xml:space="preserve">Association déconseillée avec :
- des doses anti-inflammatoires d'acide acétylsalicylique (&gt;=1g par prise et/ou &gt;=3g par jour)
A prendre en compte avec :
- des doses antalgiques ou antipyrétiques (&gt;=500 mg par prise et/ou &lt;3g par jour).</t>
  </si>
  <si>
    <t xml:space="preserve">ACIDE FOLINIQUE &lt;-&gt; FLUOROURACILE (ET, PAR EXTRAPOLATION, AUTRES FLUOROPYRIMIDINES)</t>
  </si>
  <si>
    <t>IAM_10036</t>
  </si>
  <si>
    <t>Administration_GS_IAM_10019</t>
  </si>
  <si>
    <t xml:space="preserve">acide folinique</t>
  </si>
  <si>
    <t xml:space="preserve">Potentialisation des effets, à la fois cytostatiques et indésirables, du fluoro-uracile.</t>
  </si>
  <si>
    <t xml:space="preserve">ACIDE ACETYLSALICYLIQUE &lt;-&gt; HÉPARINES DE BAS POIDS MOLÉCULAIRE ET APPARENTÉS (DOSES PRÉVENTIVES)</t>
  </si>
  <si>
    <t>IAM_10022</t>
  </si>
  <si>
    <t>Administration_C_IAM_10090</t>
  </si>
  <si>
    <t xml:space="preserve">héparines de bas poids moléculaire et apparentés (doses préventives)</t>
  </si>
  <si>
    <t xml:space="preserve">L’utilisation conjointe de médicaments agissant à divers niveaux de l’hémostase majore le risque de saignement. Ainsi, chez le sujet de moins de 65 ans, l’association de l'héparine à doses préventives, ou de substances apparentées, à l’acide acétylsalicyl</t>
  </si>
  <si>
    <t xml:space="preserve">AMINOSIDES &lt;-&gt; AMPHOTERICINE B</t>
  </si>
  <si>
    <t>IAM_10111</t>
  </si>
  <si>
    <t xml:space="preserve">Avec l'amphotéricine B administrée par voie IV : risque accru de néphrotoxicité.</t>
  </si>
  <si>
    <t xml:space="preserve">ACIDE ACETYLSALICYLIQUE &lt;-&gt; HÉPARINES NON FRACTIONNÉES (DOSES PRÉVENTIVES)</t>
  </si>
  <si>
    <t>IAM_10024</t>
  </si>
  <si>
    <t>Administration_C_IAM_10092</t>
  </si>
  <si>
    <t xml:space="preserve">héparines non fractionnées (doses préventives)</t>
  </si>
  <si>
    <t xml:space="preserve">L’utilisation conjointe de médicaments agissant à divers niveaux de l’hémostase majore le risque de saignement. Ainsi, chez le sujet de moins de 65 ans, l’association des héparines à doses préventives à l’acide acétylsalicylique, quelle que soit la dose, </t>
  </si>
  <si>
    <t xml:space="preserve">ACIDE ACETYLSALICYLIQUE &lt;-&gt; INHIBITEURS DE L'ENZYME DE CONVERSION</t>
  </si>
  <si>
    <t>IAM_10025</t>
  </si>
  <si>
    <t xml:space="preserve">Pour des doses anti-inflammatoires d'acide acétylsalicylique (&gt;= 1g par prise et/ou &gt;=  3g par jour) ou pour des doses antalgiques ou antipyrétiques (&gt;= 500 mg par prise et/ou &lt; 3g par jour) : 
Insuffisance rénale aiguë chez le malade déshydraté, par dim</t>
  </si>
  <si>
    <t xml:space="preserve">ACIDE ACETYLSALICYLIQUE &lt;-&gt; INHIBITEURS SÉLECTIFS DE LA RECAPTURE DE LA SÉROTONINE</t>
  </si>
  <si>
    <t>IAM_10026</t>
  </si>
  <si>
    <t xml:space="preserve">ACIDE ACETYLSALICYLIQUE &lt;-&gt; METHOTREXATE</t>
  </si>
  <si>
    <t>IAM_10027</t>
  </si>
  <si>
    <t xml:space="preserve">Majoration de la toxicité, notamment hématologique, du méthotrexate (diminution de sa clairance rénale par l'acide acétylsalicylique).</t>
  </si>
  <si>
    <t xml:space="preserve">Avec le méthotrexate utilisé à des doses &gt; 20 mg/semaine : 
- contre-indication avec l'acide acétylsalicylique utilisé à doses antalgiques, antipyrétiques ou anti-inflammatoires
- précaution d'emploi avec des doses antiagrégantes plaquettaires d'acide acé</t>
  </si>
  <si>
    <t xml:space="preserve">ACIDE ACETYLSALICYLIQUE &lt;-&gt; PEMETREXED</t>
  </si>
  <si>
    <t>IAM_10028</t>
  </si>
  <si>
    <t>Administration_GS_IAM_10700</t>
  </si>
  <si>
    <t>pemetrexed</t>
  </si>
  <si>
    <t xml:space="preserve">Risque de majoration de la toxicité du pemetrexed (diminution de sa clairance rénale par l’acide acétylsalicylique à doses anti-inflammatoires).</t>
  </si>
  <si>
    <t xml:space="preserve">Association déconseillée : 
- en cas de fonction rénale faible à modérée .
Précaution d'emploi :
- en cas de fonction rénale normale. Surveillance biologique de la fonction rénale.</t>
  </si>
  <si>
    <t xml:space="preserve">ACIDE ACETYLSALICYLIQUE &lt;-&gt; PROBENECIDE</t>
  </si>
  <si>
    <t>IAM_10029</t>
  </si>
  <si>
    <t>Administration_GS_IAM_10758</t>
  </si>
  <si>
    <t>probenecide</t>
  </si>
  <si>
    <t xml:space="preserve">Diminution de l’effet uricosurique par compétition de l’élimination de l’acide urique au niveau des tubules rénaux.</t>
  </si>
  <si>
    <t xml:space="preserve">ACIDE ACETYLSALICYLIQUE &lt;-&gt; THROMBOLYTIQUES</t>
  </si>
  <si>
    <t>IAM_10030</t>
  </si>
  <si>
    <t xml:space="preserve">ACIDE ACETYLSALICYLIQUE &lt;-&gt; TICAGRELOR</t>
  </si>
  <si>
    <t>IAM_10031</t>
  </si>
  <si>
    <t xml:space="preserve">Majoration du risque hémorragique par addition des activités
antiagrégantes plaquettaires.</t>
  </si>
  <si>
    <t xml:space="preserve">ACIDE ACETYLSALICYLIQUE &lt;-&gt; TICLOPIDINE</t>
  </si>
  <si>
    <t>IAM_10032</t>
  </si>
  <si>
    <t xml:space="preserve">Si l’association ne peut être évitée, surveillance clinique étroite.</t>
  </si>
  <si>
    <t xml:space="preserve">ACIDE ASCORBIQUE &lt;-&gt; DÉFÉROXAMINE</t>
  </si>
  <si>
    <t>IAM_10033</t>
  </si>
  <si>
    <t>Administration_GS_IAM_10261</t>
  </si>
  <si>
    <t>déféroxamine</t>
  </si>
  <si>
    <t>Administration_GS_IAM_10015</t>
  </si>
  <si>
    <t xml:space="preserve">acide ascorbique</t>
  </si>
  <si>
    <t xml:space="preserve">Avec l'acide ascorbique à fortes doses et par voie IV : anomalies de la fonction cardiaque, voire insuffisance cardiaque aiguë (en général réversible à l'arrêt de la vitamine C).</t>
  </si>
  <si>
    <t xml:space="preserve">En cas d'hémochromatose, ne donner de la vitamine C qu'après avoir commencé le traitement par la déféroxamine. Surveiller la fonction cardiaque en cas d'association.</t>
  </si>
  <si>
    <t xml:space="preserve">ACIDE ACETYLSALICYLIQUE &lt;-&gt; HÉPARINES DE BAS POIDS MOLÉCULAIRE ET APPARENTÉS (DOSES CURATIVES ET/OU SUJET ÂGÉ)</t>
  </si>
  <si>
    <t>IAM_10021</t>
  </si>
  <si>
    <t>Administration_C_IAM_10089</t>
  </si>
  <si>
    <t xml:space="preserve">héparines de bas poids moléculaire et apparentés (doses curatives et/ou sujet âgé)</t>
  </si>
  <si>
    <t xml:space="preserve">Augmentation du risque hémorragique (inhibition de la fonction plaquettaire et agression de la muqueuse gastroduodénale par l’acide acétylsalicylique.</t>
  </si>
  <si>
    <t xml:space="preserve">ANTICONVULSIVANTS INDUCTEURS ENZYMATIQUES &lt;-&gt; TELITHROMYCINE</t>
  </si>
  <si>
    <t>IAM_10245</t>
  </si>
  <si>
    <t xml:space="preserve">Diminution des concentrations plasmatiques de la télithromycine, avec risque d'échec du traitement anti-infectieux, par augmentation de son métabolisme hépatique par l'inducteur.</t>
  </si>
  <si>
    <t xml:space="preserve">Compte tenu de la baisse très importante (80%) des concentrations de télithromycine en présence de rifampicine, l'interaction a été extrapolée aux autres inducteurs enzymatiques puissants, le phénobarbital, la primidone, la phénytoïne et la carbamazépine,</t>
  </si>
  <si>
    <t xml:space="preserve">ANTICONVULSIVANTS INDUCTEURS ENZYMATIQUES &lt;-&gt; MONTELUKAST</t>
  </si>
  <si>
    <t>IAM_10232</t>
  </si>
  <si>
    <t>Administration_GS_IAM_10604</t>
  </si>
  <si>
    <t>montelukast</t>
  </si>
  <si>
    <t xml:space="preserve">Risque de baisse de l'efficacité du montélukast par augmentation de son métabolisme hépatique par l'inducteur.</t>
  </si>
  <si>
    <t xml:space="preserve">Surveillance clinique et adaptation éventuelle de la posologie de l'anti-asthmatique pendant le traitement par l'inducteur et après son arrêt.</t>
  </si>
  <si>
    <t xml:space="preserve">ANTICONVULSIVANTS INDUCTEURS ENZYMATIQUES &lt;-&gt; NIMODIPINE</t>
  </si>
  <si>
    <t>IAM_10233</t>
  </si>
  <si>
    <t>Administration_GS_IAM_10636</t>
  </si>
  <si>
    <t>nimodipine</t>
  </si>
  <si>
    <t xml:space="preserve">Diminution des concentrations plasmatiques de l'antagoniste du calcium par augmentation de son métabolisme hépatique par l'inducteur.</t>
  </si>
  <si>
    <t xml:space="preserve">Surveillance clinique et adaptation éventuelle de la posologie de l'antagoniste du calcium pendant le traitement par l'inducteur et après son arrêt.</t>
  </si>
  <si>
    <t xml:space="preserve">ANTICONVULSIVANTS INDUCTEURS ENZYMATIQUES &lt;-&gt; PÉRAMPANEL</t>
  </si>
  <si>
    <t>IAM_10234</t>
  </si>
  <si>
    <t xml:space="preserve">Diminution importante (jusqu’aux deux-tiers) des concentrations de pérampanel.</t>
  </si>
  <si>
    <t xml:space="preserve">ANTICONVULSIVANTS INDUCTEURS ENZYMATIQUES &lt;-&gt; POSACONAZOLE</t>
  </si>
  <si>
    <t>IAM_10235</t>
  </si>
  <si>
    <t xml:space="preserve">Diminution des concentrations plasmatiques et de l'efficacité du posaconazole.</t>
  </si>
  <si>
    <t xml:space="preserve">Surveillance clinique. Si possible, dosages plasmatiques du posaconazole et adaptation éventuelle de sa posologie.</t>
  </si>
  <si>
    <t xml:space="preserve">ANTICONVULSIVANTS INDUCTEURS ENZYMATIQUES &lt;-&gt; PRAZIQUANTEL</t>
  </si>
  <si>
    <t>IAM_10236</t>
  </si>
  <si>
    <t>Administration_GS_IAM_10750</t>
  </si>
  <si>
    <t>praziquantel</t>
  </si>
  <si>
    <t xml:space="preserve">Diminution très importante des concentrations plasmatiques du praziquantel, avec risque d'échec du traitement, par augmentation de son métabolisme hépatique par l'inducteur.</t>
  </si>
  <si>
    <t xml:space="preserve">La mesure des concentrations du praziquantel chez des patients traités par anticonvulsivants inducteurs enzymatiques, suggère que l'effet inducteur du phénobarbital, de la phénytoine ou de la carbamazépine retentit de façon importante sur le métabolisme d</t>
  </si>
  <si>
    <t xml:space="preserve">ANTICONVULSIVANTS INDUCTEURS ENZYMATIQUES &lt;-&gt; PROPAFENONE</t>
  </si>
  <si>
    <t>IAM_10238</t>
  </si>
  <si>
    <t xml:space="preserve">Diminution des concentrations plasmatiques de la propafénone par augmentation de son métabolisme hépatique par l'inducteur.</t>
  </si>
  <si>
    <t xml:space="preserve">Surveillance clinique et ECG. S'il y a lieu, adaptation de la posologie de la propafénone pendant l'association et après l'arrêt de l'inducteur.</t>
  </si>
  <si>
    <t xml:space="preserve">ANTICONVULSIVANTS INDUCTEURS ENZYMATIQUES &lt;-&gt; QUETIAPINE</t>
  </si>
  <si>
    <t>IAM_10239</t>
  </si>
  <si>
    <t>Administration_GS_IAM_10773</t>
  </si>
  <si>
    <t>quetiapine</t>
  </si>
  <si>
    <t xml:space="preserve">Diminution très importante des concentrations plasmatiques de quétiapine par augmentation de son métabolisme hépatique par l'inducteur, avec risque d’inefficacité.</t>
  </si>
  <si>
    <t xml:space="preserve">ANTICONVULSIVANTS INDUCTEURS ENZYMATIQUES &lt;-&gt; QUININE</t>
  </si>
  <si>
    <t>IAM_10240</t>
  </si>
  <si>
    <t>Administration_GS_IAM_10777</t>
  </si>
  <si>
    <t>quinine</t>
  </si>
  <si>
    <t xml:space="preserve">Risque de perte de l’efficacité de la quinine par augmentation de son métabolisme hépatique par l’inducteur.</t>
  </si>
  <si>
    <t xml:space="preserve">Surveillance clinique et adaptation de la posologie de la quinine pendant le traitement par l’inducteur et après son arrêt.</t>
  </si>
  <si>
    <t xml:space="preserve">ANTICONVULSIVANTS INDUCTEURS ENZYMATIQUES &lt;-&gt; RANOLAZINE</t>
  </si>
  <si>
    <t>IAM_10241</t>
  </si>
  <si>
    <t xml:space="preserve">Risque de diminution importante des concentrations de ranolazine.</t>
  </si>
  <si>
    <t xml:space="preserve">ANTIARYTHMIQUES CLASSE IA &lt;-&gt; ESMOLOL</t>
  </si>
  <si>
    <t>IAM_10196</t>
  </si>
  <si>
    <t xml:space="preserve">ANTICONVULSIVANTS INDUCTEURS ENZYMATIQUES &lt;-&gt; STIRIPENTOL</t>
  </si>
  <si>
    <t>IAM_10243</t>
  </si>
  <si>
    <t xml:space="preserve">Augmentation des concentrations plasmatiques de l'anticonvulsivant, avec risque de surdosage, par inhibition de son métabolisme hépatique par le stiripentol.</t>
  </si>
  <si>
    <t xml:space="preserve">Surveillance clinique et dosage plasmatique, lorsque cela est possible, de l'anticonvulsivant associé au stiripentol et adaptation éventuelle de sa posologie.</t>
  </si>
  <si>
    <t xml:space="preserve">HALOPERIDOL &lt;-&gt; RIFAMPICINE</t>
  </si>
  <si>
    <t>IAM_11010</t>
  </si>
  <si>
    <t>Administration_GS_IAM_10426</t>
  </si>
  <si>
    <t>haloperidol</t>
  </si>
  <si>
    <t xml:space="preserve">Risque de diminution des concentrations plasmatiques de l'halopéridol et de son efficacité thérapeutique, par augmentation de son métabolisme hépatique par la rifampicine.</t>
  </si>
  <si>
    <t xml:space="preserve">Surveillance clinique et, si besoin, adaptation posologique pendant le traitement par la rifampicine et après son arrêt.</t>
  </si>
  <si>
    <t xml:space="preserve">ANTICONVULSIVANTS INDUCTEURS ENZYMATIQUES &lt;-&gt; THÉOPHYLLINE (ET, PAR EXTRAPOLATION, AMINOPHYLLINE)</t>
  </si>
  <si>
    <t>IAM_10246</t>
  </si>
  <si>
    <t xml:space="preserve">Diminution des concentrations plasmatiques et de l'efficacité de la théophylline par augmentation de son métabolisme hépatique par l'inducteur.</t>
  </si>
  <si>
    <t xml:space="preserve">Surveillance clinique et, si besoin, de la théophyllinémie. Adaptation éventuelle de la posologie de la théophylline pendant le traitement par l'inducteur et après son arrêt.</t>
  </si>
  <si>
    <t xml:space="preserve">ANTICONVULSIVANTS INDUCTEURS ENZYMATIQUES &lt;-&gt; TIAGABINE</t>
  </si>
  <si>
    <t>IAM_10247</t>
  </si>
  <si>
    <t>Administration_GS_IAM_10922</t>
  </si>
  <si>
    <t>tiagabine</t>
  </si>
  <si>
    <t xml:space="preserve">Diminution des concentrations plasmatiques de la tiagabine par augmentation de son métabolisme hépatique par l'inducteur.</t>
  </si>
  <si>
    <t xml:space="preserve">Une augmentation de la posologie de tiagabine peut s'avérer nécessaire en cas d'association à un anticonvulsivant inducteur enzymatique.</t>
  </si>
  <si>
    <t xml:space="preserve">ANTICONVULSIVANTS INDUCTEURS ENZYMATIQUES &lt;-&gt; TICAGRELOR</t>
  </si>
  <si>
    <t>IAM_10248</t>
  </si>
  <si>
    <t xml:space="preserve">Diminution importante des concentrations plasmatiques de ticagrelor par augmentation de son métabolisme hépatique par l'anticonvulsivant inducteur enzymatique, avec risque de diminution de l’effet thérapeutique.</t>
  </si>
  <si>
    <t xml:space="preserve">ANTICONVULSIVANTS INDUCTEURS ENZYMATIQUES &lt;-&gt; ULIPRISTAL</t>
  </si>
  <si>
    <t>IAM_10249</t>
  </si>
  <si>
    <t xml:space="preserve">Risque de diminution de l’effet de l’ulipristal, par augmentation de son métabolisme hépatique par l’inducteur.</t>
  </si>
  <si>
    <t xml:space="preserve">Préférer une alternative thérapeutique peu ou pas métabolisée.</t>
  </si>
  <si>
    <t xml:space="preserve">ANTICONVULSIVANTS INDUCTEURS ENZYMATIQUES &lt;-&gt; VITAMINE D</t>
  </si>
  <si>
    <t>IAM_10250</t>
  </si>
  <si>
    <t>Administration_C_IAM_10162</t>
  </si>
  <si>
    <t xml:space="preserve">vitamine D</t>
  </si>
  <si>
    <t xml:space="preserve">Diminution des concentrations de vitamine D plus marquée qu’en l’absence d'inducteur.</t>
  </si>
  <si>
    <t xml:space="preserve">Dosage des concentrations de vitamine D et supplémentation si nécessaire.</t>
  </si>
  <si>
    <t xml:space="preserve">ANTICONVULSIVANTS INDUCTEURS ENZYMATIQUES &lt;-&gt; VORICONAZOLE</t>
  </si>
  <si>
    <t>IAM_10251</t>
  </si>
  <si>
    <t xml:space="preserve">- pour carbamazépine, phénobarbital, primidone : Risque de baisse de l'efficacité du voriconazole par augmentation de son métabolisme hépatique par l'inducteur.
- pour phénytoïne, fosphénytoïne : 
Diminution importante des concentrations plasmatiques du </t>
  </si>
  <si>
    <t xml:space="preserve">Contre-indication :
- pour carbamazépine, phénobarbital, primidone
Association déconseillée :
- pour phénytoïne, fosphénytoïne
Si l'association ne peut être évitée, surveillance clinique étroite, dosage des concentrations plasmatiques de phénytoïne et ad</t>
  </si>
  <si>
    <t xml:space="preserve">ANTICONVULSIVANTS INDUCTEURS ENZYMATIQUES &lt;-&gt; PROCARBAZINE</t>
  </si>
  <si>
    <t>IAM_10237</t>
  </si>
  <si>
    <t>Administration_GS_IAM_10759</t>
  </si>
  <si>
    <t>procarbazine</t>
  </si>
  <si>
    <t xml:space="preserve">Augmentation des réactions d'hypersensibilité (hyperéosinophilie, rash), par augmentation du métabolisme de la procarbazine par l'inducteur.</t>
  </si>
  <si>
    <t xml:space="preserve">ANTICONVULSIVANTS MÉTABOLISÉS &lt;-&gt; MILLEPERTUIS</t>
  </si>
  <si>
    <t>IAM_10252</t>
  </si>
  <si>
    <t>Administration_C_IAM_10030</t>
  </si>
  <si>
    <t xml:space="preserve">anticonvulsivants métabolisés</t>
  </si>
  <si>
    <t xml:space="preserve">Risque de diminution des concentrations plasmatiques et de l'efficacité de l'anticonvulsivant.</t>
  </si>
  <si>
    <t xml:space="preserve">Une contre-indication a été retenue entre la quasi totalité des médicaments anticonvulsivants et le millepertuis. Cette plante médicinale est un inducteur enzymatique puissant qui expose à une baisse des concentrations plasmatiques de nombreux médicaments</t>
  </si>
  <si>
    <t xml:space="preserve">ANTICORPS MONOCLONAUX (HORS ANTI-TNF ALPHA) &lt;-&gt; VACCINS VIVANTS ATTÉNUÉS</t>
  </si>
  <si>
    <t>IAM_10253</t>
  </si>
  <si>
    <t>Administration_C_IAM_10031</t>
  </si>
  <si>
    <t xml:space="preserve">anticorps monoclonaux (hors anti-TNF alpha)</t>
  </si>
  <si>
    <t xml:space="preserve">Association déconseillée avec :
- bélimumab, blinatumomab, canakinumab, obinutuzumab, ofatumumab, rituximab, tocilizumab, ustékinumab 
A prendre en compte avec :
- alemtuzumab, bevacizumab, brentuximab, cetuximab, daratumumab, dénosumab, ibritumomab, ipi</t>
  </si>
  <si>
    <t xml:space="preserve">ANTICONVULSIVANTS INDUCTEURS ENZYMATIQUES &lt;-&gt; RIVAROXABAN</t>
  </si>
  <si>
    <t>IAM_10242</t>
  </si>
  <si>
    <t>Administration_GS_IAM_10808</t>
  </si>
  <si>
    <t>rivaroxaban</t>
  </si>
  <si>
    <t xml:space="preserve">Diminution des concentrations plasmatiques de rivaroxaban, avec risque de diminution de l'effet thérapeutique.</t>
  </si>
  <si>
    <t xml:space="preserve">GLUCOCORTICOÏDES (SAUF HYDROCORTISONE) &lt;-&gt; ISONIAZIDE</t>
  </si>
  <si>
    <t>IAM_11000</t>
  </si>
  <si>
    <t xml:space="preserve">Décrit pour la prednisolone. Diminution des concentrations plasmatiques de l'isoniazide. Mécanisme invoqué : augmentation du métabolisme hépatique de l'isoniazide et diminution de celui des glucocorticoïdes.</t>
  </si>
  <si>
    <t xml:space="preserve">Surveillance clinique et biologique.</t>
  </si>
  <si>
    <t xml:space="preserve">ANTIVITAMINES K &lt;-&gt; ITRACONAZOLE</t>
  </si>
  <si>
    <t>IAM_10343</t>
  </si>
  <si>
    <t xml:space="preserve">Contrôle plus fréquent de l'INR. Adaptation éventuelle de la posologie de l'antivitamine K pendant le traitement par l'itraconazole et 8 jours après son arrêt.</t>
  </si>
  <si>
    <t xml:space="preserve">ANTIVITAMINES K &lt;-&gt; LEVOCARNITINE</t>
  </si>
  <si>
    <t>IAM_10344</t>
  </si>
  <si>
    <t>Administration_GS_IAM_10516</t>
  </si>
  <si>
    <t>levocarnitine</t>
  </si>
  <si>
    <t xml:space="preserve">Augmentation de l'effet de l'antivitamine K et du risque hémorragique</t>
  </si>
  <si>
    <t xml:space="preserve">Contrôle plus fréquent de l'INR. Adaptation éventuelle de la posologie de l'antivitamine K pendant le traitement par la lévocarnitine et 8 jours après son arrêt.</t>
  </si>
  <si>
    <t xml:space="preserve">ANTIVITAMINES K &lt;-&gt; MACROLIDES (SAUF SPIRAMYCINE)</t>
  </si>
  <si>
    <t>IAM_10345</t>
  </si>
  <si>
    <t xml:space="preserve">Contrôle plus fréquent de l'INR. Adaptation éventuelle de la posologie de l'antivitamine K pendant le traitement par le macrolide et après son arrêt.</t>
  </si>
  <si>
    <t xml:space="preserve">ANTIVITAMINES K &lt;-&gt; METHYLPREDNISOLONE</t>
  </si>
  <si>
    <t>IAM_10346</t>
  </si>
  <si>
    <t xml:space="preserve">Pour des doses de 0,5 à 1g de méthylprednisolone administrées en bolus : augmentation de l'effet de l'antivitamine K et du risque hémorragique.</t>
  </si>
  <si>
    <t xml:space="preserve">Contrôle de l'INR 2 à 4 jours après le bolus de méthylprednisolone ou en présence de tous signes hémorragiques.</t>
  </si>
  <si>
    <t xml:space="preserve">ANTIVITAMINES K &lt;-&gt; MICONAZOLE</t>
  </si>
  <si>
    <t>IAM_10347</t>
  </si>
  <si>
    <t>Administration_GS_IAM_10584</t>
  </si>
  <si>
    <t>miconazole</t>
  </si>
  <si>
    <t xml:space="preserve">Hémorragies imprévisibles, éventuellement graves.</t>
  </si>
  <si>
    <t xml:space="preserve">ANTIVITAMINES K &lt;-&gt; MILLEPERTUIS</t>
  </si>
  <si>
    <t>IAM_10348</t>
  </si>
  <si>
    <t xml:space="preserve">Diminution des concentrations plasmatiques de l'antivitamine K, en raison de son effet inducteur enzymatique, avec risque de baisse d'efficacité voire d'annulation de l'effet dont les conséquences peuvent être éventuellement graves (évènement thrombotique</t>
  </si>
  <si>
    <t xml:space="preserve">En cas d'association fortuite, ne pas interrompre brutalement la prise de millepertuis mais contrôler l'INR avant puis après l'arrêt du millepertuis.</t>
  </si>
  <si>
    <t xml:space="preserve">ANTIVITAMINES K &lt;-&gt; NEVIRAPINE</t>
  </si>
  <si>
    <t>IAM_10349</t>
  </si>
  <si>
    <t xml:space="preserve">ANTIVITAMINES K &lt;-&gt; NOSCAPINE</t>
  </si>
  <si>
    <t>IAM_10350</t>
  </si>
  <si>
    <t>Administration_GS_IAM_10653</t>
  </si>
  <si>
    <t>noscapine</t>
  </si>
  <si>
    <t xml:space="preserve">ANTIVITAMINES K &lt;-&gt; ORLISTAT</t>
  </si>
  <si>
    <t>IAM_10351</t>
  </si>
  <si>
    <t xml:space="preserve">Contrôle plus fréquent de l'INR. Adaptation éventuelle de la posologie de l'antivitamine K pendant le traitement par l'orlistat et après son arrêt.</t>
  </si>
  <si>
    <t xml:space="preserve">ANTICONVULSIVANTS INDUCTEURS ENZYMATIQUES &lt;-&gt; MINÉRALOCORTICOÏDES</t>
  </si>
  <si>
    <t>IAM_10231</t>
  </si>
  <si>
    <t>Administration_C_IAM_10108</t>
  </si>
  <si>
    <t>minéralocorticoïdes</t>
  </si>
  <si>
    <t xml:space="preserve">Diminution des concentrations plasmatiques et de l'efficacité des corticoïdes par augmentation de leur métabolisme hépatique par l'inducteur : les conséquences sont particulièrement importantes chez les addisoniens traités par l'hydrocortisone et en cas d</t>
  </si>
  <si>
    <t xml:space="preserve">Surveillance clinique et biologique ; adaptation de la posologie des corticoïdes pendant le traitement par l'inducteur et après son arrêt.</t>
  </si>
  <si>
    <t xml:space="preserve">GLOBULINES ANTILYMPHOCYTAIRES &lt;-&gt; VACCINS VIVANTS ATTÉNUÉS</t>
  </si>
  <si>
    <t>IAM_10999</t>
  </si>
  <si>
    <t>Administration_C_IAM_10080</t>
  </si>
  <si>
    <t xml:space="preserve">globulines antilymphocytaires</t>
  </si>
  <si>
    <t xml:space="preserve">Risque de maladie généralisée éventuellement mortelle. Ce risque est majoré chez les sujets âgés déjà immunodéprimés par la maladie sous-jacente.</t>
  </si>
  <si>
    <t xml:space="preserve">En particulier, utiliser un vaccin inactivé lorsqu'il existe (poliomyélite).</t>
  </si>
  <si>
    <t xml:space="preserve">ANTICONVULSIVANTS INDUCTEURS ENZYMATIQUES &lt;-&gt; MIDAZOLAM</t>
  </si>
  <si>
    <t>IAM_10230</t>
  </si>
  <si>
    <t>Administration_GS_IAM_10585</t>
  </si>
  <si>
    <t>midazolam</t>
  </si>
  <si>
    <t xml:space="preserve">Risque de diminution des concentrations plasmatiques du midazolam par l'anticonvulsivant.</t>
  </si>
  <si>
    <t xml:space="preserve">L’administration de carbamazépine ou de phénytoïne diminue significativement les concentrations plasmatiques et la demi-vie d’une dose orale de 15 mg de midazolam.
Le midazolam administré par voie orale subit un effet de premier passage hépatique importan</t>
  </si>
  <si>
    <t xml:space="preserve">GLUCOCORTICOÏDES (SAUF HYDROCORTISONE) &lt;-&gt; RIFAMPICINE</t>
  </si>
  <si>
    <t>IAM_11001</t>
  </si>
  <si>
    <t xml:space="preserve">Diminution des concentrations plasmatiques et de l'efficacité des corticoïdes par augmentation de leur métabolisme hépatique par la rifampicine ; les conséquences sont particulièrement importantes chez les addisoniens traités par l'hydrocortisone et en ca</t>
  </si>
  <si>
    <t xml:space="preserve">Surveillance clinique et biologique ; adaptation de la posologie des corticoïdes pendant le traitement par la rifampicine et après son arrêt.</t>
  </si>
  <si>
    <t xml:space="preserve">GLUCOCORTICOÏDES (SAUF HYDROCORTISONE) &lt;-&gt; VACCINS VIVANTS ATTÉNUÉS</t>
  </si>
  <si>
    <t>IAM_11002</t>
  </si>
  <si>
    <t xml:space="preserve">A l'exception des voies inhalées et locales, et pour des posologies supérieures à 10 mg/j d’équivalent-prednisone (ou &gt; 2 mg/kg/j chez l’enfant ou &gt; 20 mg/j chez l’enfant de plus de 10 kg) pendant plus de deux semaines et pour les « bolus » de corticoïdes</t>
  </si>
  <si>
    <t xml:space="preserve">Et pendant les 3 mois suivant l'arrêt de la corticothérapie.</t>
  </si>
  <si>
    <t xml:space="preserve">GLYCEROL &lt;-&gt; LITHIUM</t>
  </si>
  <si>
    <t>IAM_11003</t>
  </si>
  <si>
    <t>Administration_GS_IAM_10419</t>
  </si>
  <si>
    <t>glycerol</t>
  </si>
  <si>
    <t xml:space="preserve">GRISEOFULVINE &lt;-&gt; PROGESTATIFS CONTRACEPTIFS</t>
  </si>
  <si>
    <t>IAM_11004</t>
  </si>
  <si>
    <t xml:space="preserve">GUANETHIDINE &lt;-&gt; IMAO IRRÉVERSIBLES</t>
  </si>
  <si>
    <t>IAM_11005</t>
  </si>
  <si>
    <t>Administration_GS_IAM_10423</t>
  </si>
  <si>
    <t>guanethidine</t>
  </si>
  <si>
    <t xml:space="preserve">Avec la guanéthidine utilisée par voie IV : risque de réactions vasculaires imprévisibles, notamment d'hypotension.</t>
  </si>
  <si>
    <t xml:space="preserve">Interrompre le traitement par IMAO 15 jours avant le traitement par guanéthidine.</t>
  </si>
  <si>
    <t xml:space="preserve">HALOFANTRINE &lt;-&gt; INHIBITEURS PUISSANTS DU CYP3A4</t>
  </si>
  <si>
    <t>IAM_11006</t>
  </si>
  <si>
    <t>Administration_GS_IAM_10425</t>
  </si>
  <si>
    <t>halofantrine</t>
  </si>
  <si>
    <t xml:space="preserve">Risque majoré de troubles du rythme ventriculaires, notamment de torsades de pointes.</t>
  </si>
  <si>
    <t xml:space="preserve">Si cela est possible, interrompre l'inhibiteur. Si l'association ne peut être évitée, contrôle préalable du QT et surveillance ECG monitorée.</t>
  </si>
  <si>
    <t xml:space="preserve">HALOFANTRINE &lt;-&gt; JOSAMYCINE</t>
  </si>
  <si>
    <t>IAM_11007</t>
  </si>
  <si>
    <t xml:space="preserve">Si cela est possible, interrompre le macrolide. Si l’association ne peut être évitée, contrôle préalable du QT et surveillance ECG monitorée.</t>
  </si>
  <si>
    <t xml:space="preserve">HALOFANTRINE &lt;-&gt; PAMPLEMOUSSE (JUS ET FRUIT)</t>
  </si>
  <si>
    <t>IAM_11008</t>
  </si>
  <si>
    <t xml:space="preserve">HALOFANTRINE &lt;-&gt; STIRIPENTOL</t>
  </si>
  <si>
    <t>IAM_11009</t>
  </si>
  <si>
    <t xml:space="preserve">ANTIDÉPRESSEURS IMIPRAMINIQUES &lt;-&gt; CLONIDINE</t>
  </si>
  <si>
    <t>IAM_10256</t>
  </si>
  <si>
    <t xml:space="preserve">Décrit pour désipramine, imipramine : inhibition de l'effet antihypertenseur de la clonidine (antagonisme au niveau des récepteurs adrénergiques).</t>
  </si>
  <si>
    <t xml:space="preserve">ANTIVITAMINES K &lt;-&gt; PARACETAMOL</t>
  </si>
  <si>
    <t>IAM_10352</t>
  </si>
  <si>
    <t>Administration_GS_IAM_10690</t>
  </si>
  <si>
    <t>paracetamol</t>
  </si>
  <si>
    <t xml:space="preserve">Risque d’augmentation de l’effet de l’antivitamine K et du risque hémorragique en cas de prise de paracétamol aux doses maximales (4 g/j) pendant au moins 4 jours.</t>
  </si>
  <si>
    <t xml:space="preserve">Contrôle plus fréquent de l’INR. Adaptation éventuelle de la posologie de l’antivitamine K pendant le traitement par le paracétamol et après son arrêt.</t>
  </si>
  <si>
    <t xml:space="preserve">ANTISÉCRÉTOIRES ANTIHISTAMINIQUES H2 &lt;-&gt; ITRACONAZOLE</t>
  </si>
  <si>
    <t>IAM_10292</t>
  </si>
  <si>
    <t>Administration_C_IAM_10042</t>
  </si>
  <si>
    <t xml:space="preserve">antisécrétoires antihistaminiques H2</t>
  </si>
  <si>
    <t xml:space="preserve">ANTIDÉPRESSEURS IMIPRAMINIQUES &lt;-&gt; BACLOFENE</t>
  </si>
  <si>
    <t>IAM_10254</t>
  </si>
  <si>
    <t xml:space="preserve">Risque d'augmentation de l'hypotonie musculaire.</t>
  </si>
  <si>
    <t xml:space="preserve">ANTI-INFLAMMATOIRES NON STÉROÏDIENS &lt;-&gt; TENOFOVIR DISOPROXIL</t>
  </si>
  <si>
    <t>IAM_10282</t>
  </si>
  <si>
    <t xml:space="preserve">Risque de majoration de la néphrotoxicité du ténofovir, notamment avec des doses élevées de l'anti-inflammatoire ou en présence de facteurs de risque d'insuffisance rénale.</t>
  </si>
  <si>
    <t xml:space="preserve">En cas d’association, surveiller la fonction rénale.</t>
  </si>
  <si>
    <t xml:space="preserve">ANTIPARASITAIRES SUSCEPTIBLES DE DONNER DES TORSADES DE POINTES &lt;-&gt; SUBSTANCES SUSCEPTIBLES DE DONNER DES TORSADES DE POINTES</t>
  </si>
  <si>
    <t>IAM_10283</t>
  </si>
  <si>
    <t>Administration_C_IAM_10036</t>
  </si>
  <si>
    <t xml:space="preserve">antiparasitaires susceptibles de donner des torsades de pointes</t>
  </si>
  <si>
    <t xml:space="preserve">Contre-indication:
- avec le citalopram, la dompéridone, l'escitalopram, l'hydroxyzine
et la pipéraquine.
Association déconseillée:
- avec les autres médicaments susceptibles de donner des torsades de pointes.
Si cela est possible, interrompre l'un des d</t>
  </si>
  <si>
    <t xml:space="preserve">ANTIPARKINSONIENS DOPAMINERGIQUES &lt;-&gt; NEUROLEPTIQUES ANTIPSYCHOTIQUES (SAUF CLOZAPINE)</t>
  </si>
  <si>
    <t>IAM_10284</t>
  </si>
  <si>
    <t>Administration_C_IAM_10125</t>
  </si>
  <si>
    <t xml:space="preserve">neuroleptiques antipsychotiques (sauf clozapine)</t>
  </si>
  <si>
    <t>Administration_C_IAM_10038</t>
  </si>
  <si>
    <t xml:space="preserve">antiparkinsoniens dopaminergiques</t>
  </si>
  <si>
    <t xml:space="preserve">Antagonisme réciproque du dopaminergique et des neuroleptiques. Le dopaminergique peut provoquer ou aggraver les troubles psychotiques. En cas de nécessité d'un traitement par neuroleptiques chez le patient parkinsonien traité par dopaminergique, ces dern</t>
  </si>
  <si>
    <t xml:space="preserve">ANTIPURINES &lt;-&gt; ANTIVITAMINES K</t>
  </si>
  <si>
    <t>IAM_10285</t>
  </si>
  <si>
    <t>Administration_C_IAM_10039</t>
  </si>
  <si>
    <t>antipurines</t>
  </si>
  <si>
    <t xml:space="preserve">Contrôle plus fréquent de l'INR. Adaptation éventuelle de la posologie de l'antivitamine K à la mise en route du traitement par l'immunomodulateur et après son arrêt.</t>
  </si>
  <si>
    <t xml:space="preserve">ANTIPURINES &lt;-&gt; DÉRIVÉS DE L'ACIDE AMINOSALICYLIQUE (ASA)</t>
  </si>
  <si>
    <t>IAM_10286</t>
  </si>
  <si>
    <t>Administration_C_IAM_10070</t>
  </si>
  <si>
    <t xml:space="preserve">dérivés de l'acide aminosalicylique (ASA)</t>
  </si>
  <si>
    <t xml:space="preserve">Risque de majoration de l'effet myélosuppresseur de l'immunomodulateur par inhibition de son métabolisme hépatique par le dérivé de l'ASA, notamment chez les sujets présentant un déficit partiel en thiopurine méthyltransférase (TPMT).</t>
  </si>
  <si>
    <t xml:space="preserve">ANTIPURINES &lt;-&gt; INHIBITEURS DE LA XANTHINE OXYDASE</t>
  </si>
  <si>
    <t>IAM_10287</t>
  </si>
  <si>
    <t>Administration_C_IAM_10099</t>
  </si>
  <si>
    <t xml:space="preserve">inhibiteurs de la xanthine oxydase</t>
  </si>
  <si>
    <t xml:space="preserve">Insuffisance médullaire éventuellement grave.</t>
  </si>
  <si>
    <t xml:space="preserve">ANTIPURINES &lt;-&gt; RIBAVIRINE</t>
  </si>
  <si>
    <t>IAM_10288</t>
  </si>
  <si>
    <t>Administration_GS_IAM_10797</t>
  </si>
  <si>
    <t>ribavirine</t>
  </si>
  <si>
    <t xml:space="preserve">Risque majoré d'effets indésirables graves, par inhibition du métabolisme de l'immunomodulateur par la ribavirine.</t>
  </si>
  <si>
    <t xml:space="preserve">ANTISÉCRÉTOIRES ANTIHISTAMINIQUES H2 &lt;-&gt; ATAZANAVIR</t>
  </si>
  <si>
    <t>IAM_10289</t>
  </si>
  <si>
    <t xml:space="preserve">Risque de diminution des concentrations plasmatiques de l'atazanavir.</t>
  </si>
  <si>
    <t xml:space="preserve">ANTI-INFLAMMATOIRES NON STÉROÏDIENS &lt;-&gt; PENTOXIFYLLINE</t>
  </si>
  <si>
    <t>IAM_10280</t>
  </si>
  <si>
    <t>Administration_GS_IAM_10705</t>
  </si>
  <si>
    <t>pentoxifylline</t>
  </si>
  <si>
    <t xml:space="preserve">ANTISÉCRÉTOIRES ANTIHISTAMINIQUES H2 &lt;-&gt; INHIBITEURS DES TYROSINE KINASES MÉTABOLISÉS</t>
  </si>
  <si>
    <t>IAM_10291</t>
  </si>
  <si>
    <t>Administration_C_IAM_10101</t>
  </si>
  <si>
    <t xml:space="preserve">inhibiteurs des tyrosine kinases métabolisés</t>
  </si>
  <si>
    <t xml:space="preserve">Risque de diminution de la biodisponibilité de l’inhibiteur de tyrosine kinases, en raison de son absorption pH-dépendante.</t>
  </si>
  <si>
    <t xml:space="preserve">- sauf avec le vandétanib.</t>
  </si>
  <si>
    <t xml:space="preserve">ANTI-INFLAMMATOIRES NON STÉROÏDIENS &lt;-&gt; PEMETREXED</t>
  </si>
  <si>
    <t>IAM_10279</t>
  </si>
  <si>
    <t xml:space="preserve">Risque de majoration de la toxicité du pemetrexed (diminution de sa clairance rénale par les AINS).</t>
  </si>
  <si>
    <t xml:space="preserve">Association déconseillée : 
- en cas de fonction rénale faible à modérée.
Précaution d'emploi :
- en cas de fonction rénale normale. Surveillance biologique de la fonction rénale.</t>
  </si>
  <si>
    <t xml:space="preserve">ANTISÉCRÉTOIRES ANTIHISTAMINIQUES H2 &lt;-&gt; KETOCONAZOLE</t>
  </si>
  <si>
    <t>IAM_10293</t>
  </si>
  <si>
    <t xml:space="preserve">ANTISÉCRÉTOIRES ANTIHISTAMINIQUES H2 &lt;-&gt; POSACONAZOLE</t>
  </si>
  <si>
    <t>IAM_10294</t>
  </si>
  <si>
    <t xml:space="preserve">ANTISÉCRÉTOIRES ANTIHISTAMINIQUES H2 &lt;-&gt; RILPIVIRINE</t>
  </si>
  <si>
    <t>IAM_10295</t>
  </si>
  <si>
    <t xml:space="preserve">Risque de diminution des concentrations plasmatiques de la rilpivirine.</t>
  </si>
  <si>
    <t xml:space="preserve">Si nécessaire, utiliser un antihistaminique H2 actif en une prise par jour, à prendre au moins 12 heures avant, ou au moins 4 heures après.</t>
  </si>
  <si>
    <t xml:space="preserve">ANTISÉCRÉTOIRES ANTIHISTAMINIQUES H2 &lt;-&gt; ULIPRISTAL</t>
  </si>
  <si>
    <t>IAM_10296</t>
  </si>
  <si>
    <t xml:space="preserve">ANTISÉCRÉTOIRES INHIBITEURS DE LA POMPE À PROTONS &lt;-&gt; ATAZANAVIR</t>
  </si>
  <si>
    <t>IAM_10297</t>
  </si>
  <si>
    <t xml:space="preserve">Diminution très importante des concentrations plasmatiques de l'atazanavir, avec risque d'échec thérapeutique.</t>
  </si>
  <si>
    <t xml:space="preserve">ANTISÉCRÉTOIRES INHIBITEURS DE LA POMPE À PROTONS &lt;-&gt; CYANOCOBALAMINE</t>
  </si>
  <si>
    <t>IAM_10298</t>
  </si>
  <si>
    <t>Administration_GS_IAM_10233</t>
  </si>
  <si>
    <t>cyanocobalamine</t>
  </si>
  <si>
    <t xml:space="preserve">Risque de carence en cyanocobalamine après traitement prolongé (quelques années), la réduction de l’acidité gastrique par ces médicaments pouvant diminuer l’absorption digestive de la vitamine B12.</t>
  </si>
  <si>
    <t xml:space="preserve">ANTISÉCRÉTOIRES INHIBITEURS DE LA POMPE À PROTONS &lt;-&gt; INHIBITEURS DES TYROSINE KINASES MÉTABOLISÉS</t>
  </si>
  <si>
    <t>IAM_10299</t>
  </si>
  <si>
    <t xml:space="preserve">- sauf avec l'imatinib et le vandétanib</t>
  </si>
  <si>
    <t xml:space="preserve">ANTISÉCRÉTOIRES INHIBITEURS DE LA POMPE À PROTONS &lt;-&gt; ITRACONAZOLE</t>
  </si>
  <si>
    <t>IAM_10300</t>
  </si>
  <si>
    <t xml:space="preserve">ANTISÉCRÉTOIRES INHIBITEURS DE LA POMPE À PROTONS &lt;-&gt; KETOCONAZOLE</t>
  </si>
  <si>
    <t>IAM_10301</t>
  </si>
  <si>
    <t xml:space="preserve">DACLATASVIR &lt;-&gt; INDUCTEURS ENZYMATIQUES</t>
  </si>
  <si>
    <t>IAM_10715</t>
  </si>
  <si>
    <t xml:space="preserve">Diminution des concentrations plasmatiques de daclatasvir par augmentation de son métabolisme hépatique par l'inducteur.</t>
  </si>
  <si>
    <t xml:space="preserve">Contre-indication:
- avec la rifampicine
- avec les anticonvulsivants inducteurs enzymatiques
- avec l'oxcarbazépine
Précaution d'emploi:
- avec les autres inducteurs, la dose recommandée est de 90 mg/jour de daclatasvir</t>
  </si>
  <si>
    <t xml:space="preserve">ANTISÉCRÉTOIRES ANTIHISTAMINIQUES H2 &lt;-&gt; CYANOCOBALAMINE</t>
  </si>
  <si>
    <t>IAM_10290</t>
  </si>
  <si>
    <t xml:space="preserve">ANTI-INFLAMMATOIRES NON STÉROÏDIENS &lt;-&gt; DEFERASIROX</t>
  </si>
  <si>
    <t>IAM_10268</t>
  </si>
  <si>
    <t xml:space="preserve">ANTICONVULSIVANTS INDUCTEURS ENZYMATIQUES &lt;-&gt; IVABRADINE</t>
  </si>
  <si>
    <t>IAM_10227</t>
  </si>
  <si>
    <t xml:space="preserve">Risque de diminution de l'efficacité de l’ivabradine, par augmentation de son métabolisme par l’inducteur.</t>
  </si>
  <si>
    <t xml:space="preserve">Surveillance clinique et adaptation de la posologie de l’ivabradine pendant l’association et après l’arrêt de l’inducteur.</t>
  </si>
  <si>
    <t xml:space="preserve">ANTIDÉPRESSEURS IMIPRAMINIQUES &lt;-&gt; INHIBITEURS SÉLECTIFS DE LA RECAPTURE DE LA SÉROTONINE</t>
  </si>
  <si>
    <t>IAM_10257</t>
  </si>
  <si>
    <t xml:space="preserve">Augmentation des concentrations plasmatiques de l'antidépresseur imipraminique avec risque de convulsions et augmentation des effets indésirables.</t>
  </si>
  <si>
    <t xml:space="preserve">Surveillance clinique accrue et, si nécessaire, adaptation posologique.</t>
  </si>
  <si>
    <t xml:space="preserve">ANTIDÉPRESSEURS IMIPRAMINIQUES &lt;-&gt; ORLISTAT</t>
  </si>
  <si>
    <t>IAM_10258</t>
  </si>
  <si>
    <t xml:space="preserve">Risque d'échec thérapeutique en cas de traitement concomitant par orlistat.</t>
  </si>
  <si>
    <t xml:space="preserve">ANTIDÉPRESSEURS IMIPRAMINIQUES &lt;-&gt; SYMPATHOMIMÉTIQUES ALPHA ET BÊTA (VOIE IM ET IV)</t>
  </si>
  <si>
    <t>IAM_10259</t>
  </si>
  <si>
    <t xml:space="preserve">Hypertension paroxystique avec possibilité de troubles du rythme (inhibition de l'entrée du sympathomimétique dans la fibre sympathique).</t>
  </si>
  <si>
    <t xml:space="preserve">ANTIHYPERTENSEURS ALPHA-BLOQUANTS &lt;-&gt; ANTIHYPERTENSEURS SAUF ALPHA-BLOQUANTS</t>
  </si>
  <si>
    <t>IAM_10260</t>
  </si>
  <si>
    <t xml:space="preserve">Majoration de l'effet hypotenseur. Risque majoré d'hypotension orthostatique.</t>
  </si>
  <si>
    <t xml:space="preserve">ANTIHYPERTENSEURS ALPHA-BLOQUANTS &lt;-&gt; INHIBITEURS DE LA PHOSPHODIESTERASE DE TYPE 5</t>
  </si>
  <si>
    <t>IAM_10261</t>
  </si>
  <si>
    <t xml:space="preserve">Association déconseillée :
- avec la doxazosine 
Précaution d'emploi :
- avec les autres alpha-bloquants
Débuter le traitement aux posologies minimales recommandées et adapter progressivement les doses si besoin.</t>
  </si>
  <si>
    <t xml:space="preserve">ANTIHYPERTENSEURS CENTRAUX &lt;-&gt; BÊTA-BLOQUANTS (SAUF ESMOLOL)</t>
  </si>
  <si>
    <t>IAM_10262</t>
  </si>
  <si>
    <t>Administration_C_IAM_10034</t>
  </si>
  <si>
    <t xml:space="preserve">antihypertenseurs centraux</t>
  </si>
  <si>
    <t xml:space="preserve">Augmentation importante de la pression artérielle en cas d'arrêt brutal du traitement par l'antihypertenseur central.</t>
  </si>
  <si>
    <t xml:space="preserve">Eviter l'arrêt brutal du traitement par l'antihypertenseur central. Surveillance clinique.</t>
  </si>
  <si>
    <t xml:space="preserve">ANTIHYPERTENSEURS CENTRAUX &lt;-&gt; BÊTA-BLOQUANTS DANS L'INSUFFISANCE CARDIAQUE</t>
  </si>
  <si>
    <t>IAM_10263</t>
  </si>
  <si>
    <t xml:space="preserve">Diminution centrale du tonus sympathique et effet vasodilatateur des antihypertenseurs centraux, préjudiciables en cas d'insuffisance cardiaque traitée par bêta-bloquant et vasodilatateur.</t>
  </si>
  <si>
    <t xml:space="preserve">ANTI-INFLAMMATOIRES NON STÉROÏDIENS &lt;-&gt; AUTRES ANTI-INFLAMMATOIRES NON STÉROÏDIENS</t>
  </si>
  <si>
    <t>IAM_10265</t>
  </si>
  <si>
    <t xml:space="preserve">Avec les autres anti-inflammatoires non stéroïdiens : majoration du risque ulcérogène et hémorragique digestif.</t>
  </si>
  <si>
    <t xml:space="preserve">ANTI-INFLAMMATOIRES NON STÉROÏDIENS &lt;-&gt; TACROLIMUS</t>
  </si>
  <si>
    <t>IAM_10281</t>
  </si>
  <si>
    <t xml:space="preserve">Risque d’addition des effets néphrotoxiques, notamment chez le sujet âgé.</t>
  </si>
  <si>
    <t xml:space="preserve">Surveiller la fonction rénale en début de traitement par l’AINS.</t>
  </si>
  <si>
    <t xml:space="preserve">ANTI-INFLAMMATOIRES NON STÉROÏDIENS &lt;-&gt; CICLOSPORINE</t>
  </si>
  <si>
    <t>IAM_10267</t>
  </si>
  <si>
    <t xml:space="preserve">ANTIDÉPRESSEURS IMIPRAMINIQUES &lt;-&gt; BÊTA-BLOQUANTS DANS L'INSUFFISANCE CARDIAQUE</t>
  </si>
  <si>
    <t>IAM_10255</t>
  </si>
  <si>
    <t xml:space="preserve">ANTI-INFLAMMATOIRES NON STÉROÏDIENS &lt;-&gt; DIURÉTIQUES</t>
  </si>
  <si>
    <t>IAM_10269</t>
  </si>
  <si>
    <t xml:space="preserve">Insuffisance rénale aiguë chez le malade à risque (sujet âgé et/ou déshydraté) par diminution de la filtration glomérulaire (inhibition des prostaglandines vasodilatatrices due aux anti-inflammatoires non stéroïdiens). Par ailleurs, réduction de l'effet a</t>
  </si>
  <si>
    <t xml:space="preserve">ANTI-INFLAMMATOIRES NON STÉROÏDIENS &lt;-&gt; GLUCOCORTICOÏDES (SAUF HYDROCORTISONE)</t>
  </si>
  <si>
    <t>IAM_10270</t>
  </si>
  <si>
    <t xml:space="preserve">Augmentation du risque d’ulcération et d’hémorragie gastro-intestinale.</t>
  </si>
  <si>
    <t xml:space="preserve">ANTI-INFLAMMATOIRES NON STÉROÏDIENS &lt;-&gt; HÉPARINES DE BAS POIDS MOLÉCULAIRE ET APPARENTÉS (DOSES CURATIVES ET/OU SUJET ÂGÉ)</t>
  </si>
  <si>
    <t>IAM_10271</t>
  </si>
  <si>
    <t xml:space="preserve">Augmentation du risque hémorragique (agression de la muqueuse gastroduodénale par les anti-inflammatoires non stéroïdiens).</t>
  </si>
  <si>
    <t xml:space="preserve">Si l'association ne peut être évitée, surveillance clinique étroite.</t>
  </si>
  <si>
    <t xml:space="preserve">ANTI-INFLAMMATOIRES NON STÉROÏDIENS &lt;-&gt; HÉPARINES DE BAS POIDS MOLÉCULAIRE ET APPARENTÉS (DOSES PRÉVENTIVES)</t>
  </si>
  <si>
    <t>IAM_10272</t>
  </si>
  <si>
    <t xml:space="preserve">Dans le cas de leur utilisation à doses prophylactiques (en dehors du sujet âgé), l'utilisation de médicaments agissant à divers niveaux de l'hémostase majore le risque de saignement. 
Ainsi, chez le sujet non âgé, l'association de l'héparine ou de molécu</t>
  </si>
  <si>
    <t xml:space="preserve">ANTI-INFLAMMATOIRES NON STÉROÏDIENS &lt;-&gt; HÉPARINES NON FRACTIONNÉES (DOSES PRÉVENTIVES)</t>
  </si>
  <si>
    <t>IAM_10274</t>
  </si>
  <si>
    <t xml:space="preserve">ANTI-INFLAMMATOIRES NON STÉROÏDIENS &lt;-&gt; HÉPARINES NON FRACTIONNÉES (DOSES CURATIVES ET/OU SUJET ÂGÉ)</t>
  </si>
  <si>
    <t>IAM_10273</t>
  </si>
  <si>
    <t xml:space="preserve">ANTI-INFLAMMATOIRES NON STÉROÏDIENS &lt;-&gt; INHIBITEURS DE L'ENZYME DE CONVERSION</t>
  </si>
  <si>
    <t>IAM_10275</t>
  </si>
  <si>
    <t xml:space="preserve">Insuffisance rénale aiguë chez le patient à risque (âgé, déshydraté, sous diurétiques, avec une fonction rénale altérée), par diminution de la filtration glomérulaire (inhibition des prostaglandines vasodilatatrices due aux anti-inflammatoires non stéroïd</t>
  </si>
  <si>
    <t xml:space="preserve">ANTI-INFLAMMATOIRES NON STÉROÏDIENS &lt;-&gt; INHIBITEURS SÉLECTIFS DE LA RECAPTURE DE LA SÉROTONINE</t>
  </si>
  <si>
    <t>IAM_10276</t>
  </si>
  <si>
    <t xml:space="preserve">ANTI-INFLAMMATOIRES NON STÉROÏDIENS &lt;-&gt; LITHIUM</t>
  </si>
  <si>
    <t>IAM_10277</t>
  </si>
  <si>
    <t xml:space="preserve">Si l'association ne peut être évitée, surveiller étroitement la lithémie et adapter la posologie du lithium pendant l'association et après l'arrêt de l'anti-inflammatoire non stéroïdien.</t>
  </si>
  <si>
    <t xml:space="preserve">ANTI-INFLAMMATOIRES NON STÉROÏDIENS &lt;-&gt; METHOTREXATE</t>
  </si>
  <si>
    <t>IAM_10278</t>
  </si>
  <si>
    <t xml:space="preserve">Augmentation de la toxicité hématologique du méthotrexate (diminution de la clairance rénale du méthotrexate par les anti-inflammatoires).</t>
  </si>
  <si>
    <t xml:space="preserve">Association déconseillée:
- pour des doses de méthotrexate supérieures à 20 mg par semaine.
- avec le kétoprofène et le méthotrexate à des doses supérieures à 20 mg par semaines, respecter un intervalle d'au moins 12 heures entre l'arrêt ou le début d'un </t>
  </si>
  <si>
    <t xml:space="preserve">ANTI-INFLAMMATOIRES NON STÉROÏDIENS &lt;-&gt; BÊTA-BLOQUANTS (SAUF ESMOLOL)</t>
  </si>
  <si>
    <t>IAM_10266</t>
  </si>
  <si>
    <t xml:space="preserve">Réduction de l'effet antihypertenseur (inhibition des prostaglandines vasodilatatrices par les anti-inflammatoires non stéroïdiens).</t>
  </si>
  <si>
    <t xml:space="preserve">COLCHICINE &lt;-&gt; FIBRATES</t>
  </si>
  <si>
    <t>IAM_10677</t>
  </si>
  <si>
    <t xml:space="preserve">Risque de majoration des effets indésirables musculaires de ces substances, et notamment de rhabdomyolyse.</t>
  </si>
  <si>
    <t xml:space="preserve">Surveillance clinique et biologique, particulièrement au début de l’association.</t>
  </si>
  <si>
    <t xml:space="preserve">LÉDIPASVIR &lt;-&gt; RIFAMPICINE</t>
  </si>
  <si>
    <t>IAM_11229</t>
  </si>
  <si>
    <t xml:space="preserve">Diminution importante des concentrations plasmatiques du lédipasvir par augmentation de son métabolisme hépatique par la rifampicine.</t>
  </si>
  <si>
    <t xml:space="preserve">ANTI-INFLAMMATOIRES NON STÉROÏDIENS &lt;-&gt; ANTICOAGULANTS ORAUX</t>
  </si>
  <si>
    <t>IAM_10264</t>
  </si>
  <si>
    <t xml:space="preserve">Augmentation du risque hémorragique de l'anticoagulant oral (agression de la muqueuse gastroduodénale par les anti-inflammatoires non stéroïdiens).</t>
  </si>
  <si>
    <t xml:space="preserve">Si l'association ne peut être évitée, surveillance clinique étroite, voire biologique .</t>
  </si>
  <si>
    <t xml:space="preserve">ANTICOAGULANTS ORAUX &lt;-&gt; DÉFIBROTIDE</t>
  </si>
  <si>
    <t>IAM_10202</t>
  </si>
  <si>
    <t xml:space="preserve">ANTICOAGULANTS ORAUX &lt;-&gt; GLUCOCORTICOÏDES (SAUF HYDROCORTISONE)</t>
  </si>
  <si>
    <t>IAM_10203</t>
  </si>
  <si>
    <t xml:space="preserve">Glucocorticoïdes (voies générale et rectale) : impact éventuel de la corticothérapie sur le métabolisme de l'antivitamine K et sur celui des facteurs de la coagulation. Risque hémorragique propre à la corticothérapie (muqueuse digestive, fragilité vascula</t>
  </si>
  <si>
    <t xml:space="preserve">Lorsque l'association est justifiée, renforcer la surveillance : le cas échéant, avec les antivitamines K, contrôle biologique au 8e jour, puis tous les 15 jours pendant la corticothérapie et après son arrêt.</t>
  </si>
  <si>
    <t xml:space="preserve">ANTIVITAMINES K &lt;-&gt; PENTOXIFYLLINE</t>
  </si>
  <si>
    <t>IAM_10353</t>
  </si>
  <si>
    <t xml:space="preserve">Contrôle plus fréquent de l'INR. Adaptation éventuelle de la posologie de l'antivitamine K pendant le traitement par la pentoxifylline et 8 jours après son arrêt.</t>
  </si>
  <si>
    <t xml:space="preserve">ANTIVITAMINES K &lt;-&gt; PRISTINAMYCINE</t>
  </si>
  <si>
    <t>IAM_10354</t>
  </si>
  <si>
    <t>Administration_GS_IAM_10757</t>
  </si>
  <si>
    <t>pristinamycine</t>
  </si>
  <si>
    <t xml:space="preserve">Contrôle plus fréquent de l'INR. Adaptation éventuelle de la posologie de l'antivitamine K pendant le traitement par la pristinamycine et après son arrêt.</t>
  </si>
  <si>
    <t xml:space="preserve">ANTIVITAMINES K &lt;-&gt; PROGUANIL</t>
  </si>
  <si>
    <t>IAM_10355</t>
  </si>
  <si>
    <t>Administration_GS_IAM_10761</t>
  </si>
  <si>
    <t>proguanil</t>
  </si>
  <si>
    <t xml:space="preserve">Contrôle plus fréquent de l’INR. Adaptation éventuelle de la posologie de l’antivitamine K pendant le traitement par le proguanil et après son arrêt.</t>
  </si>
  <si>
    <t xml:space="preserve">ANTIVITAMINES K &lt;-&gt; PROPAFENONE</t>
  </si>
  <si>
    <t>IAM_10356</t>
  </si>
  <si>
    <t xml:space="preserve">Augmentation de l'effet anticoagulant et du risque hémorragique. Mécanisme invoqué : inhibition du métabolisme de l'antivitamine K.</t>
  </si>
  <si>
    <t xml:space="preserve">Contrôle plus fréquent de l'INR. Adaptation éventuelle de la posologie de l'antivitamine K pendant le traitement par la propafénone et après son arrêt.</t>
  </si>
  <si>
    <t xml:space="preserve">COBICISTAT &lt;-&gt; RIFAMPICINE</t>
  </si>
  <si>
    <t>IAM_10673</t>
  </si>
  <si>
    <t xml:space="preserve">ANTICHOLINESTÉRASIQUES &lt;-&gt; SUXAMETHONIUM</t>
  </si>
  <si>
    <t>IAM_10200</t>
  </si>
  <si>
    <t>Administration_C_IAM_10027</t>
  </si>
  <si>
    <t>anticholinestérasiques</t>
  </si>
  <si>
    <t>Administration_GS_IAM_10878</t>
  </si>
  <si>
    <t>suxamethonium</t>
  </si>
  <si>
    <t xml:space="preserve">(voir aussi "bradycardisants")
+ MEDICAMENTS ATROPINIQUES
Il convient de prendre en compte le risque lié à l'association d'un médicament à action atropinique (imipraminiques, neuroleptiques phénothiaziniques, antispasmodiques, certains antihistaminiques </t>
  </si>
  <si>
    <t xml:space="preserve">Risque d'allongement du bloc moteur, majoré en cas de déficit partiel en pseudocholinestérase.</t>
  </si>
  <si>
    <t xml:space="preserve">COCAINE &lt;-&gt; DISULFIRAME</t>
  </si>
  <si>
    <t>IAM_10676</t>
  </si>
  <si>
    <t>Administration_GS_IAM_10223</t>
  </si>
  <si>
    <t>cocaine</t>
  </si>
  <si>
    <t xml:space="preserve">Augmentation des concentrations de cocaïne par diminution de son métabolisme par le disulfirame, avec risque majoré de survenue de torsades de pointes.</t>
  </si>
  <si>
    <t xml:space="preserve">ANTICHOLINESTÉRASIQUES &lt;-&gt; PILOCARPINE</t>
  </si>
  <si>
    <t>IAM_10199</t>
  </si>
  <si>
    <t>Administration_GS_IAM_10719</t>
  </si>
  <si>
    <t>pilocarpine</t>
  </si>
  <si>
    <t xml:space="preserve">Risque d'addition des effets indésirables cholinergiques, notamment digestifs.</t>
  </si>
  <si>
    <t xml:space="preserve">La pilocarpine est un parasympathomimétique direct utilisé dans le traitement du glaucome sous forme de collyre. Il existe aussi une AMM par voie orale dont l’indication est l’hyposialie et la xérostomie après radiothérapie chez l’adulte, ainsi que les sé</t>
  </si>
  <si>
    <t xml:space="preserve">COLCHICINE &lt;-&gt; FLUCONAZOLE</t>
  </si>
  <si>
    <t>IAM_10678</t>
  </si>
  <si>
    <t xml:space="preserve">Augmentation des effets indésirables de la colchicine, aux conséquences potentiellement fatales.</t>
  </si>
  <si>
    <t xml:space="preserve">COLCHICINE &lt;-&gt; INHIBITEURS DE L'HMG-COA RÉDUCTASE (STATINES)</t>
  </si>
  <si>
    <t>IAM_10679</t>
  </si>
  <si>
    <t xml:space="preserve">Surveillance clinique et biologique, notamment au début de l'association.</t>
  </si>
  <si>
    <t xml:space="preserve">COLCHICINE &lt;-&gt; INHIBITEURS PUISSANTS DU CYP3A4</t>
  </si>
  <si>
    <t>IAM_10680</t>
  </si>
  <si>
    <t xml:space="preserve">Contre-indication :
- avec les macrolides
Association déconseillée :
- avec les antifongiques azolés, les inhibiteurs de protéases boostés par ritonavir et le cobicistat</t>
  </si>
  <si>
    <t xml:space="preserve">COLCHICINE &lt;-&gt; MACROLIDES (SAUF SPIRAMYCINE)</t>
  </si>
  <si>
    <t>IAM_10681</t>
  </si>
  <si>
    <t xml:space="preserve">COLCHICINE &lt;-&gt; OMBITASVIR + PARITAPRÉVIR</t>
  </si>
  <si>
    <t>IAM_10682</t>
  </si>
  <si>
    <t xml:space="preserve">Augmentation des concentrations plasmatiques de la colchicine par diminution de son métabolisme hépatique par la bithérapie.</t>
  </si>
  <si>
    <t xml:space="preserve">Contre-indication:
- chez les patients insuffisants rénaux et/ou hépatiques.</t>
  </si>
  <si>
    <t xml:space="preserve">COLCHICINE &lt;-&gt; PRISTINAMYCINE</t>
  </si>
  <si>
    <t>IAM_10683</t>
  </si>
  <si>
    <t xml:space="preserve">Augmentation des effets indésirables de la colchicine aux conséquences potentiellement fatales.</t>
  </si>
  <si>
    <t xml:space="preserve">COLCHICINE &lt;-&gt; VERAPAMIL</t>
  </si>
  <si>
    <t>IAM_10684</t>
  </si>
  <si>
    <t xml:space="preserve">Risque de majoration des effets indésirables de la colchicine, par augmentation de ses concentrations plasmatiques par le vérapamil.</t>
  </si>
  <si>
    <t xml:space="preserve">COLISTINE &lt;-&gt; CURARES</t>
  </si>
  <si>
    <t>IAM_10685</t>
  </si>
  <si>
    <t>Administration_GS_IAM_10228</t>
  </si>
  <si>
    <t>colistine</t>
  </si>
  <si>
    <t xml:space="preserve">CRIZOTINIB &lt;-&gt; SUBSTRATS À RISQUE DU CYP3A4</t>
  </si>
  <si>
    <t>IAM_10686</t>
  </si>
  <si>
    <t>Administration_GS_IAM_10231</t>
  </si>
  <si>
    <t>crizotinib</t>
  </si>
  <si>
    <t xml:space="preserve">Risque de majoration de la toxicité de ces molécules par diminution de leur métabolisme et/ou augmentation de leur biodisponibilité par le crizotinib.</t>
  </si>
  <si>
    <t xml:space="preserve">ANTICONVULSIVANTS INDUCTEURS ENZYMATIQUES &lt;-&gt; METRONIDAZOLE</t>
  </si>
  <si>
    <t>IAM_10229</t>
  </si>
  <si>
    <t xml:space="preserve">Diminution des concentrations plasmatiques du métronidazole par augmentation de son métabolisme hépatique par l’inducteur.</t>
  </si>
  <si>
    <t xml:space="preserve">Surveillance clinique et adaptation éventuelle de la posologie de métronidazole pendant le traitement par l’inducteur et après son arrêt.</t>
  </si>
  <si>
    <t xml:space="preserve">COBICISTAT &lt;-&gt; TÉNOFOVIR ALAFÉNAMIDE</t>
  </si>
  <si>
    <t>IAM_10674</t>
  </si>
  <si>
    <t xml:space="preserve">Avec l'atazanavir, le darunavir ou le lopinavir boostés par cobicistat, augmentation des concentrations plasmatiques du ténofovir alafénamide par augmentation de son absorption.</t>
  </si>
  <si>
    <t xml:space="preserve">En cas de co-administration, la dose de ténofovir alafénamide doit être limitée à 10 mg par jour. L’association avec les autres inhibiteurs de protéases du VIH n’a pas été étudiée.</t>
  </si>
  <si>
    <t xml:space="preserve">ANTICONVULSIVANTS INDUCTEURS ENZYMATIQUES &lt;-&gt; DEFERASIROX</t>
  </si>
  <si>
    <t>IAM_10215</t>
  </si>
  <si>
    <t xml:space="preserve">Risque de diminution des concentrations plasmatiques de déférasirox.</t>
  </si>
  <si>
    <t xml:space="preserve">Surveiller la ferritinémie pendant et après le traitement par l’inducteur enzymatique. Si besoin, adaptation de la posologie de déférasirox.</t>
  </si>
  <si>
    <t xml:space="preserve">IMMUNOSUPPRESSEURS &lt;-&gt; QUINUPRISTINE</t>
  </si>
  <si>
    <t>IAM_11078</t>
  </si>
  <si>
    <t>Administration_GS_IAM_10778</t>
  </si>
  <si>
    <t>quinupristine</t>
  </si>
  <si>
    <t xml:space="preserve">Augmentation des concentrations sanguines de l'immunosuppresseur par inhibition de son métabolisme hépatique.</t>
  </si>
  <si>
    <t xml:space="preserve">Dosage des concentrations sanguines de l'immunosuppresseur, contrôle de la fonction rénale et adaptation de la posologie pendant l'association et après son arrêt.</t>
  </si>
  <si>
    <t xml:space="preserve">ANTICOAGULANTS ORAUX &lt;-&gt; IPILIMUMAB</t>
  </si>
  <si>
    <t>IAM_10206</t>
  </si>
  <si>
    <t>Administration_GS_IAM_10482</t>
  </si>
  <si>
    <t>ipilimumab</t>
  </si>
  <si>
    <t xml:space="preserve">Augmentation du risque d'hémorragies digestives.</t>
  </si>
  <si>
    <t xml:space="preserve">Surveillance clinique étroite.</t>
  </si>
  <si>
    <t xml:space="preserve">ANTICOAGULANTS ORAUX &lt;-&gt; MÉDICAMENTS MIXTES ADRÉNERGIQUES-SÉROTONINERGIQUES</t>
  </si>
  <si>
    <t>IAM_10207</t>
  </si>
  <si>
    <t xml:space="preserve">ANTICONVULSIVANTS INDUCTEURS ENZYMATIQUES &lt;-&gt; TELAPREVIR</t>
  </si>
  <si>
    <t>IAM_10244</t>
  </si>
  <si>
    <t xml:space="preserve">Risque de diminution très importante des concentrations de télaprévir.</t>
  </si>
  <si>
    <t xml:space="preserve">ANTICONVULSIVANTS INDUCTEURS ENZYMATIQUES &lt;-&gt; ANTIVITAMINES K</t>
  </si>
  <si>
    <t>IAM_10208</t>
  </si>
  <si>
    <t xml:space="preserve">Diminution (ou, rarement, augmentation avec la phénytoïne) de l'effet de l'antivitamine K par augmentation de son métabolisme hépatique par l'anticonvulsivant inducteur.</t>
  </si>
  <si>
    <t xml:space="preserve">Contrôle plus fréquent de l'INR. Adaptation éventuelle de la posologie de l'antivitamine K pendant le traitement par l'anticonvulsivant inducteur et 8 jours après son arrêt.</t>
  </si>
  <si>
    <t xml:space="preserve">ANTICONVULSIVANTS INDUCTEURS ENZYMATIQUES &lt;-&gt; APIXABAN</t>
  </si>
  <si>
    <t>IAM_10209</t>
  </si>
  <si>
    <t xml:space="preserve">Diminution des concentrations plasmatiques de l’apixaban par l' anticonvulsivant inducteur enzymatique, avec risque de diminution de l’effet thérapeutique.</t>
  </si>
  <si>
    <t xml:space="preserve">ANTICONVULSIVANTS INDUCTEURS ENZYMATIQUES &lt;-&gt; APREPITANT</t>
  </si>
  <si>
    <t>IAM_10210</t>
  </si>
  <si>
    <t xml:space="preserve">Risque de diminution très importante des concentrations d'aprépitant.</t>
  </si>
  <si>
    <t xml:space="preserve">ANTICONVULSIVANTS INDUCTEURS ENZYMATIQUES &lt;-&gt; BOCEPREVIR</t>
  </si>
  <si>
    <t>IAM_10211</t>
  </si>
  <si>
    <t xml:space="preserve">ANTICONVULSIVANTS INDUCTEURS ENZYMATIQUES &lt;-&gt; BOSENTAN</t>
  </si>
  <si>
    <t>IAM_10212</t>
  </si>
  <si>
    <t xml:space="preserve">Risque de diminution des concentrations plasmatiques de bosentan.</t>
  </si>
  <si>
    <t xml:space="preserve">ANTICOAGULANTS ORAUX &lt;-&gt; AUTRES ANTICOAGULANTS ORAUX</t>
  </si>
  <si>
    <t>IAM_10201</t>
  </si>
  <si>
    <t xml:space="preserve">Risque de majoration des événements hémorragiques lors du relais d'un anticoagulant oral par un autre.</t>
  </si>
  <si>
    <t xml:space="preserve">Tenir compte de la demi-vie de l'anticoagulant oral et observer, le cas échéant, un délai de carence avant le début du traitement par l'autre. Penser à informer le patient.</t>
  </si>
  <si>
    <t xml:space="preserve">ANTICONVULSIVANTS INDUCTEURS ENZYMATIQUES &lt;-&gt; DABIGATRAN</t>
  </si>
  <si>
    <t>IAM_10214</t>
  </si>
  <si>
    <t xml:space="preserve">LÉDIPASVIR &lt;-&gt; TENOFOVIR DISOPROXIL</t>
  </si>
  <si>
    <t>IAM_11230</t>
  </si>
  <si>
    <t xml:space="preserve">Lors de sa co-administration avec un inhibiteur de protéase, augmentation des concentrations plasmatiques du ténofovir par le lédipasvir.</t>
  </si>
  <si>
    <t xml:space="preserve">Surveillance clinique et biologique, notamment de la fonction rénale.</t>
  </si>
  <si>
    <t xml:space="preserve">ANTICONVULSIVANTS INDUCTEURS ENZYMATIQUES &lt;-&gt; DÉLAMANID</t>
  </si>
  <si>
    <t>IAM_10216</t>
  </si>
  <si>
    <t>Administration_GS_IAM_10263</t>
  </si>
  <si>
    <t>délamanid</t>
  </si>
  <si>
    <t xml:space="preserve">Diminution des concentrations plasmatiques de delamanid par augmentation de son métabolisme hépatique par l’inducteur.</t>
  </si>
  <si>
    <t xml:space="preserve">ANTICONVULSIVANTS INDUCTEURS ENZYMATIQUES &lt;-&gt; DOXYCYCLINE</t>
  </si>
  <si>
    <t>IAM_10217</t>
  </si>
  <si>
    <t>Administration_GS_IAM_10309</t>
  </si>
  <si>
    <t>doxycycline</t>
  </si>
  <si>
    <t xml:space="preserve">Diminution des concentrations plasmatiques de la doxycycline par augmentation de son métabolisme hépatique par l'inducteur.</t>
  </si>
  <si>
    <t xml:space="preserve">Surveillance clinique et adaptation éventuelle de la posologie de la doxycycline.</t>
  </si>
  <si>
    <t xml:space="preserve">ANTICONVULSIVANTS INDUCTEURS ENZYMATIQUES &lt;-&gt; DRONEDARONE</t>
  </si>
  <si>
    <t>IAM_10218</t>
  </si>
  <si>
    <t xml:space="preserve">Diminution importante des concentrations de dronédarone par augmentation de son métabolisme, sans modification notable du métabolite actif.</t>
  </si>
  <si>
    <t xml:space="preserve">ANTICONVULSIVANTS INDUCTEURS ENZYMATIQUES &lt;-&gt; ESTROGÈNES NON CONTRACEPTIFS</t>
  </si>
  <si>
    <t>IAM_10219</t>
  </si>
  <si>
    <t xml:space="preserve">Surveillance clinique et adaptation éventuelle de la posologie du traitement hormonal pendant l'administration de l'anticonvulsivant inducteur et après son arrêt.</t>
  </si>
  <si>
    <t xml:space="preserve">ANTICONVULSIVANTS INDUCTEURS ENZYMATIQUES &lt;-&gt; FENTANYL</t>
  </si>
  <si>
    <t>IAM_10220</t>
  </si>
  <si>
    <t>Administration_GS_IAM_10374</t>
  </si>
  <si>
    <t>fentanyl</t>
  </si>
  <si>
    <t xml:space="preserve">Diminution des concentrations plasmatiques de fentanyl par augmentation de son métabolisme hépatique par l'anticonvulsivant.</t>
  </si>
  <si>
    <t xml:space="preserve">Préférer un autre morphinique.</t>
  </si>
  <si>
    <t xml:space="preserve">ANTICONVULSIVANTS INDUCTEURS ENZYMATIQUES &lt;-&gt; GLUCOCORTICOÏDES (SAUF HYDROCORTISONE)</t>
  </si>
  <si>
    <t>IAM_10221</t>
  </si>
  <si>
    <t xml:space="preserve">ANTICONVULSIVANTS INDUCTEURS ENZYMATIQUES &lt;-&gt; HALOPERIDOL</t>
  </si>
  <si>
    <t>IAM_10222</t>
  </si>
  <si>
    <t xml:space="preserve">Surveillance clinique et, si besoin, adaptation posologique pendant le traitement par la carbamazépine et après son arrêt.</t>
  </si>
  <si>
    <t xml:space="preserve">ANTICONVULSIVANTS INDUCTEURS ENZYMATIQUES &lt;-&gt; HORMONES THYROÏDIENNES</t>
  </si>
  <si>
    <t>IAM_10223</t>
  </si>
  <si>
    <t xml:space="preserve">Risque d'hypothyroïdie clinique chez les patients hypothyroïdiens, par augmentation du métabolisme de la T3 et de la T4.</t>
  </si>
  <si>
    <t xml:space="preserve">Surveillance des concentrations sériques de T3 et de T4 et adaptation, si besoin, de la posologie des hormones thyroïdiennes pendant le traitement par l'inducteur et après son arrêt.</t>
  </si>
  <si>
    <t xml:space="preserve">ANTIARYTHMIQUES CLASSE IA &lt;-&gt; RIFAMPICINE</t>
  </si>
  <si>
    <t>IAM_10197</t>
  </si>
  <si>
    <t xml:space="preserve">Diminution des concentrations plasmatiques et de l'efficacité de l'antiarythmique (augmentation de son métabolisme hépatique).</t>
  </si>
  <si>
    <t xml:space="preserve">Surveillance clinique, ECG et éventuellement de la concentration plasmatique de l'antiarythmique. Si besoin, adaptation de la posologie de l'antiarythmique pendant le traitement par la rifampicine et après son arrêt (risque de surdosage en antiarythmique)</t>
  </si>
  <si>
    <t xml:space="preserve">ANTICHOLINESTÉRASIQUES &lt;-&gt; BÊTA-BLOQUANTS DANS L'INSUFFISANCE CARDIAQUE</t>
  </si>
  <si>
    <t>IAM_10198</t>
  </si>
  <si>
    <t xml:space="preserve">Risque de bradycardie excessive (addition des effets bradycardisants).</t>
  </si>
  <si>
    <t xml:space="preserve">Surveillance clinique régulière, notamment en début d'association.</t>
  </si>
  <si>
    <t xml:space="preserve">ANTICONVULSIVANTS INDUCTEURS ENZYMATIQUES &lt;-&gt; COBICISTAT</t>
  </si>
  <si>
    <t>IAM_10213</t>
  </si>
  <si>
    <t xml:space="preserve">CICLOSPORINE &lt;-&gt; FIDAXOMICINE</t>
  </si>
  <si>
    <t>IAM_10588</t>
  </si>
  <si>
    <t xml:space="preserve">GLOBULINES ANTILYMPHOCYTAIRES &lt;-&gt; IMMUNOSUPPRESSEURS</t>
  </si>
  <si>
    <t>IAM_10998</t>
  </si>
  <si>
    <t xml:space="preserve">Immunodépression excessive avec risque de lymphoprolifération.</t>
  </si>
  <si>
    <t xml:space="preserve">CICLOSPORINE &lt;-&gt; CLINDAMYCINE</t>
  </si>
  <si>
    <t>IAM_10578</t>
  </si>
  <si>
    <t xml:space="preserve">Diminution des concentrations sanguines de l'immunosuppresseur avec risque de perte de l'activité immunosuppressive.</t>
  </si>
  <si>
    <t xml:space="preserve">Contrôle renforcé des dosages sanguins de ciclosporine et augmentation éventuelle de sa posologie.</t>
  </si>
  <si>
    <t xml:space="preserve">CICLOSPORINE &lt;-&gt; COLCHICINE</t>
  </si>
  <si>
    <t>IAM_10579</t>
  </si>
  <si>
    <t xml:space="preserve">Risque d’addition des effets indésirables neuromusculaires et augmentation de la toxicité de la colchicine avec risque de surdosage par inhibition de son élimination par la ciclosporine, notamment en cas d’insuffisance rénale préexistante.</t>
  </si>
  <si>
    <t xml:space="preserve">CICLOSPORINE &lt;-&gt; DABIGATRAN</t>
  </si>
  <si>
    <t>IAM_10580</t>
  </si>
  <si>
    <t xml:space="preserve">CICLOSPORINE &lt;-&gt; DANAZOL</t>
  </si>
  <si>
    <t>IAM_10581</t>
  </si>
  <si>
    <t xml:space="preserve">Augmentation des concentrations sanguines de ciclosporine par inhibition de son métabolisme hépatique.</t>
  </si>
  <si>
    <t xml:space="preserve">Dosage des concentrations sanguines de ciclosporine, contrôle de la fonction rénale et adaptation de la posologie pendant l’association et après son arrêt.</t>
  </si>
  <si>
    <t xml:space="preserve">CICLOSPORINE &lt;-&gt; DIURÉTIQUES ÉPARGNEURS DE POTASSIUM (SEULS OU ASSOCIÉS)</t>
  </si>
  <si>
    <t>IAM_10582</t>
  </si>
  <si>
    <t xml:space="preserve">Hyperkaliémie potentiellement létale, surtout lors d'une insuffisance rénale (addition des effets hyperkaliémiants).</t>
  </si>
  <si>
    <t xml:space="preserve">CICLOSPORINE &lt;-&gt; DIURÉTIQUES HYPOKALIÉMIANTS</t>
  </si>
  <si>
    <t>IAM_10583</t>
  </si>
  <si>
    <t xml:space="preserve">Risque d'augmentation de la créatininémie sans modification des concentrations sanguines de ciclosporine, même en l'absence de déplétion hydrosodée. Egalement, risque d'hyperuricémie et de complications comme la goutte.</t>
  </si>
  <si>
    <t xml:space="preserve">CICLOSPORINE &lt;-&gt; ÉRIBULINE</t>
  </si>
  <si>
    <t>IAM_10584</t>
  </si>
  <si>
    <t xml:space="preserve">Augmentation des concentrations plasmatiques d’éribuline par la ciclosporine.</t>
  </si>
  <si>
    <t xml:space="preserve">CICLOSPORINE &lt;-&gt; EVEROLIMUS</t>
  </si>
  <si>
    <t>IAM_10585</t>
  </si>
  <si>
    <t>Administration_GS_IAM_10363</t>
  </si>
  <si>
    <t>everolimus</t>
  </si>
  <si>
    <t xml:space="preserve">Augmentation des concentrations sanguines de l’évérolimus par la ciclosporine. La néphrotoxicité de la ciclosporine est également augmentée lors de l’association.</t>
  </si>
  <si>
    <t xml:space="preserve">Dosage des concentrations sanguines d’évérolimus, éventuellement adaptation de la posologie et contrôle de la fonction rénale, pendant l’association et après son arrêt.</t>
  </si>
  <si>
    <t xml:space="preserve">BUSPIRONE &lt;-&gt; DILTIAZEM</t>
  </si>
  <si>
    <t>IAM_10510</t>
  </si>
  <si>
    <t xml:space="preserve">Augmentation des concentrations plasmatiques de la buspirone par diminution de son métabolisme hépatique par le diltiazem, avec augmentation de ses effets indésirables.</t>
  </si>
  <si>
    <t xml:space="preserve">CICLOSPORINE &lt;-&gt; FENOFIBRATE</t>
  </si>
  <si>
    <t>IAM_10587</t>
  </si>
  <si>
    <t>Administration_GS_IAM_10371</t>
  </si>
  <si>
    <t>fenofibrate</t>
  </si>
  <si>
    <t xml:space="preserve">Risque d'augmentation de la néphrotoxicité de la ciclosporine.</t>
  </si>
  <si>
    <t xml:space="preserve">Surveillance clinique et biologique de la fonction rénale, pendant et après l'association.</t>
  </si>
  <si>
    <t xml:space="preserve">Des augmentations réversibles de la créatininémie ont été rapportées parmi les évènements indésirables rares du fénofibrate. De plus, diverses données bibliographiques indiquent une potentialisation du risque de néphrotoxicité chez des patients transplant</t>
  </si>
  <si>
    <t xml:space="preserve">BUSPIRONE &lt;-&gt; DIAZEPAM</t>
  </si>
  <si>
    <t>IAM_10509</t>
  </si>
  <si>
    <t xml:space="preserve">Risque de majoration des effets indésirables de la buspirone.</t>
  </si>
  <si>
    <t xml:space="preserve">EPLERENONE &lt;-&gt; INHIBITEURS PUISSANTS DU CYP3A4</t>
  </si>
  <si>
    <t>IAM_10882</t>
  </si>
  <si>
    <t xml:space="preserve">Risque d’augmentation des concentrations plasmatiques de l’éplérénone par l'inhibiteur et de ses effets indésirables, notamment l’hyperkaliémie.</t>
  </si>
  <si>
    <t xml:space="preserve">ERGOTAMINE &lt;-&gt; MACROLIDES (SAUF SPIRAMYCINE)</t>
  </si>
  <si>
    <t>IAM_10883</t>
  </si>
  <si>
    <t xml:space="preserve">Ergotisme avec possibilité de nécrose des extrémités (diminution de l'élimination hépatique de l'ergotamine).</t>
  </si>
  <si>
    <t xml:space="preserve">ERGOTAMINE &lt;-&gt; OXPRENOLOL</t>
  </si>
  <si>
    <t>IAM_10884</t>
  </si>
  <si>
    <t>Administration_GS_IAM_10678</t>
  </si>
  <si>
    <t>oxprenolol</t>
  </si>
  <si>
    <t xml:space="preserve">Ergotisme : quelques cas de spasme artériel avec ischémie des extrémités ont été observés (addition d'effets vasculaires).</t>
  </si>
  <si>
    <t xml:space="preserve">Surveillance clinique renforcée, en particulier pendant les premières semaines de l'association.</t>
  </si>
  <si>
    <t xml:space="preserve">ERGOTAMINE &lt;-&gt; PROPRANOLOL</t>
  </si>
  <si>
    <t>IAM_10885</t>
  </si>
  <si>
    <t>Administration_GS_IAM_10767</t>
  </si>
  <si>
    <t>propranolol</t>
  </si>
  <si>
    <t xml:space="preserve">ERGOTAMINE &lt;-&gt; QUINUPRISTINE</t>
  </si>
  <si>
    <t>IAM_10886</t>
  </si>
  <si>
    <t xml:space="preserve">Ergotisme avec possibilité de nécrose des extrémités (inhibition du métabolisme hépatique de l'alcaloïde de l'ergot de seigle).</t>
  </si>
  <si>
    <t xml:space="preserve">ERGOTAMINE &lt;-&gt; STIRIPENTOL</t>
  </si>
  <si>
    <t>IAM_10887</t>
  </si>
  <si>
    <t xml:space="preserve">Ergotisme avec possibilité de nécrose des extrémités (inhibition de l’élimination hépatique de l'alcaloïde de l’ergot de seigle).</t>
  </si>
  <si>
    <t xml:space="preserve">ANTICONVULSIVANTS INDUCTEURS ENZYMATIQUES &lt;-&gt; IDÉLALISIB</t>
  </si>
  <si>
    <t>IAM_10224</t>
  </si>
  <si>
    <t xml:space="preserve">Diminution des concentrations plasmatiques d’idélalisib par augmentation de son métabolisme hépatique par l'anticonvulsivant inducteur enzymatique.</t>
  </si>
  <si>
    <t xml:space="preserve">ANTICONVULSIVANTS INDUCTEURS ENZYMATIQUES &lt;-&gt; INHIBITEURS DE PROTÉASES BOOSTÉS PAR RITONAVIR</t>
  </si>
  <si>
    <t>IAM_10225</t>
  </si>
  <si>
    <t xml:space="preserve">Risque de baisse de l'efficacité de l'inhibiteur de protéases par augmentation de son métabolisme hépatique par l'inducteur.</t>
  </si>
  <si>
    <t xml:space="preserve">ANTICONVULSIVANTS INDUCTEURS ENZYMATIQUES &lt;-&gt; INHIBITEURS DES TYROSINE KINASES MÉTABOLISÉS</t>
  </si>
  <si>
    <t>IAM_10226</t>
  </si>
  <si>
    <t xml:space="preserve">Diminution des concentrations plasmatiques et de l’efficacité de l’inhibiteur de tyrosine kinase, par augmentation de son métabolisme par l’inducteur.</t>
  </si>
  <si>
    <t xml:space="preserve">ANTICOAGULANTS ORAUX &lt;-&gt; HÉPARINES DE BAS POIDS MOLÉCULAIRE ET APPARENTÉS (DOSES CURATIVES ET/OU SUJET ÂGÉ)</t>
  </si>
  <si>
    <t>IAM_10204</t>
  </si>
  <si>
    <t xml:space="preserve">Si l'association ne peut être évitée, renforcer la surveillance clinique et, le cas échéant, biologique.</t>
  </si>
  <si>
    <t xml:space="preserve">CICLOSPORINE &lt;-&gt; EZETIMIBE</t>
  </si>
  <si>
    <t>IAM_10586</t>
  </si>
  <si>
    <t>Administration_GS_IAM_10365</t>
  </si>
  <si>
    <t>ezetimibe</t>
  </si>
  <si>
    <t xml:space="preserve">D’une part, risque majoré d'effets indésirables (concentration-dépendants) à type de rhabdomyolyse, par augmentation des concentrations d’ézétimibe ; d’autre part, possible augmentation des concentrations de ciclosporine.</t>
  </si>
  <si>
    <t xml:space="preserve">AUTRES CORTICOÏDES, NOTAMMENT INHALÉS &lt;-&gt; INHIBITEURS DE PROTÉASES BOOSTÉS PAR RITONAVIR</t>
  </si>
  <si>
    <t>IAM_10409</t>
  </si>
  <si>
    <t xml:space="preserve">En cas d’utilisation prolongée par voie orale ou inhalée : augmentation des concentrations plasmatiques du corticoïde par diminution de son métabolisme hépatique par l’inhibiteur de protéases, avec risque d’apparition d’un syndrome cushingoïde voire d’une</t>
  </si>
  <si>
    <t xml:space="preserve">LERCANIDIPINE &lt;-&gt; PAMPLEMOUSSE (JUS ET FRUIT)</t>
  </si>
  <si>
    <t>IAM_11231</t>
  </si>
  <si>
    <t xml:space="preserve">Risque majoré d'effets indésirables, notamment d'oedèmes, par diminution du métabolisme intestinal de la dihydropyridine.</t>
  </si>
  <si>
    <t xml:space="preserve">LEVODOPA &lt;-&gt; METHYLDOPA</t>
  </si>
  <si>
    <t>IAM_11232</t>
  </si>
  <si>
    <t>Administration_GS_IAM_10572</t>
  </si>
  <si>
    <t>methyldopa</t>
  </si>
  <si>
    <t xml:space="preserve">Augmentation des effets de la lévodopa mais également de ses effets indésirables. Majoration de l'effet antihypertenseur de la méthyldopa.</t>
  </si>
  <si>
    <t xml:space="preserve">Surveillance clinique et éventuellement diminution des doses de lévodopa.</t>
  </si>
  <si>
    <t xml:space="preserve">LEVODOPA &lt;-&gt; NEUROLEPTIQUES ANTIÉMÉTIQUES</t>
  </si>
  <si>
    <t>IAM_11233</t>
  </si>
  <si>
    <t>Administration_C_IAM_10126</t>
  </si>
  <si>
    <t xml:space="preserve">neuroleptiques antiémétiques</t>
  </si>
  <si>
    <t xml:space="preserve">Antagonisme réciproque entre la lévodopa et le neuroleptique.</t>
  </si>
  <si>
    <t xml:space="preserve">Utiliser un antiémétique dénué d'effets extrapyramidaux.</t>
  </si>
  <si>
    <t xml:space="preserve">LEVODOPA &lt;-&gt; NEUROLEPTIQUES ANTIPSYCHOTIQUES (SAUF CLOZAPINE)</t>
  </si>
  <si>
    <t>IAM_11234</t>
  </si>
  <si>
    <t xml:space="preserve">Antagonisme réciproque de la lévodopa et des neuroleptiques.</t>
  </si>
  <si>
    <t xml:space="preserve">Chez le patient parkinsonien, utiliser les doses minimales efficaces de chacun des deux médicaments.</t>
  </si>
  <si>
    <t xml:space="preserve">LEVODOPA &lt;-&gt; RESERPINE</t>
  </si>
  <si>
    <t>IAM_11235</t>
  </si>
  <si>
    <t>Administration_GS_IAM_10792</t>
  </si>
  <si>
    <t>reserpine</t>
  </si>
  <si>
    <t xml:space="preserve">Inhibition des effets de la lévodopa.</t>
  </si>
  <si>
    <t xml:space="preserve">ANTISÉCRÉTOIRES INHIBITEURS DE LA POMPE À PROTONS &lt;-&gt; METHOTREXATE</t>
  </si>
  <si>
    <t>IAM_10303</t>
  </si>
  <si>
    <t xml:space="preserve">Risque d’augmentation de la toxicité du méthotrexate par diminution de son élimination.</t>
  </si>
  <si>
    <t xml:space="preserve">Association déconseillée :
- avec le méthotrexate aux doses &gt; 20 mg / semaine
A prendre en compte :
- pour des doses inférieures</t>
  </si>
  <si>
    <t xml:space="preserve">ATORVASTATINE &lt;-&gt; VERAPAMIL</t>
  </si>
  <si>
    <t>IAM_10403</t>
  </si>
  <si>
    <t xml:space="preserve">ATOVAQUONE &lt;-&gt; EFAVIRENZ</t>
  </si>
  <si>
    <t>IAM_10404</t>
  </si>
  <si>
    <t>Administration_GS_IAM_10090</t>
  </si>
  <si>
    <t>atovaquone</t>
  </si>
  <si>
    <t xml:space="preserve">Diminution des concentrations plasmatiques d'atovaquone par l'inducteur enzymatique.</t>
  </si>
  <si>
    <t xml:space="preserve">ATOVAQUONE &lt;-&gt; INHIBITEURS DE PROTÉASES BOOSTÉS PAR RITONAVIR</t>
  </si>
  <si>
    <t>IAM_10405</t>
  </si>
  <si>
    <t xml:space="preserve">Diminution, éventuellement très importante, des concentrations plasmatiques de l’atovaquone par augmentation de son métabolisme.</t>
  </si>
  <si>
    <t xml:space="preserve">CICLOSPORINE &lt;-&gt; CIMETIDINE</t>
  </si>
  <si>
    <t>IAM_10577</t>
  </si>
  <si>
    <t xml:space="preserve">Avec la cimétidine utilisée à des doses supérieures ou égales à 800 mg/j : augmentation des concentrations sanguines de ciclosporine.</t>
  </si>
  <si>
    <t xml:space="preserve">ATOVAQUONE &lt;-&gt; RIFAMPICINE</t>
  </si>
  <si>
    <t>IAM_10407</t>
  </si>
  <si>
    <t xml:space="preserve">ANTICONVULSIVANTS INDUCTEURS ENZYMATIQUES &lt;-&gt; LÉDIPASVIR</t>
  </si>
  <si>
    <t>IAM_10228</t>
  </si>
  <si>
    <t xml:space="preserve">Diminution importante  des concentrations plasmatiques du lédipasvir par augmentation de son métabolisme hépatique par l'anticonvulsivant inducteur enzymatique.</t>
  </si>
  <si>
    <t xml:space="preserve">AUTRES CORTICOÏDES, NOTAMMENT INHALÉS &lt;-&gt; ITRACONAZOLE</t>
  </si>
  <si>
    <t>IAM_10410</t>
  </si>
  <si>
    <t xml:space="preserve">En cas d’utilisation prolongée par voie orale ou inhalée : augmentation des concentrations plasmatiques du corticoïde par diminution de son métabolisme hépatique par l’itraconazole, avec risque d’apparition d’un syndrome cushingoïde voire d’une insuffisan</t>
  </si>
  <si>
    <t xml:space="preserve">AUTRES CORTICOÏDES, NOTAMMENT INHALÉS &lt;-&gt; KETOCONAZOLE</t>
  </si>
  <si>
    <t>IAM_10411</t>
  </si>
  <si>
    <t xml:space="preserve">En cas d’utilisation prolongée par voie orale ou inhalée : augmentation des concentrations plasmatiques du corticoïde par diminution de son métabolisme hépatique par le kétoconazole, avec risque d’apparition d’un syndrome cushingoïde voire d’une insuffisa</t>
  </si>
  <si>
    <t xml:space="preserve">BUPROPION &lt;-&gt; FLECAINIDE</t>
  </si>
  <si>
    <t>IAM_10500</t>
  </si>
  <si>
    <t xml:space="preserve">Risque d'augmentation des effets indésirables du flécaïnide par diminution de son métabolisme hépatique par le bupropion.</t>
  </si>
  <si>
    <t xml:space="preserve">Surveillance clinique. Si besoin, adaptation de la posologie du flécaïnide pendant le traitement par le bupropion.</t>
  </si>
  <si>
    <t xml:space="preserve">BUPROPION &lt;-&gt; METOPROLOL</t>
  </si>
  <si>
    <t>IAM_10503</t>
  </si>
  <si>
    <t xml:space="preserve">Avec le métoprolol utilisé dans l'insuffisance cardiaque : risque d'augmentation des effets indésirables du métoprolol par diminution de son métabolisme hépatique par le bupropion.</t>
  </si>
  <si>
    <t xml:space="preserve">Surveillance clinique. Si besoin, adaptation de la posologie du métoprolol pendant le traitement par le bupropion.</t>
  </si>
  <si>
    <t xml:space="preserve">BUPROPION &lt;-&gt; NORTRIPTYLINE</t>
  </si>
  <si>
    <t>IAM_10504</t>
  </si>
  <si>
    <t>Administration_GS_IAM_10652</t>
  </si>
  <si>
    <t>nortriptyline</t>
  </si>
  <si>
    <t xml:space="preserve">Risque d'augmentation des effets indésirables de la nortriptyline par diminution de son métabolisme hépatique par le bupropion.</t>
  </si>
  <si>
    <t xml:space="preserve">Surveillance clinique. Si besoin, adaptation de la posologie de la nortriptyline pendant le traitement par le bupropion.</t>
  </si>
  <si>
    <t xml:space="preserve">BUPROPION &lt;-&gt; MEQUITAZINE</t>
  </si>
  <si>
    <t>IAM_10502</t>
  </si>
  <si>
    <t xml:space="preserve">BUPROPION &lt;-&gt; PROPAFENONE</t>
  </si>
  <si>
    <t>IAM_10505</t>
  </si>
  <si>
    <t xml:space="preserve">Risque d'augmentation des effets indésirables de la propafénone par diminution de son métabolisme hépatique par le bupropion.</t>
  </si>
  <si>
    <t xml:space="preserve">Surveillance clinique. Si besoin, adaptation de la posologie de la propafénone pendant le traitement par le bupropion.</t>
  </si>
  <si>
    <t xml:space="preserve">BUPROPION &lt;-&gt; TAMOXIFENE</t>
  </si>
  <si>
    <t>IAM_10506</t>
  </si>
  <si>
    <t xml:space="preserve">Risque de baisse de l'efficacité du tamoxifène, par inhibition de la formation de son métabolite actif par la terbinafine.</t>
  </si>
  <si>
    <t xml:space="preserve">BUPROPION &lt;-&gt; TRAMADOL</t>
  </si>
  <si>
    <t>IAM_10507</t>
  </si>
  <si>
    <t xml:space="preserve">Augmentation des concentrations plasmatiques du tramadol par diminution de son métabolisme hépatique par le bupropion. De plus, risque de convulsions par addition des effets des deux médicaments.</t>
  </si>
  <si>
    <t xml:space="preserve">BUPROPION &lt;-&gt; VÉMURAFÉNIB</t>
  </si>
  <si>
    <t>IAM_10508</t>
  </si>
  <si>
    <t xml:space="preserve">Risque de diminution des concentrations du bupropion, avec augmentation de son métabolite actif et toxicité majorée.</t>
  </si>
  <si>
    <t xml:space="preserve">ATOVAQUONE &lt;-&gt; RIFABUTINE</t>
  </si>
  <si>
    <t>IAM_10406</t>
  </si>
  <si>
    <t xml:space="preserve">Diminution modérée des concentrations plasmatiques d'atovaquone par l'inducteur enzymatique.</t>
  </si>
  <si>
    <t xml:space="preserve">MEQUITAZINE &lt;-&gt; TERBINAFINE</t>
  </si>
  <si>
    <t>IAM_11263</t>
  </si>
  <si>
    <t xml:space="preserve">AUTRES MÉDICAMENTS ABAISSANT LE SEUIL ÉPILEPTOGÈNE &lt;-&gt; MÉDICAMENTS ABAISSANT LE SEUIL ÉPILEPTOGÈNE</t>
  </si>
  <si>
    <t>IAM_10418</t>
  </si>
  <si>
    <t>Administration_C_IAM_10114</t>
  </si>
  <si>
    <t xml:space="preserve">médicaments abaissant le seuil épileptogène</t>
  </si>
  <si>
    <t xml:space="preserve">L'utilisation conjointe de médicaments proconvulsivants, ou abaissant le seuil épileptogène, devra être soigneusement pesée, en raison de la sévérité du risque encouru. Ces médicaments sont représentés notamment par la plupart des antidépresseurs (imipram</t>
  </si>
  <si>
    <t xml:space="preserve">Risque accru de convulsions.</t>
  </si>
  <si>
    <t xml:space="preserve">AUTRES MÉDICAMENTS ATROPINIQUES &lt;-&gt; MÉDICAMENTS ATROPINIQUES</t>
  </si>
  <si>
    <t>IAM_10420</t>
  </si>
  <si>
    <t>Administration_C_IAM_10115</t>
  </si>
  <si>
    <t xml:space="preserve">médicaments atropiniques</t>
  </si>
  <si>
    <t xml:space="preserve">Addition des effets indésirables atropiniques à type de rétention urinaire, constipation, sécheresse de la bouche….</t>
  </si>
  <si>
    <t xml:space="preserve">AUTRES MÉDICAMENTS MÉTHÉMOGLOBINISANTS &lt;-&gt; MÉDICAMENTS MÉTHÉMOGLOBINISANTS</t>
  </si>
  <si>
    <t>IAM_10422</t>
  </si>
  <si>
    <t>Administration_C_IAM_10117</t>
  </si>
  <si>
    <t xml:space="preserve">médicaments méthémoglobinisants</t>
  </si>
  <si>
    <t xml:space="preserve">Risque d'addition des effets méthémoglobinisants.</t>
  </si>
  <si>
    <t xml:space="preserve">MÉDICAMENTS MIXTES ADRÉNERGIQUES-SÉROTONINERGIQUES &lt;-&gt; ORLISTAT</t>
  </si>
  <si>
    <t>IAM_11258</t>
  </si>
  <si>
    <t xml:space="preserve">MÉDICAMENTS MIXTES ADRÉNERGIQUES-SÉROTONINERGIQUES &lt;-&gt; SYMPATHOMIMÉTIQUES ALPHA ET BÊTA (VOIE IM ET IV)</t>
  </si>
  <si>
    <t>IAM_11259</t>
  </si>
  <si>
    <t xml:space="preserve">AUTRES MÉDICAMENTS NÉPHROTOXIQUES &lt;-&gt; MÉDICAMENTS NÉPHROTOXIQUES</t>
  </si>
  <si>
    <t>IAM_10423</t>
  </si>
  <si>
    <t>Administration_C_IAM_10118</t>
  </si>
  <si>
    <t xml:space="preserve">médicaments néphrotoxiques</t>
  </si>
  <si>
    <t xml:space="preserve">L'utilisation conjointe de médicaments ayant une toxicité rénale propre augmente le risque de néphrotoxicité. Si une telle association est nécessaire, il faut renforcer la surveillance biologique rénale.
Les médicaments concernés sont représentés notammen</t>
  </si>
  <si>
    <t xml:space="preserve">Risque de majoration de la néphrotoxicité.</t>
  </si>
  <si>
    <t xml:space="preserve">AUTRES MÉDICAMENTS OTOTOXIQUES &lt;-&gt; MÉDICAMENTS OTOTOXIQUES</t>
  </si>
  <si>
    <t>IAM_10424</t>
  </si>
  <si>
    <t>Administration_C_IAM_10119</t>
  </si>
  <si>
    <t xml:space="preserve">médicaments ototoxiques</t>
  </si>
  <si>
    <t xml:space="preserve">Majoration de l'ototoxicité.</t>
  </si>
  <si>
    <t xml:space="preserve">ALCOOL (BOISSON OU EXCIPIENT) &lt;-&gt; MÉDICAMENTS SÉDATIFS</t>
  </si>
  <si>
    <t>IAM_10079</t>
  </si>
  <si>
    <t>Administration_C_IAM_10120</t>
  </si>
  <si>
    <t xml:space="preserve">médicaments sédatifs</t>
  </si>
  <si>
    <t xml:space="preserve">Majoration par l'alcool de l'effet sédatif de ces substances. L'altération de la vigilance peut rendre dangereuses la conduite de véhicules et l'utilisation de machines.</t>
  </si>
  <si>
    <t xml:space="preserve">AUTRES MÉDICAMENTS SÉDATIFS &lt;-&gt; MÉDICAMENTS SÉDATIFS</t>
  </si>
  <si>
    <t>IAM_10425</t>
  </si>
  <si>
    <t xml:space="preserve">Majoration de la dépression centrale.
L'altération de la vigilance peut rendre dangereuses la conduite de véhicules et l'utilisation de machines.</t>
  </si>
  <si>
    <t xml:space="preserve">Association déconseillée:
- avec l'oxybate de sodium.
A prendre en compte:
- avec les autres médicaments sédatifs.</t>
  </si>
  <si>
    <t>A</t>
  </si>
  <si>
    <t xml:space="preserve">KETOCONAZOLE &lt;-&gt; RIFAMPICINE</t>
  </si>
  <si>
    <t>IAM_11218</t>
  </si>
  <si>
    <t xml:space="preserve">Diminution des concentrations plasmatiques et de l'efficacité des deux anti-infectieux (induction enzymatique par la rifampicine et diminution de l'absorption intestinale par l’azolé antifongique).</t>
  </si>
  <si>
    <t xml:space="preserve">MEQUITAZINE &lt;-&gt; PAROXETINE</t>
  </si>
  <si>
    <t>IAM_11262</t>
  </si>
  <si>
    <t xml:space="preserve">AUTRES MÉDICAMENTS À L'ORIGINE D'UN SYNDROME SÉROTONINERGIQUE &lt;-&gt; MÉDICAMENTS À L'ORIGINE D'UN SYNDROME SÉROTONINERGIQUE</t>
  </si>
  <si>
    <t>IAM_10417</t>
  </si>
  <si>
    <t>Administration_C_IAM_10121</t>
  </si>
  <si>
    <t xml:space="preserve">médicaments à l'origine d'un syndrome sérotoninergique</t>
  </si>
  <si>
    <t xml:space="preserve">Risque d'apparition ou de majoration d'un syndrome sérotoninergique en cas d'association de ces médicaments.</t>
  </si>
  <si>
    <t xml:space="preserve">ALCOOL (BOISSON OU EXCIPIENT) &lt;-&gt; METFORMINE</t>
  </si>
  <si>
    <t>IAM_10080</t>
  </si>
  <si>
    <t>Administration_GS_IAM_10566</t>
  </si>
  <si>
    <t>metformine</t>
  </si>
  <si>
    <t xml:space="preserve">Risque majoré d'acidose lactique lors d'intoxication alcoolique aiguë, particulièrement en cas de jeûne ou dénutrition, ou bien d'insuffisance hépatocellulaire.</t>
  </si>
  <si>
    <t xml:space="preserve">METFORMINE &lt;-&gt; PRODUITS DE CONTRASTE IODÉS</t>
  </si>
  <si>
    <t>IAM_11264</t>
  </si>
  <si>
    <t xml:space="preserve">Acidose lactique liée aux concentrations élevées de metformine en rapport avec l'insuffisance rénale fonctionnelle induite par l'examen radiologique.</t>
  </si>
  <si>
    <t xml:space="preserve">Le traitement par la metformine doit être suspendu au moment de l'examen radiologique pour n'être repris que 2 jours après.</t>
  </si>
  <si>
    <t xml:space="preserve">METHADONE &lt;-&gt; MORPHINIQUES AGONISTES-ANTAGONISTES</t>
  </si>
  <si>
    <t>IAM_11265</t>
  </si>
  <si>
    <t xml:space="preserve">Diminution de l'effet de la méthadone par blocage compétitif des récepteurs.</t>
  </si>
  <si>
    <t xml:space="preserve">METHADONE &lt;-&gt; SUBSTANCES SUSCEPTIBLES DE DONNER DES TORSADES DE POINTES</t>
  </si>
  <si>
    <t>IAM_11266</t>
  </si>
  <si>
    <t xml:space="preserve">Contre-indication :
- avec le citalopram, la dompéridone, l'escitalopram, l'hydroxyzine
et la pipéraquine.
Association déconseillée:
- avec les autres médicaments susceptibles de donner des torsades de pointes.</t>
  </si>
  <si>
    <t xml:space="preserve">METHENAMINE &lt;-&gt; SULFAMETHIZOL</t>
  </si>
  <si>
    <t>IAM_11267</t>
  </si>
  <si>
    <t>Administration_GS_IAM_10568</t>
  </si>
  <si>
    <t>methenamine</t>
  </si>
  <si>
    <t xml:space="preserve">Précipitation cristalline dans les voies urinaires (favorisée par l'acidification des urines).</t>
  </si>
  <si>
    <t xml:space="preserve">METHOTREXATE &lt;-&gt; PÉNICILLINES</t>
  </si>
  <si>
    <t>IAM_11268</t>
  </si>
  <si>
    <t>Administration_C_IAM_10138</t>
  </si>
  <si>
    <t>pénicillines</t>
  </si>
  <si>
    <t xml:space="preserve">Augmentation des effets et de la toxicité hématologique du méthotrexate : inhibition de la sécrétion tubulaire rénale du méthotrexate par les pénicillines.</t>
  </si>
  <si>
    <t xml:space="preserve">METHOTREXATE &lt;-&gt; PROBENECIDE</t>
  </si>
  <si>
    <t>IAM_11269</t>
  </si>
  <si>
    <t xml:space="preserve">Augmentation de la toxicité du méthotrexate : inhibition de la sécrétion tubulaire rénale du méthotrexate par le probénécide.</t>
  </si>
  <si>
    <t xml:space="preserve">METHOTREXATE &lt;-&gt; SULFAMIDES ANTIBACTÉRIENS</t>
  </si>
  <si>
    <t>IAM_11270</t>
  </si>
  <si>
    <t>Administration_C_IAM_10146</t>
  </si>
  <si>
    <t xml:space="preserve">sulfamides antibactériens</t>
  </si>
  <si>
    <t xml:space="preserve">Augmentation de la toxicité hématologique du méthotrexate.</t>
  </si>
  <si>
    <t xml:space="preserve">Dosage des concentrations de méthotrexate. Adapatation posologique si nécessaire pendant l'association et après son arrêt.</t>
  </si>
  <si>
    <t xml:space="preserve">METHOTREXATE &lt;-&gt; TRIMETHOPRIME</t>
  </si>
  <si>
    <t>IAM_11271</t>
  </si>
  <si>
    <t xml:space="preserve">Augmentation de la toxicité hématologique du méthotrexate (diminution de son excrétion rénale ainsi qu'inhibition de la dihydrofolate réductase).</t>
  </si>
  <si>
    <t xml:space="preserve">MEFLOQUINE &lt;-&gt; QUININE</t>
  </si>
  <si>
    <t>IAM_11261</t>
  </si>
  <si>
    <t>Administration_GS_IAM_10555</t>
  </si>
  <si>
    <t>mefloquine</t>
  </si>
  <si>
    <t xml:space="preserve">Pour la quinine administrée par voie IV : risque majoré de survenue de crises épileptiques par addition des effets proconvulsivants.</t>
  </si>
  <si>
    <t xml:space="preserve">Respecter un délai minimum de 12 heures entre la fin de l'administration IV de quinine et le début de l'administration de méfloquine.</t>
  </si>
  <si>
    <t xml:space="preserve">LITHIUM &lt;-&gt; ORLISTAT</t>
  </si>
  <si>
    <t>IAM_11244</t>
  </si>
  <si>
    <t xml:space="preserve">MYCOPHENOLATE SODIQUE &lt;-&gt; VACCINS VIVANTS ATTÉNUÉS</t>
  </si>
  <si>
    <t>IAM_11321</t>
  </si>
  <si>
    <t>Administration_GS_IAM_10610</t>
  </si>
  <si>
    <t xml:space="preserve">mycophenolate sodique</t>
  </si>
  <si>
    <t xml:space="preserve">KETOCONAZOLE &lt;-&gt; SIMVASTATINE</t>
  </si>
  <si>
    <t>IAM_11220</t>
  </si>
  <si>
    <t xml:space="preserve">Risque majoré d'effets indésirables (concentration-dépendants) à type de rhabdomyolyse (diminution du métabolisme hépatique de l'hypocholestérolémiant).</t>
  </si>
  <si>
    <t xml:space="preserve">Utiliser une statine non concernée par ce type d'interaction.</t>
  </si>
  <si>
    <t xml:space="preserve">KETOCONAZOLE &lt;-&gt; TÉNOFOVIR ALAFÉNAMIDE</t>
  </si>
  <si>
    <t>IAM_11221</t>
  </si>
  <si>
    <t xml:space="preserve">En cas de co-administration avec  le kétoconazole, la dose de ténofovir alafénamide doit être limitée à 10 mg par jour.</t>
  </si>
  <si>
    <t xml:space="preserve">LEVODOPA &lt;-&gt; SPIRAMYCINE</t>
  </si>
  <si>
    <t>IAM_11236</t>
  </si>
  <si>
    <t>Administration_GS_IAM_10856</t>
  </si>
  <si>
    <t>spiramycine</t>
  </si>
  <si>
    <t xml:space="preserve">En cas d'association avec la carbidopa : inhibition de l'absorption de la carbidopa avec diminution des concentrations plasmatiques de la lévodopa.</t>
  </si>
  <si>
    <t xml:space="preserve">Surveillance clinique et adaptation éventuelle de la posologie de la lévodopa.</t>
  </si>
  <si>
    <t xml:space="preserve">LEVODOPA &lt;-&gt; TETRABENAZINE</t>
  </si>
  <si>
    <t>IAM_11237</t>
  </si>
  <si>
    <t>Administration_GS_IAM_10908</t>
  </si>
  <si>
    <t>tetrabenazine</t>
  </si>
  <si>
    <t xml:space="preserve">Antagonisme réciproque entre la lévodopa et la tétrabénazine.</t>
  </si>
  <si>
    <t xml:space="preserve">LEVOFLOXACINE &lt;-&gt; SUBSTANCES SUSCEPTIBLES DE DONNER DES TORSADES DE POINTES</t>
  </si>
  <si>
    <t>IAM_11238</t>
  </si>
  <si>
    <t>Administration_GS_IAM_10518</t>
  </si>
  <si>
    <t>levofloxacine</t>
  </si>
  <si>
    <t xml:space="preserve">LINEZOLIDE &lt;-&gt; RIFAMPICINE</t>
  </si>
  <si>
    <t>IAM_11239</t>
  </si>
  <si>
    <t xml:space="preserve">Risque de diminution de l'efficacité du linézolide par augmentation de son métabolisme hépatique par la rifampicine.</t>
  </si>
  <si>
    <t xml:space="preserve">Surveillance clinique et augmentation éventuelle de la posologie du linézolide pendant le traitement par la rifampicine.</t>
  </si>
  <si>
    <t xml:space="preserve">LITHIUM &lt;-&gt; MANNITOL</t>
  </si>
  <si>
    <t>IAM_11240</t>
  </si>
  <si>
    <t>Administration_GS_IAM_10549</t>
  </si>
  <si>
    <t>mannitol</t>
  </si>
  <si>
    <t xml:space="preserve">LITHIUM &lt;-&gt; METHYLDOPA</t>
  </si>
  <si>
    <t>IAM_11241</t>
  </si>
  <si>
    <t xml:space="preserve">Augmentation de la lithémie pouvant atteindre des valeurs toxiques, avec signes de surdosage en lithium.</t>
  </si>
  <si>
    <t xml:space="preserve">Surveillance clinique et adaptation de la posologie de lithium.</t>
  </si>
  <si>
    <t xml:space="preserve">MÉDICAMENTS À RISQUE LORS DU SEVRAGE TABAGIQUE &lt;-&gt; TRAITEMENTS DE SUBSTITUTION NICOTINIQUE</t>
  </si>
  <si>
    <t>IAM_11254</t>
  </si>
  <si>
    <t>Administration_C_IAM_10123</t>
  </si>
  <si>
    <t xml:space="preserve">médicaments à risque lors du sevrage tabagique</t>
  </si>
  <si>
    <t>Administration_C_IAM_10155</t>
  </si>
  <si>
    <t xml:space="preserve">traitements de substitution nicotinique</t>
  </si>
  <si>
    <t xml:space="preserve">Risque de surdosage lors du remplacement du tabac par le traitement substitutif.</t>
  </si>
  <si>
    <t xml:space="preserve">LITHIUM &lt;-&gt; NEUROLEPTIQUES</t>
  </si>
  <si>
    <t>IAM_11243</t>
  </si>
  <si>
    <t xml:space="preserve">Risque d’apparition de signes neuropsychiques évocateurs d’un syndrome malin des neuroleptiques ou d’une intoxication au lithium.</t>
  </si>
  <si>
    <t xml:space="preserve">MÉDICAMENTS ABAISSANT LA PRESSION ARTÉRIELLE &lt;-&gt; MÉDICAMENTS À L'ORIGINE D'UNE HYPOTENSION ORTHOSTATIQUE</t>
  </si>
  <si>
    <t>IAM_11255</t>
  </si>
  <si>
    <t>Administration_C_IAM_10113</t>
  </si>
  <si>
    <t xml:space="preserve">médicaments abaissant la pression artérielle</t>
  </si>
  <si>
    <t>Administration_C_IAM_10122</t>
  </si>
  <si>
    <t xml:space="preserve">médicaments à l'origine d'une hypotension orthostatique</t>
  </si>
  <si>
    <t xml:space="preserve">Risque de majoration d’une hypotension, notamment orthostatique.</t>
  </si>
  <si>
    <t xml:space="preserve">LITHIUM &lt;-&gt; SODIUM (BICARBONATE DE)</t>
  </si>
  <si>
    <t>IAM_11245</t>
  </si>
  <si>
    <t>Administration_GS_IAM_10841</t>
  </si>
  <si>
    <t xml:space="preserve">sodium (bicarbonate de)</t>
  </si>
  <si>
    <t xml:space="preserve">Risque de baisse de l’efficacité du lithium par augmentation de son élimination rénale par les sels de sodium.</t>
  </si>
  <si>
    <t xml:space="preserve">Eviter les surcharges sodées et tenir compte de la présence de sodium dans certains médicaments comme les antiacides.</t>
  </si>
  <si>
    <t xml:space="preserve">LITHIUM &lt;-&gt; SODIUM (CHLORURE DE)</t>
  </si>
  <si>
    <t>IAM_11246</t>
  </si>
  <si>
    <t>Administration_GS_IAM_10842</t>
  </si>
  <si>
    <t xml:space="preserve">sodium (chlorure de)</t>
  </si>
  <si>
    <t xml:space="preserve">LITHIUM &lt;-&gt; THEOPHYLLINE</t>
  </si>
  <si>
    <t>IAM_11247</t>
  </si>
  <si>
    <t>Administration_GS_IAM_10915</t>
  </si>
  <si>
    <t>theophylline</t>
  </si>
  <si>
    <t xml:space="preserve">LITHIUM &lt;-&gt; TOPIRAMATE</t>
  </si>
  <si>
    <t>IAM_11248</t>
  </si>
  <si>
    <t xml:space="preserve">Pour des doses de topiramate &gt;= 200 mg par jour : augmentation de la lithémie pouvant atteindre des valeurs toxiques, avec signes de surdosage en lithium.</t>
  </si>
  <si>
    <t xml:space="preserve">Surveillance clinique et biologique. Adaptation de la posologie du lithium.</t>
  </si>
  <si>
    <t xml:space="preserve">LOMITAPIDE &lt;-&gt; MILLEPERTUIS</t>
  </si>
  <si>
    <t>IAM_11249</t>
  </si>
  <si>
    <t>Administration_GS_IAM_10533</t>
  </si>
  <si>
    <t>lomitapide</t>
  </si>
  <si>
    <t xml:space="preserve">Risque de diminution des concentrations plasmatiques du lomitapide.</t>
  </si>
  <si>
    <t xml:space="preserve">LURASIDONE &lt;-&gt; MILLEPERTUIS</t>
  </si>
  <si>
    <t>IAM_11250</t>
  </si>
  <si>
    <t xml:space="preserve">Diminution des concentrations plasmatiques de la lurasidone par augmentation de son métabolisme hépatique par le millepertuis.</t>
  </si>
  <si>
    <t xml:space="preserve">LURASIDONE &lt;-&gt; PAMPLEMOUSSE (JUS ET FRUIT)</t>
  </si>
  <si>
    <t>IAM_11251</t>
  </si>
  <si>
    <t xml:space="preserve">Augmentation des concentrations plasmatiques de la lurasidone par diminution de son métabolisme par le pamplemousse.</t>
  </si>
  <si>
    <t xml:space="preserve">MACITENTAN &lt;-&gt; MILLEPERTUIS</t>
  </si>
  <si>
    <t>IAM_11252</t>
  </si>
  <si>
    <t>Administration_GS_IAM_10544</t>
  </si>
  <si>
    <t>macitentan</t>
  </si>
  <si>
    <t xml:space="preserve">Risque de diminution des concentrations plasmatiques de macitentan par augmentation de son métabolisme par le millepertuis.</t>
  </si>
  <si>
    <t xml:space="preserve">MARAVIROC &lt;-&gt; MILLEPERTUIS</t>
  </si>
  <si>
    <t>IAM_11253</t>
  </si>
  <si>
    <t>Administration_GS_IAM_10551</t>
  </si>
  <si>
    <t>maraviroc</t>
  </si>
  <si>
    <t xml:space="preserve">Risque de diminution des concentrations plasmatiques de maraviroc pouvant conduire à une perte de la réponse virologique.</t>
  </si>
  <si>
    <t xml:space="preserve">METOPROLOL &lt;-&gt; PHÉNOBARBITAL (ET, PAR EXTRAPOLATION, PRIMIDONE)</t>
  </si>
  <si>
    <t>IAM_11274</t>
  </si>
  <si>
    <t xml:space="preserve">Diminution des concentrations plasmatiques du métoprolol avec réduction de ses effets cliniques (augmentation de son métabolisme hépatique).</t>
  </si>
  <si>
    <t xml:space="preserve">LITHIUM &lt;-&gt; METRONIDAZOLE</t>
  </si>
  <si>
    <t>IAM_11242</t>
  </si>
  <si>
    <t xml:space="preserve">MIRABÉGRON &lt;-&gt; PROPAFENONE</t>
  </si>
  <si>
    <t>IAM_11310</t>
  </si>
  <si>
    <t>Administration_GS_IAM_10591</t>
  </si>
  <si>
    <t>mirabégron</t>
  </si>
  <si>
    <t xml:space="preserve">Augmentation des concentrations plasmatiques de la propafénone par diminution de son métabolisme par le mirabégron.</t>
  </si>
  <si>
    <t xml:space="preserve">Surveillance clinique et réduction éventuelle de la posologie de la propafénone pendant l'association.</t>
  </si>
  <si>
    <t xml:space="preserve">METOPROLOL &lt;-&gt; MIRABÉGRON</t>
  </si>
  <si>
    <t>IAM_11272</t>
  </si>
  <si>
    <t xml:space="preserve">Avec le métoprolol utilisé dans l'insuffisance cardiaque, augmentation des concentrations plasmatiques du métoprolol par diminution de son métabolisme par le mirabégron.</t>
  </si>
  <si>
    <t xml:space="preserve">Surveillance clinique et réduction éventuelle de la posologie du métoprolol pendant l'association.</t>
  </si>
  <si>
    <t xml:space="preserve">MILLEPERTUIS &lt;-&gt; SOFOSBUVIR</t>
  </si>
  <si>
    <t>IAM_11300</t>
  </si>
  <si>
    <t xml:space="preserve">Risque de diminution des concentrations plasmatiques de 
sofosbuvir par diminution de son absorption intestinale par
le millepertuis.</t>
  </si>
  <si>
    <t xml:space="preserve">MILLEPERTUIS &lt;-&gt; TELAPREVIR</t>
  </si>
  <si>
    <t>IAM_11301</t>
  </si>
  <si>
    <t xml:space="preserve">MILLEPERTUIS &lt;-&gt; TELITHROMYCINE</t>
  </si>
  <si>
    <t>IAM_11302</t>
  </si>
  <si>
    <t xml:space="preserve">Diminution des concentrations plasmatiques de la télithromycine, avec risque d'échec du traitement anti-infectieux, par augmentation du métabolisme hépatique de la télithromycine par le millepertuis.</t>
  </si>
  <si>
    <t xml:space="preserve">Le millepertuis a des propriétés d'induction enzymatique importantes. En raison du risque d'échec de l'antibiothérapie, une contre-indication a été retenue entre la télithromycine et le millepertuis.</t>
  </si>
  <si>
    <t xml:space="preserve">MILLEPERTUIS &lt;-&gt; THÉOPHYLLINE (ET, PAR EXTRAPOLATION, AMINOPHYLLINE)</t>
  </si>
  <si>
    <t>IAM_11303</t>
  </si>
  <si>
    <t xml:space="preserve">Diminution des concentrations plasmatiques de la théophylline, en raison de l'effet inducteur enzymatique du millepertuis, avec risque de baisse d'efficacité voire d'annulation de l'effet dont les conséquences peuvent être éventuellement graves (survenue </t>
  </si>
  <si>
    <t xml:space="preserve">En cas d'association fortuite, ne pas interrompre brutalement la prise de millepertuis mais contrôler les concentrations plasmatiques (ou l'efficacité) du médicament associé avant puis après l'arrêt du millepertuis.</t>
  </si>
  <si>
    <t xml:space="preserve">MILLEPERTUIS &lt;-&gt; TICAGRELOR</t>
  </si>
  <si>
    <t>IAM_11304</t>
  </si>
  <si>
    <t xml:space="preserve">Risque de diminution importante des concentrations plasmatiques de ticagrelor par augmentation de son métabolisme hépatique par le millepertuis, avec diminution de son effet thérapeutique.</t>
  </si>
  <si>
    <t xml:space="preserve">MILLEPERTUIS &lt;-&gt; ULIPRISTAL</t>
  </si>
  <si>
    <t>IAM_11305</t>
  </si>
  <si>
    <t xml:space="preserve">MILLEPERTUIS &lt;-&gt; VERAPAMIL</t>
  </si>
  <si>
    <t>IAM_11306</t>
  </si>
  <si>
    <t xml:space="preserve">Réduction importante des concentrations de vérapamil, avec risque de perte de son effet thérapeutique.</t>
  </si>
  <si>
    <t xml:space="preserve">MILLEPERTUIS &lt;-&gt; VISMODÉGIB</t>
  </si>
  <si>
    <t>IAM_11307</t>
  </si>
  <si>
    <t>Administration_GS_IAM_10996</t>
  </si>
  <si>
    <t>vismodégib</t>
  </si>
  <si>
    <t xml:space="preserve">Risque de diminution des concentrations plasmatiques de vismodégib.</t>
  </si>
  <si>
    <t xml:space="preserve">MILLEPERTUIS &lt;-&gt; SIMÉPRÉVIR</t>
  </si>
  <si>
    <t>IAM_11298</t>
  </si>
  <si>
    <t>Administration_GS_IAM_10837</t>
  </si>
  <si>
    <t>siméprévir</t>
  </si>
  <si>
    <t xml:space="preserve">Risque de diminution des concentrations plasmatiques de simeprévir  par augmentation de son métabolisme hépatique par le millepertuis.</t>
  </si>
  <si>
    <t xml:space="preserve">MINÉRALOCORTICOÏDES &lt;-&gt; RIFAMPICINE</t>
  </si>
  <si>
    <t>IAM_11309</t>
  </si>
  <si>
    <t xml:space="preserve">MILLEPERTUIS &lt;-&gt; RILPIVIRINE</t>
  </si>
  <si>
    <t>IAM_11297</t>
  </si>
  <si>
    <t xml:space="preserve">Risque de diminution  des concentrations plasmatiques de rilpivirine par augmentation de son métabolisme hépatique par le millepertuis.</t>
  </si>
  <si>
    <t xml:space="preserve">MITOMYCINE C &lt;-&gt; VINCA-ALCALOÏDES CYTOTOXIQUES</t>
  </si>
  <si>
    <t>IAM_11311</t>
  </si>
  <si>
    <t>Administration_GS_IAM_10593</t>
  </si>
  <si>
    <t xml:space="preserve">mitomycine c</t>
  </si>
  <si>
    <t xml:space="preserve">Risque de majoration de la toxicité pulmonaire de la mitomycine et des vinca-alcaloïdes.</t>
  </si>
  <si>
    <t xml:space="preserve">MITOTANE &lt;-&gt; SPIRONOLACTONE</t>
  </si>
  <si>
    <t>IAM_11312</t>
  </si>
  <si>
    <t>Administration_GS_IAM_10594</t>
  </si>
  <si>
    <t>mitotane</t>
  </si>
  <si>
    <t>Administration_GS_IAM_10857</t>
  </si>
  <si>
    <t>spironolactone</t>
  </si>
  <si>
    <t xml:space="preserve">Risque de blocage de l’action du mitotane par la spironolactone.</t>
  </si>
  <si>
    <t xml:space="preserve">MIZOLASTINE &lt;-&gt; TELITHROMYCINE</t>
  </si>
  <si>
    <t>IAM_11313</t>
  </si>
  <si>
    <t xml:space="preserve">MODAFINIL &lt;-&gt; SOFOSBUVIR</t>
  </si>
  <si>
    <t>IAM_11314</t>
  </si>
  <si>
    <t xml:space="preserve">Risque de diminution des concentrations plasmatiques de sofosbuvir par diminution de son absorption intestinale par le modafinil.</t>
  </si>
  <si>
    <t xml:space="preserve">MONTELUKAST &lt;-&gt; RIFAMPICINE</t>
  </si>
  <si>
    <t>IAM_11315</t>
  </si>
  <si>
    <t xml:space="preserve">Risque de baisse de l'efficacité du montélukast par augmentation de son métabolisme hépatique par la rifampicine.</t>
  </si>
  <si>
    <t xml:space="preserve">Surveillance clinique et adaptation éventuelle de la posologie de l'antiasthmatique pendant le traitement par la rifampicine et après son arrêt.</t>
  </si>
  <si>
    <t xml:space="preserve">MORPHINE &lt;-&gt; RIFAMPICINE</t>
  </si>
  <si>
    <t>IAM_11316</t>
  </si>
  <si>
    <t>Administration_GS_IAM_10606</t>
  </si>
  <si>
    <t>morphine</t>
  </si>
  <si>
    <t xml:space="preserve">Diminution des concentrations plasmatiques et de l'efficacité de la morphine et de son métabolite actif.</t>
  </si>
  <si>
    <t xml:space="preserve">Surveillance clinique et adaptation éventuelle de la posologie de la morphine pendant le traitement par la rifampicine et après son arrêt.</t>
  </si>
  <si>
    <t xml:space="preserve">MORPHINIQUES AGONISTES-ANTAGONISTES &lt;-&gt; MORPHINIQUES ANTAGONISTES PARTIELS</t>
  </si>
  <si>
    <t>IAM_11317</t>
  </si>
  <si>
    <t xml:space="preserve">Risque de diminution de l’effet antalgique et/ou d’apparition d’un syndrome de sevrage.</t>
  </si>
  <si>
    <t xml:space="preserve">MORPHINIQUES ANTAGONISTES PARTIELS &lt;-&gt; MORPHINIQUES EN TRAITEMENT DE SUBSTITUTION</t>
  </si>
  <si>
    <t>IAM_11318</t>
  </si>
  <si>
    <t>Administration_C_IAM_10112</t>
  </si>
  <si>
    <t xml:space="preserve">morphiniques en traitement de substitution</t>
  </si>
  <si>
    <t xml:space="preserve">Risque d’apparition d’un syndrome de sevrage.</t>
  </si>
  <si>
    <t xml:space="preserve">MYCOPHENOLATE MOFETIL &lt;-&gt; PÉNICILLINES A</t>
  </si>
  <si>
    <t>IAM_11319</t>
  </si>
  <si>
    <t xml:space="preserve">DACARBAZINE &lt;-&gt; FOTEMUSTINE</t>
  </si>
  <si>
    <t>IAM_10713</t>
  </si>
  <si>
    <t>Administration_GS_IAM_10242</t>
  </si>
  <si>
    <t>dacarbazine</t>
  </si>
  <si>
    <t>Administration_GS_IAM_10404</t>
  </si>
  <si>
    <t>fotemustine</t>
  </si>
  <si>
    <t xml:space="preserve">Avec la dacarbazine à doses élevées : risque de toxicité pulmonaire (syndrome de détresse respiratoire aiguë de l'adulte).</t>
  </si>
  <si>
    <t xml:space="preserve">Ne pas utiliser simultanément mais respecter un délai d'une semaine entre la dernière administration de fotémustine et le premier jour de la cure de dacarbazine.</t>
  </si>
  <si>
    <t xml:space="preserve">MILLEPERTUIS &lt;-&gt; VORICONAZOLE</t>
  </si>
  <si>
    <t>IAM_11308</t>
  </si>
  <si>
    <t xml:space="preserve">Réduction importante des concentrations de voriconazole, avec risque de perte de son effet thérapeutique.</t>
  </si>
  <si>
    <t xml:space="preserve">MIDAZOLAM &lt;-&gt; RIFAMPICINE</t>
  </si>
  <si>
    <t>IAM_11285</t>
  </si>
  <si>
    <t xml:space="preserve">Risque d'absence d'effet du midazolam, avec diminution très importante de ses concentrations plasmatiques, par augmentation de son métabolisme hépatique.</t>
  </si>
  <si>
    <t xml:space="preserve">KETOCONAZOLE &lt;-&gt; NINTÉDANIB</t>
  </si>
  <si>
    <t>IAM_11217</t>
  </si>
  <si>
    <t xml:space="preserve">Augmentation des concentrations plasmatiques du nintédanib par augmentation de son absorption par le kétoconazole.</t>
  </si>
  <si>
    <t xml:space="preserve">METOPROLOL &lt;-&gt; RIFAMPICINE</t>
  </si>
  <si>
    <t>IAM_11275</t>
  </si>
  <si>
    <t xml:space="preserve">Diminution des concentrations plasmatiques et de l'efficacité du bêta-bloquant (augmentation de son métabolisme hépatique).</t>
  </si>
  <si>
    <t xml:space="preserve">METOPROLOL &lt;-&gt; TERBINAFINE</t>
  </si>
  <si>
    <t>IAM_11276</t>
  </si>
  <si>
    <t xml:space="preserve">Chez l'insuffisant cardiaque, risque d'augmentation des effets indésirables du métoprolol, par diminution de son métabolisme hépatique par la terbinafine.</t>
  </si>
  <si>
    <t xml:space="preserve">Surveillance clinique. Si besoin, adaptation de la posologie du métoprolol pendant le traitement par la terbinafine.</t>
  </si>
  <si>
    <t xml:space="preserve">METRONIDAZOLE &lt;-&gt; RIFAMPICINE</t>
  </si>
  <si>
    <t>IAM_11277</t>
  </si>
  <si>
    <t xml:space="preserve">Diminution des concentrations plasmatiques du métronidazole par augmentation de son métabolisme hépatique par la rifampicine.</t>
  </si>
  <si>
    <t xml:space="preserve">Surveillance clinique et adaptation éventuelle de la posologie de métronidazole pendant le traitement par la rifampicine et après son arrêt.</t>
  </si>
  <si>
    <t xml:space="preserve">METYRAPONE &lt;-&gt; PHÉNYTOÏNE (ET, PAR EXTRAPOLATION, FOSPHÉNYTOÏNE)</t>
  </si>
  <si>
    <t>IAM_11278</t>
  </si>
  <si>
    <t>Administration_GS_IAM_10581</t>
  </si>
  <si>
    <t>metyrapone</t>
  </si>
  <si>
    <t xml:space="preserve">Risque de faux négatif du test à la métyrapone, dû à une diminution de ses concentrations plasmatiques, par augmentation de son métabolisme hépatique par la phénytoïne.</t>
  </si>
  <si>
    <t xml:space="preserve">Doubler la posologie de métyrapone.</t>
  </si>
  <si>
    <t xml:space="preserve">MEXILETINE &lt;-&gt; PHÉNYTOÏNE (ET, PAR EXTRAPOLATION, FOSPHÉNYTOÏNE)</t>
  </si>
  <si>
    <t>IAM_11279</t>
  </si>
  <si>
    <t xml:space="preserve">Diminution de l'activité antiarythmique, des concentrations plasmatiques et de la demi-vie de la méxilétine (augmentation de son métabolisme hépatique).</t>
  </si>
  <si>
    <t xml:space="preserve">Surveillance clinique, ECG et éventuellement des concentrations plasmatiques de la mexilétine ; s'il y a lieu, adaptation de la posologie de la mexilétine pendant le traitement par la phénytoïne et après son arrêt.</t>
  </si>
  <si>
    <t xml:space="preserve">MEXILETINE &lt;-&gt; THÉOPHYLLINE (ET, PAR EXTRAPOLATION, AMINOPHYLLINE)</t>
  </si>
  <si>
    <t>IAM_11280</t>
  </si>
  <si>
    <t xml:space="preserve">Augmentation de la théophyllinémie avec risque de surdosage (diminution du métabolisme hépatique de la théophylline).</t>
  </si>
  <si>
    <t xml:space="preserve">Surveillance clinique et éventuellement de la théophyllinémie ; s'il y a lieu, adaptation de la posologie de la théophylline pendant le traitement par la mexilétine et après son arrêt.</t>
  </si>
  <si>
    <t xml:space="preserve">MICONAZOLE &lt;-&gt; PHÉNYTOÏNE (ET, PAR EXTRAPOLATION, FOSPHÉNYTOÏNE)</t>
  </si>
  <si>
    <t>IAM_11281</t>
  </si>
  <si>
    <t xml:space="preserve">Augmentation des concentrations plasmatiques de phénytoïne pouvant atteindre des valeurs toxiques. Mécanisme invoqué : inhibition du métabolisme hépatique de la phénytoïne.</t>
  </si>
  <si>
    <t xml:space="preserve">MICONAZOLE &lt;-&gt; SULFAMIDES HYPOGLYCÉMIANTS</t>
  </si>
  <si>
    <t>IAM_11282</t>
  </si>
  <si>
    <t xml:space="preserve">Avec le miconazole par voie générale et gel buccal : augmentation de l'effet hypoglycémiant avec survenue possible de manifestations hypoglycémiques, voire de coma.</t>
  </si>
  <si>
    <t xml:space="preserve">MILLEPERTUIS &lt;-&gt; SIMVASTATINE</t>
  </si>
  <si>
    <t>IAM_11299</t>
  </si>
  <si>
    <t xml:space="preserve">Diminution de l’efficacité de l’hypocholestérolémiant par augmentation de son métabolisme hépatique par le millepertuis.</t>
  </si>
  <si>
    <t xml:space="preserve">MIDAZOLAM &lt;-&gt; OMBITASVIR + PARITAPRÉVIR</t>
  </si>
  <si>
    <t>IAM_11284</t>
  </si>
  <si>
    <t xml:space="preserve">Augmentation des concentrations plasmatiques du midazolam par diminution de son métabolisme hépatique par la bithérapie.</t>
  </si>
  <si>
    <t xml:space="preserve">METOPROLOL &lt;-&gt; PAROXETINE</t>
  </si>
  <si>
    <t>IAM_11273</t>
  </si>
  <si>
    <t xml:space="preserve">Risque de majoration des effets indésirables du métoprolol, avec notamment bradycardie excessive, par inhibition de son métabolisme par la paroxétine.</t>
  </si>
  <si>
    <t xml:space="preserve">Surveillance clinique accrue ; si besoin, adaptation de la posologie du métoprolol pendant la durée du traitement par la paroxétine et après son arrêt.</t>
  </si>
  <si>
    <t xml:space="preserve">MIDAZOLAM &lt;-&gt; ROXITHROMYCINE</t>
  </si>
  <si>
    <t>IAM_11286</t>
  </si>
  <si>
    <t xml:space="preserve">Majoration légère de la sédation.</t>
  </si>
  <si>
    <t xml:space="preserve">MIDAZOLAM &lt;-&gt; STIRIPENTOL</t>
  </si>
  <si>
    <t>IAM_11287</t>
  </si>
  <si>
    <t xml:space="preserve">Augmentation des concentrations plasmatiques du midazolam par diminution de son métabolisme hépatique avec majoration de la sédation.</t>
  </si>
  <si>
    <t xml:space="preserve">Surveillance clinique et réduction de la posologie pendant le traitement par le stiripentol.</t>
  </si>
  <si>
    <t xml:space="preserve">MIDAZOLAM &lt;-&gt; VERAPAMIL</t>
  </si>
  <si>
    <t>IAM_11288</t>
  </si>
  <si>
    <t xml:space="preserve">Augmentation des concentrations plasmatiques de midazolam (diminution de son métabolisme hépatique avec majoration de la sédation).</t>
  </si>
  <si>
    <t xml:space="preserve">Surveillance clinique et réduction de la posologie de midazolam pendant le traitement par le vérapamil.</t>
  </si>
  <si>
    <t xml:space="preserve">MILLEPERTUIS &lt;-&gt; NEVIRAPINE</t>
  </si>
  <si>
    <t>IAM_11290</t>
  </si>
  <si>
    <t xml:space="preserve">Risque de diminution significative des concentrations plasmatiques de la névirapine par augmentation de son métabolisme hépatique par le millepertuis.</t>
  </si>
  <si>
    <t xml:space="preserve">MILLEPERTUIS &lt;-&gt; NINTÉDANIB</t>
  </si>
  <si>
    <t>IAM_11291</t>
  </si>
  <si>
    <t xml:space="preserve">Diminution des concentrations plasmatiques du nintédanib par diminution de son absorption par le millepertuis.</t>
  </si>
  <si>
    <t xml:space="preserve">MILLEPERTUIS &lt;-&gt; OXYCODONE</t>
  </si>
  <si>
    <t>IAM_11292</t>
  </si>
  <si>
    <t>Administration_GS_IAM_10681</t>
  </si>
  <si>
    <t>oxycodone</t>
  </si>
  <si>
    <t xml:space="preserve">Diminution des concentrations plasmatiques de l’oxycodone par augmentation de son métabolisme par le millepertuis.</t>
  </si>
  <si>
    <t xml:space="preserve">Adaptation éventuelle de la posologie de l’oxycodone .</t>
  </si>
  <si>
    <t xml:space="preserve">MILLEPERTUIS &lt;-&gt; PROGESTATIFS CONTRACEPTIFS</t>
  </si>
  <si>
    <t>IAM_11293</t>
  </si>
  <si>
    <t xml:space="preserve">Diminution des concentrations plasmatiques du contraceptif hormonal, en raison de l'effet inducteur enzymatique du millepertuis, avec risque de baisse d'efficacité voire d'annulation de l'effet dont les conséquences peuvent être éventuellement graves (sur</t>
  </si>
  <si>
    <t xml:space="preserve">MILLEPERTUIS &lt;-&gt; PROPAFENONE</t>
  </si>
  <si>
    <t>IAM_11294</t>
  </si>
  <si>
    <t xml:space="preserve">Diminution des concentrations plasmatiques de la propafénone par augmentation de son métabolisme hépatique par le millepertuis.</t>
  </si>
  <si>
    <t xml:space="preserve">Surveillance clinique et ECG. S'il y a lieu, adaptation de la posologie de la propafénone pendant l'association et après l'arrêt du millepertuis.</t>
  </si>
  <si>
    <t xml:space="preserve">MILLEPERTUIS &lt;-&gt; QUETIAPINE</t>
  </si>
  <si>
    <t>IAM_11295</t>
  </si>
  <si>
    <t xml:space="preserve">MILLEPERTUIS &lt;-&gt; RÉGORAFÉNIB</t>
  </si>
  <si>
    <t>IAM_11296</t>
  </si>
  <si>
    <t>Administration_GS_IAM_10789</t>
  </si>
  <si>
    <t>régorafénib</t>
  </si>
  <si>
    <t xml:space="preserve">Diminution des concentrations plasmatiques de régorafenib par augmentation de son métabolisme par le millepertuis</t>
  </si>
  <si>
    <t xml:space="preserve">MIDAZOLAM &lt;-&gt; MILLEPERTUIS</t>
  </si>
  <si>
    <t>IAM_11283</t>
  </si>
  <si>
    <t xml:space="preserve">Risque de diminution des concentrations plasmatiques de midazolam par le millepertuis.</t>
  </si>
  <si>
    <t xml:space="preserve">INHIBITEURS DES TYROSINE KINASES MÉTABOLISÉS &lt;-&gt; MILLEPERTUIS</t>
  </si>
  <si>
    <t>IAM_11147</t>
  </si>
  <si>
    <t xml:space="preserve">Diminution des concentrations plasmatiques et de l’efficacité de l’inhibiteur de tyrosine kinase, par augmentation de son métabolisme par le millepertuis.</t>
  </si>
  <si>
    <t xml:space="preserve">INHIBITEURS DE PROTÉASES BOOSTÉS PAR RITONAVIR &lt;-&gt; RIFABUTINE</t>
  </si>
  <si>
    <t>IAM_11135</t>
  </si>
  <si>
    <t xml:space="preserve">Risque de baisse de l'efficacité de l'inhibiteur de protéases (ce d'autant que la posologie de la rifabutine est importante) d'une part, et risque d'augmentation des effets indésirables (uvéites) de la rifabutine, d'autre part.</t>
  </si>
  <si>
    <t xml:space="preserve">INHIBITEURS DE PROTÉASES BOOSTÉS PAR RITONAVIR &lt;-&gt; RIFAMPICINE</t>
  </si>
  <si>
    <t>IAM_11136</t>
  </si>
  <si>
    <t xml:space="preserve">Diminution très importante des concentrations plasmatiques de l'inhibiteur de protéases, par augmentation de son métabolisme hépatique par la rifampicine.
Pour l'association (saquinavir + ritonavir) :
risque de toxicité hépatocellulaire sévère.</t>
  </si>
  <si>
    <t xml:space="preserve">Dans l'attente de données complémentaires avec les inhibiteurs de protéases "boostés".</t>
  </si>
  <si>
    <t xml:space="preserve">La rifampicine est un inducteur enzymatique puissant des CYP450 et diminue fortement la concentration des inhibiteurs de protéases avec un risque de perte d’efficacité du traitement antirétroviral. Une contre-indication entre la majorité des inhibiteurs d</t>
  </si>
  <si>
    <t xml:space="preserve">INHIBITEURS DE PROTÉASES BOOSTÉS PAR RITONAVIR &lt;-&gt; ROSUVASTATINE</t>
  </si>
  <si>
    <t>IAM_11137</t>
  </si>
  <si>
    <t xml:space="preserve">Augmentation des concentrations plasmatiques de la rosuvastatine par augmentation de son absorption.</t>
  </si>
  <si>
    <t xml:space="preserve">INHIBITEURS DE PROTÉASES BOOSTÉS PAR RITONAVIR &lt;-&gt; SIMVASTATINE</t>
  </si>
  <si>
    <t>IAM_11138</t>
  </si>
  <si>
    <t xml:space="preserve">Le groupe de travail européen de pharmacovigilance a émis des recommandations s'appliquant à tous les inhibiteurs de protéases (IPs), inhibiteurs puissants du CYP3A4. Celles-ci modulent les niveaux de contrainte existants entre les IPs et les statines mét</t>
  </si>
  <si>
    <t xml:space="preserve">INHIBITEURS DE PROTÉASES BOOSTÉS PAR RITONAVIR &lt;-&gt; TÉNOFOVIR ALAFÉNAMIDE</t>
  </si>
  <si>
    <t>IAM_11140</t>
  </si>
  <si>
    <t xml:space="preserve">Avec l'atazanavir, le darunavir ou le lopinavir, augmentation des concentrations plasmatiques du ténofovir alafénamide par augmentation de son absorption.</t>
  </si>
  <si>
    <t xml:space="preserve">INHIBITEURS DE PROTÉASES BOOSTÉS PAR RITONAVIR &lt;-&gt; THÉOPHYLLINE (ET, PAR EXTRAPOLATION, AMINOPHYLLINE)</t>
  </si>
  <si>
    <t>IAM_11141</t>
  </si>
  <si>
    <t xml:space="preserve">Diminution des concentrations plasmatiques de la théophylline, par augmentation de son métabolisme hépatique.</t>
  </si>
  <si>
    <t xml:space="preserve">Surveillance clinique et éventuellement de la théophyllinémie ; s'il y a lieu, adaptation de la posologie de la théophylline pendant le traitement par l'inhibiteur de protéases et après son arrêt.</t>
  </si>
  <si>
    <t xml:space="preserve">INHIBITEURS DE PROTÉASES BOOSTÉS PAR RITONAVIR &lt;-&gt; ULIPRISTAL</t>
  </si>
  <si>
    <t>IAM_11142</t>
  </si>
  <si>
    <t xml:space="preserve">Risque de diminution de l’effet de l’ulipristal, par augmentation de son métabolisme hépatique par le ritonavir.</t>
  </si>
  <si>
    <t xml:space="preserve">INHIBITEURS DE PROTÉASES BOOSTÉS PAR RITONAVIR &lt;-&gt; VENLAFAXINE</t>
  </si>
  <si>
    <t>IAM_11143</t>
  </si>
  <si>
    <t xml:space="preserve">INHIBITEURS DE PROTÉASES BOOSTÉS PAR RITONAVIR &lt;-&gt; VORICONAZOLE</t>
  </si>
  <si>
    <t>IAM_11145</t>
  </si>
  <si>
    <t xml:space="preserve">Baisse très importante des concentrations de l’antifongique par augmentation de son métabolisme par le ritonavir, avec risque d’échec du traitement.</t>
  </si>
  <si>
    <t xml:space="preserve">KETOCONAZOLE &lt;-&gt; SALMETEROL</t>
  </si>
  <si>
    <t>IAM_11219</t>
  </si>
  <si>
    <t>Administration_GS_IAM_10823</t>
  </si>
  <si>
    <t>salmeterol</t>
  </si>
  <si>
    <t xml:space="preserve">Augmentation importante des concentrations de salmétérol par diminution de son métabolisme hépatique par le kétoconazole.</t>
  </si>
  <si>
    <t xml:space="preserve">INHIBITEURS PUISSANTS DU CYP3A4 &lt;-&gt; IRINOTECAN</t>
  </si>
  <si>
    <t>IAM_11149</t>
  </si>
  <si>
    <t xml:space="preserve">Risque de majoration des effets indésirables de l’irinotécan par augmentation des concentrations plasmatiques de son métabolite actif.</t>
  </si>
  <si>
    <t xml:space="preserve">INHIBITEURS DE L'ENZYME DE CONVERSION &lt;-&gt; SACUBITRIL</t>
  </si>
  <si>
    <t>IAM_11119</t>
  </si>
  <si>
    <t xml:space="preserve">Augmentation du risque d'angioedème.</t>
  </si>
  <si>
    <t xml:space="preserve">INHIBITEURS DES TYROSINE KINASES MÉTABOLISÉS &lt;-&gt; RIFAMPICINE</t>
  </si>
  <si>
    <t>IAM_11148</t>
  </si>
  <si>
    <t xml:space="preserve">AUTRES MÉDICAMENTS AGISSANT SUR L'HÉMOSTASE &lt;-&gt; INHIBITEURS DIRECTS DE LA THROMBINE À INDICATION SPÉCIFIQUE</t>
  </si>
  <si>
    <t>IAM_10419</t>
  </si>
  <si>
    <t>Administration_C_IAM_10163</t>
  </si>
  <si>
    <t xml:space="preserve">médicaments agissant sur l'hémostase</t>
  </si>
  <si>
    <t>Administration_C_IAM_10102</t>
  </si>
  <si>
    <t xml:space="preserve">inhibiteurs directs de la thrombine à indication spécifique</t>
  </si>
  <si>
    <t xml:space="preserve">INHIBITEURS PUISSANTS DU CYP3A4 &lt;-&gt; ISAVUCONAZOLE</t>
  </si>
  <si>
    <t>IAM_11150</t>
  </si>
  <si>
    <t xml:space="preserve">Augmentation des concentrations plasmatiques d’isavuconazole par diminution de son métabolisme hépatique par l’inhibiteur.</t>
  </si>
  <si>
    <t xml:space="preserve">Contre-indication:
- avec le kétoconazole
Précaution d'emploi:
- avec les autres inhibiteurs puissants du CYP3A4</t>
  </si>
  <si>
    <t xml:space="preserve">INHIBITEURS PUISSANTS DU CYP3A4 &lt;-&gt; IVABRADINE</t>
  </si>
  <si>
    <t>IAM_11151</t>
  </si>
  <si>
    <t xml:space="preserve">Augmentation des concentrations plasmatiques de l’ivabradine et par conséquent de ses effets indésirables (inhibition de son métabolisme hépatique par l’inhibiteur).</t>
  </si>
  <si>
    <t xml:space="preserve">INHIBITEURS PUISSANTS DU CYP3A4 &lt;-&gt; IVACAFTOR</t>
  </si>
  <si>
    <t>IAM_11152</t>
  </si>
  <si>
    <t xml:space="preserve">Augmentation importante des concentrations d’ivacaftor, avec risques de majoration des effets indésirables.</t>
  </si>
  <si>
    <t xml:space="preserve">Réduire la dose du quart, soit 150 mg 1 jour sur 2.</t>
  </si>
  <si>
    <t xml:space="preserve">INHIBITEURS PUISSANTS DU CYP3A4 &lt;-&gt; LOMITAPIDE</t>
  </si>
  <si>
    <t>IAM_11153</t>
  </si>
  <si>
    <t xml:space="preserve">Augmentation des concentrations plasmatiques du lomitapide par diminution de son métabolisme hépatique par l’inhibiteur.</t>
  </si>
  <si>
    <t xml:space="preserve">INHIBITEURS PUISSANTS DU CYP3A4 &lt;-&gt; LURASIDONE</t>
  </si>
  <si>
    <t>IAM_11154</t>
  </si>
  <si>
    <t xml:space="preserve">Augmentation des concentrations plasmatiques de la lurasidone par diminution de son métabolisme hépatique par l’inhibiteur.</t>
  </si>
  <si>
    <t xml:space="preserve">INHIBITEURS PUISSANTS DU CYP3A4 &lt;-&gt; MARAVIROC</t>
  </si>
  <si>
    <t>IAM_11155</t>
  </si>
  <si>
    <t xml:space="preserve">Augmentation des concentrations de maraviroc par l’inhibiteur.</t>
  </si>
  <si>
    <t xml:space="preserve">La dose de maraviroc doit être diminuée à 150 mg deux fois par jour en cas de co-administration avec cet inhibiteur.
A l'exception du tipranavir boosté par ritonavir où la dose de maraviroc doit être de 300 mg deux fois par jour.</t>
  </si>
  <si>
    <t xml:space="preserve">INHIBITEURS PUISSANTS DU CYP3A4 &lt;-&gt; METHYLPREDNISOLONE</t>
  </si>
  <si>
    <t>IAM_11156</t>
  </si>
  <si>
    <t xml:space="preserve">En cas d’utilisation prolongée, augmentation des concentrations plasmatiques du corticoïde par diminution de son métabolisme hépatique par l’inhibiteur, avec risque d'apparition d'un syndrome cushingoïde.</t>
  </si>
  <si>
    <t xml:space="preserve">INHIBITEURS DES TYROSINE KINASES MÉTABOLISÉS &lt;-&gt; INHIBITEURS PUISSANTS DU CYP3A4</t>
  </si>
  <si>
    <t>IAM_11146</t>
  </si>
  <si>
    <t xml:space="preserve">Risque de majoration des effets indésirables de l’inhibiteur de
tyrosine kinase par diminution de son métabolisme.</t>
  </si>
  <si>
    <t xml:space="preserve">Association déconseillée :
- avec l'axitinib, le bosutinib, le céritinib, le cobimétinib, le dabrafenib, le dasatinib, le nilotinib, le sunitinib
- avec l'ibrutinib, si l’association ne peut être évitée ,surveillance clinique étroite et réduction de la do</t>
  </si>
  <si>
    <t xml:space="preserve">INDUCTEURS ENZYMATIQUES &lt;-&gt; VISMODÉGIB</t>
  </si>
  <si>
    <t>IAM_11109</t>
  </si>
  <si>
    <t xml:space="preserve">Risque de diminution des concentrations plasmatiques de vismodegib par augmentation de son métabolisme hépatique par l’inducteur.</t>
  </si>
  <si>
    <t xml:space="preserve">INDUCTEURS ENZYMATIQUES &lt;-&gt; OMBITASVIR + PARITAPRÉVIR</t>
  </si>
  <si>
    <t>IAM_11098</t>
  </si>
  <si>
    <t xml:space="preserve">Diminution des concentrations plasmatiques de la bithérapie par augmentation de son métabolisme hépatique par l’inducteur.</t>
  </si>
  <si>
    <t xml:space="preserve">INDUCTEURS ENZYMATIQUES &lt;-&gt; OXYCODONE</t>
  </si>
  <si>
    <t>IAM_11099</t>
  </si>
  <si>
    <t xml:space="preserve">Diminution des concentrations plasmatiques de l’oxycodone par augmentation de son métabolisme par l’inducteur.</t>
  </si>
  <si>
    <t xml:space="preserve">Adaptation éventuelle de la posologie d’oxycodone .</t>
  </si>
  <si>
    <t xml:space="preserve">INDUCTEURS ENZYMATIQUES &lt;-&gt; PROGESTATIFS CONTRACEPTIFS</t>
  </si>
  <si>
    <t>IAM_11100</t>
  </si>
  <si>
    <t xml:space="preserve">Diminution de l'efficacité contraceptive du contraceptif hormonal, par augmentation de son métabolisme hépatique par l'inducteur.</t>
  </si>
  <si>
    <t xml:space="preserve">INDUCTEURS ENZYMATIQUES &lt;-&gt; PROGESTATIFS NON CONTRACEPTIFS, ASSOCIÉS OU NON À UN ESTROGÈNE</t>
  </si>
  <si>
    <t>IAM_11101</t>
  </si>
  <si>
    <t xml:space="preserve">Diminution de l'efficacité du progestatif.</t>
  </si>
  <si>
    <t xml:space="preserve">Surveillance clinique et adaptation éventuelle de la posologie du traitement hormonal pendant l'administration de l'inducteur et après son arrêt.</t>
  </si>
  <si>
    <t xml:space="preserve">INDUCTEURS ENZYMATIQUES &lt;-&gt; RÉGORAFÉNIB</t>
  </si>
  <si>
    <t>IAM_11102</t>
  </si>
  <si>
    <t xml:space="preserve">Diminution des concentrations plasmatiques de régorafenib par augmentation de son métabolisme par l’inducteur.</t>
  </si>
  <si>
    <t xml:space="preserve">INDUCTEURS ENZYMATIQUES &lt;-&gt; RILPIVIRINE</t>
  </si>
  <si>
    <t>IAM_11103</t>
  </si>
  <si>
    <t xml:space="preserve">Diminution significative des concentrations plasmatiques de rilpivirine par augmentation de son métabolisme hépatique par l’inducteur.</t>
  </si>
  <si>
    <t xml:space="preserve">INDUCTEURS ENZYMATIQUES &lt;-&gt; SERTRALINE</t>
  </si>
  <si>
    <t>IAM_11104</t>
  </si>
  <si>
    <t>Administration_GS_IAM_10831</t>
  </si>
  <si>
    <t>sertraline</t>
  </si>
  <si>
    <t xml:space="preserve">Risque d’inefficacité du traitement antidépresseur.</t>
  </si>
  <si>
    <t xml:space="preserve">INDUCTEURS ENZYMATIQUES &lt;-&gt; SIMÉPRÉVIR</t>
  </si>
  <si>
    <t>IAM_11105</t>
  </si>
  <si>
    <t xml:space="preserve">Diminution des concentrations plasmatiques de simeprévir par augmentation de son métabolisme hépatique par l’inducteur</t>
  </si>
  <si>
    <t xml:space="preserve">INDUCTEURS ENZYMATIQUES &lt;-&gt; SOFOSBUVIR</t>
  </si>
  <si>
    <t>IAM_11106</t>
  </si>
  <si>
    <t xml:space="preserve">Risque de diminution des concentrations plasmatiques de 
sofosbuvir par diminution de son absorption intestinale par
l’inducteur.</t>
  </si>
  <si>
    <t xml:space="preserve">Contre-indication :
- avec la rifampicine
- avec les anticonvulsivants inducteurs enzymatiques
Association déconseillée:
- avec les autres inducteurs.</t>
  </si>
  <si>
    <t xml:space="preserve">INHIBITEURS DE PROTÉASES BOOSTÉS PAR RITONAVIR &lt;-&gt; QUINIDINE</t>
  </si>
  <si>
    <t>IAM_11134</t>
  </si>
  <si>
    <t xml:space="preserve">INDUCTEURS ENZYMATIQUES &lt;-&gt; VÉMURAFÉNIB</t>
  </si>
  <si>
    <t>IAM_11108</t>
  </si>
  <si>
    <t xml:space="preserve">Risque de diminution des concentrations du vémurafénib, avec moindre efficacité.</t>
  </si>
  <si>
    <t xml:space="preserve">INHIBITEURS DE PROTÉASES BOOSTÉS PAR RITONAVIR &lt;-&gt; PROGESTATIFS CONTRACEPTIFS</t>
  </si>
  <si>
    <t>IAM_11133</t>
  </si>
  <si>
    <t xml:space="preserve">Risque de diminution de l'efficacité contraceptive par diminution des concentrations en contraceptif hormonal, dûe à l'augmentation de son métabolisme hépatique par le ritonavir.</t>
  </si>
  <si>
    <t xml:space="preserve">Utiliser de préférence une autre méthode contraceptive, en particulier de type mécanique (préservatif ou stérilet), pendant la durée de l'association et un cycle suivant.</t>
  </si>
  <si>
    <t xml:space="preserve">INDUCTEURS ENZYMATIQUES &lt;-&gt; VORTIOXÉTINE</t>
  </si>
  <si>
    <t>IAM_11110</t>
  </si>
  <si>
    <t xml:space="preserve">Diminution des concentrations plasmatiques de la vortioxétine.</t>
  </si>
  <si>
    <t xml:space="preserve">Surveillance clinique et adaptation éventuelle de la posologie de la vortioxétine pendant l'association et 1 à 2 semaines après l’arrêt de l’inducteur.</t>
  </si>
  <si>
    <t xml:space="preserve">INHIBITEURS DE LA PHOSPHODIESTERASE DE TYPE 5 &lt;-&gt; INHIBITEURS PUISSANTS DU CYP3A4</t>
  </si>
  <si>
    <t>IAM_11111</t>
  </si>
  <si>
    <t xml:space="preserve">Augmentation (très importante pour l'avanafil et le vardénafil) des concentrations plasmatiques de l'IPDE5, avec risque d'hypotension (sévère avec le vardénafil).</t>
  </si>
  <si>
    <t xml:space="preserve">Pour connaître les risques et les niveaux de contrainte de chaque IPDE5 avec les inhibiteurs puissants du CYP3A4, il convient de se reporter aux AMM specifiques à chacun d'eux.</t>
  </si>
  <si>
    <t xml:space="preserve">INHIBITEURS DE LA PHOSPHODIESTERASE DE TYPE 5 &lt;-&gt; RIOCIGUAT</t>
  </si>
  <si>
    <t>IAM_11112</t>
  </si>
  <si>
    <t>Administration_GS_IAM_10804</t>
  </si>
  <si>
    <t>riociguat</t>
  </si>
  <si>
    <t xml:space="preserve">Risque d'hypotension importante (effet synergique).</t>
  </si>
  <si>
    <t xml:space="preserve">INHIBITEURS DE LA XANTHINE OXYDASE &lt;-&gt; THÉOPHYLLINE (ET, PAR EXTRAPOLATION, AMINOPHYLLINE)</t>
  </si>
  <si>
    <t>IAM_11113</t>
  </si>
  <si>
    <t xml:space="preserve">En cas de posologies élevées de l'inhibiteur, augmentation des concentrations plasmatiques de théophylline par inhibition de son métabolisme.</t>
  </si>
  <si>
    <t xml:space="preserve">Surveillance clinique et contrôle de la théophyllinémie jusqu'à deux à trois semaines après la mise en route du traitement par l'inhibiteur ; s'il y a lieu, adaptation de la posologie pendant le traitement par l'association.</t>
  </si>
  <si>
    <t xml:space="preserve">INHIBITEURS DE L'ENZYME DE CONVERSION &lt;-&gt; INSULINE</t>
  </si>
  <si>
    <t>IAM_11114</t>
  </si>
  <si>
    <t xml:space="preserve">L'utilisation des IEC peut entraîner une majoration de l'effet hypoglycémiant chez le diabétique traité par insuline. La survenue de malaises hypoglycémiques semble exceptionnelle (amélioration de la tolérance au glucose qui aurait pour conséquence une ré</t>
  </si>
  <si>
    <t xml:space="preserve">Renforcer l'autosurveillance glycémique.</t>
  </si>
  <si>
    <t xml:space="preserve">INHIBITEURS DE L'ENZYME DE CONVERSION &lt;-&gt; LITHIUM</t>
  </si>
  <si>
    <t>IAM_11115</t>
  </si>
  <si>
    <t xml:space="preserve">Si l'usage d'un IEC est indispensable, surveillance stricte de la lithémie et adaptation de la posologie du lithium.</t>
  </si>
  <si>
    <t xml:space="preserve">INHIBITEURS DE L'ENZYME DE CONVERSION &lt;-&gt; OR</t>
  </si>
  <si>
    <t>IAM_11116</t>
  </si>
  <si>
    <t>Administration_GS_IAM_10666</t>
  </si>
  <si>
    <t>or</t>
  </si>
  <si>
    <t xml:space="preserve">Avec les sels d'or administrés par voie IV : risque de réaction «nitritoïde» à l’introduction de l’IEC (nausées, vomissements, effets vasomoteurs à type de flush, hypotension, éventuellement collapsus).</t>
  </si>
  <si>
    <t xml:space="preserve">INHIBITEURS DE L'ENZYME DE CONVERSION &lt;-&gt; POTASSIUM</t>
  </si>
  <si>
    <t>IAM_11117</t>
  </si>
  <si>
    <t xml:space="preserve">Sauf s'il existe une hypokaliémie.</t>
  </si>
  <si>
    <t xml:space="preserve">INHIBITEURS DE L'ENZYME DE CONVERSION &lt;-&gt; RACECADOTRIL</t>
  </si>
  <si>
    <t>IAM_11118</t>
  </si>
  <si>
    <t>Administration_GS_IAM_10780</t>
  </si>
  <si>
    <t>racecadotril</t>
  </si>
  <si>
    <t xml:space="preserve">Risque de majoration des effets indésirables à type d'œdème angio-neurotique (angio-œdème).</t>
  </si>
  <si>
    <t xml:space="preserve">Contre-indication:
- en cas d'antécédents d'angio-oedème sous IEC.
Association déconseillée:
- en l'absence d’antécédents d'angio-oedème sous IEC.</t>
  </si>
  <si>
    <t xml:space="preserve">INHIBITEURS PUISSANTS DU CYP3A4 &lt;-&gt; OMBITASVIR + PARITAPRÉVIR</t>
  </si>
  <si>
    <t>IAM_11159</t>
  </si>
  <si>
    <t xml:space="preserve">Augmentation des concentrations plasmatiques de la bithérapie par diminution de son métabolisme hépatique par l’inhibiteur.</t>
  </si>
  <si>
    <t xml:space="preserve">Contre-indication: 
- sauf avec le ritonavir.</t>
  </si>
  <si>
    <t xml:space="preserve">INDUCTEURS ENZYMATIQUES &lt;-&gt; TÉNOFOVIR ALAFÉNAMIDE</t>
  </si>
  <si>
    <t>IAM_11107</t>
  </si>
  <si>
    <t xml:space="preserve">Diminution des concentrations plasmatiques du ténofovir alafénamide par diminution de son absorption par l’inducteur.</t>
  </si>
  <si>
    <t xml:space="preserve">Si l'association ne peut être évitée, surveillance clinique pendant l’association et 1 à 2 semaines après l’arrêt de l’inducteur.</t>
  </si>
  <si>
    <t xml:space="preserve">ITRACONAZOLE &lt;-&gt; VINCA-ALCALOÏDES CYTOTOXIQUES</t>
  </si>
  <si>
    <t>IAM_11203</t>
  </si>
  <si>
    <t xml:space="preserve">Majoration de la neurotoxicité de l'antimitotique, par diminution de son métabolisme hépatique par l'itraconazole.</t>
  </si>
  <si>
    <t xml:space="preserve">INHIBITEURS PUISSANTS DU CYP3A4 &lt;-&gt; MIDAZOLAM</t>
  </si>
  <si>
    <t>IAM_11157</t>
  </si>
  <si>
    <t xml:space="preserve">Augmentation des concentrations plasmatiques de midazolam par diminution de son métabolisme hépatique, avec majoration de la sédation.</t>
  </si>
  <si>
    <t xml:space="preserve">Association déconseillée:
- avec le midazolam per os
Précaution d'emploi avec :
- avec le midazolam IV et sublingual
Surveillance clinique et réduction de la posologie de midazolam en cas de traitement par l'inhibiteur.</t>
  </si>
  <si>
    <t xml:space="preserve">ALCOOL (BOISSON OU EXCIPIENT) &lt;-&gt; INSULINE</t>
  </si>
  <si>
    <t>IAM_10078</t>
  </si>
  <si>
    <t xml:space="preserve">Augmentation de la réaction hypoglycémique (inhibition des réactions de compensation pouvant faciliter la survenue de coma hypoglycémique).</t>
  </si>
  <si>
    <t xml:space="preserve">IRINOTECAN &lt;-&gt; MILLEPERTUIS</t>
  </si>
  <si>
    <t>IAM_11184</t>
  </si>
  <si>
    <t xml:space="preserve">Diminution des concentrations plasmatiques du métabolite actif de l'irinotécan, avec risque d'échec du traitement cytotoxique.</t>
  </si>
  <si>
    <t xml:space="preserve">Une étude randomisée, chez 5 patients traités par irinotécan, a mis en évidence une diminution de 42 % des concentrations de son métabolite actif, le SN-38, qui est un substrat de l'isoenzyme CYP3A4. En cas d'association de l'irinotécan avec le millepertu</t>
  </si>
  <si>
    <t xml:space="preserve">ISAVUCONAZOLE &lt;-&gt; MILLEPERTUIS</t>
  </si>
  <si>
    <t>IAM_11185</t>
  </si>
  <si>
    <t xml:space="preserve">Diminution des concentrations plasmatiques d’isavuconazole par augmentation de son métabolisme hépatique par le millepertuis.</t>
  </si>
  <si>
    <t xml:space="preserve">ISONIAZIDE &lt;-&gt; KETOCONAZOLE</t>
  </si>
  <si>
    <t>IAM_11186</t>
  </si>
  <si>
    <t xml:space="preserve">Diminution des concentrations plasmatiques de kétoconazole.</t>
  </si>
  <si>
    <t xml:space="preserve">Espacer les prises des deux anti-infectieux d'au moins 12 heures. Surveiller les concentrations plasmatiques du kétoconazole et adapter éventuellement sa posologie.</t>
  </si>
  <si>
    <t xml:space="preserve">ISONIAZIDE &lt;-&gt; PHÉNYTOÏNE (ET, PAR EXTRAPOLATION, FOSPHÉNYTOÏNE)</t>
  </si>
  <si>
    <t>IAM_11187</t>
  </si>
  <si>
    <t xml:space="preserve">Surdosage en phénytoïne (diminution de son métabolisme).</t>
  </si>
  <si>
    <t xml:space="preserve">Surveillance clinique étroite, dosage des concentrations plasmatiques de phénytoïne et adaptation éventuelle de sa posologie pendant le traitement par l'isoniazide et après son arrêt.</t>
  </si>
  <si>
    <t xml:space="preserve">ISONIAZIDE &lt;-&gt; PYRAZINAMIDE</t>
  </si>
  <si>
    <t>IAM_11188</t>
  </si>
  <si>
    <t>Administration_GS_IAM_10770</t>
  </si>
  <si>
    <t>pyrazinamide</t>
  </si>
  <si>
    <t xml:space="preserve">Addition des effets hépatotoxiques.</t>
  </si>
  <si>
    <t xml:space="preserve">ISONIAZIDE &lt;-&gt; RIFAMPICINE</t>
  </si>
  <si>
    <t>IAM_11189</t>
  </si>
  <si>
    <t xml:space="preserve">Augmentation de l'hépatotoxicité de l'isoniazide (augmentation de la formation de métabolites toxiques de l'isoniazide).</t>
  </si>
  <si>
    <t xml:space="preserve">Surveillance clinique et biologique de cette association classique. En cas d'hépatite, arrêter l'isoniazide.</t>
  </si>
  <si>
    <t xml:space="preserve">ISONIAZIDE &lt;-&gt; STAVUDINE</t>
  </si>
  <si>
    <t>IAM_11190</t>
  </si>
  <si>
    <t>Administration_GS_IAM_10858</t>
  </si>
  <si>
    <t>stavudine</t>
  </si>
  <si>
    <t xml:space="preserve">Risque majoré de survenue de neuropathies périphériques par addition d'effets indésirables.</t>
  </si>
  <si>
    <t xml:space="preserve">INHIBITEURS SÉLECTIFS DE LA RECAPTURE DE LA SÉROTONINE &lt;-&gt; TRAMADOL</t>
  </si>
  <si>
    <t>IAM_11182</t>
  </si>
  <si>
    <t xml:space="preserve">Risque d'apparition de convulsions et/ou d'un syndrome sérotoninergique.</t>
  </si>
  <si>
    <t xml:space="preserve">ITRACONAZOLE &lt;-&gt; LUMEFANTRINE</t>
  </si>
  <si>
    <t>IAM_11192</t>
  </si>
  <si>
    <t xml:space="preserve">INHIBITEURS SÉLECTIFS DE LA RECAPTURE DE LA SÉROTONINE &lt;-&gt; ORLISTAT</t>
  </si>
  <si>
    <t>IAM_11181</t>
  </si>
  <si>
    <t xml:space="preserve">ITRACONAZOLE &lt;-&gt; LERCANIDIPINE</t>
  </si>
  <si>
    <t>IAM_11191</t>
  </si>
  <si>
    <t xml:space="preserve">Risque majoré d'effets indesirables, notamment d'oedèmes, par diminution du métabolisme hépatique de la dihydropyridine.</t>
  </si>
  <si>
    <t xml:space="preserve">ITRACONAZOLE &lt;-&gt; MILLEPERTUIS</t>
  </si>
  <si>
    <t>IAM_11193</t>
  </si>
  <si>
    <t xml:space="preserve">Risque de diminution importante des concentrations plasmatiques d’itraconazole, avec risque de perte d’efficacité, par augmentation de son métabolisme hépatique par le millepertuis.</t>
  </si>
  <si>
    <t xml:space="preserve">JOSAMYCINE &lt;-&gt; SILDENAFIL</t>
  </si>
  <si>
    <t>IAM_11210</t>
  </si>
  <si>
    <t>Administration_GS_IAM_10834</t>
  </si>
  <si>
    <t>sildenafil</t>
  </si>
  <si>
    <t xml:space="preserve">Augmentation des concentrations plasmatiques de sildénafil, avec risque d'hypotension.</t>
  </si>
  <si>
    <t xml:space="preserve">Débuter le traitement par sildénafil à la dose minimale en cas d'association avec la josamycine.</t>
  </si>
  <si>
    <t xml:space="preserve">JOSAMYCINE &lt;-&gt; TACROLIMUS</t>
  </si>
  <si>
    <t>IAM_11211</t>
  </si>
  <si>
    <t xml:space="preserve">Augmentation des concentrations sanguines de tacrolimus et de la créatininémie, par inhibition du métabolisme hépatique du tacrolimus par la josamycine.</t>
  </si>
  <si>
    <t xml:space="preserve">JOSAMYCINE &lt;-&gt; THÉOPHYLLINE (ET, PAR EXTRAPOLATION, AMINOPHYLLINE)</t>
  </si>
  <si>
    <t>IAM_11212</t>
  </si>
  <si>
    <t xml:space="preserve">KETOCONAZOLE &lt;-&gt; VINCA-ALCALOÏDES CYTOTOXIQUES</t>
  </si>
  <si>
    <t>IAM_11223</t>
  </si>
  <si>
    <t xml:space="preserve">Majoration de la neurotoxicité de l'antimitotique, par diminution de son métabolisme hépatique par le kétoconazole.</t>
  </si>
  <si>
    <t xml:space="preserve">KETOCONAZOLE &lt;-&gt; LUMEFANTRINE</t>
  </si>
  <si>
    <t>IAM_11214</t>
  </si>
  <si>
    <t xml:space="preserve">KETOCONAZOLE &lt;-&gt; LERCANIDIPINE</t>
  </si>
  <si>
    <t>IAM_11213</t>
  </si>
  <si>
    <t xml:space="preserve">KETOCONAZOLE &lt;-&gt; MIZOLASTINE</t>
  </si>
  <si>
    <t>IAM_11215</t>
  </si>
  <si>
    <t xml:space="preserve">KETOCONAZOLE &lt;-&gt; NEVIRAPINE</t>
  </si>
  <si>
    <t>IAM_11216</t>
  </si>
  <si>
    <t xml:space="preserve">Augmentation des concentrations plasmatiques de névirapine par diminution de son métabolisme hépatique par le kétoconazole, d'une part, et diminution des concentrations plasmatiques du kétoconazole par augmentation de son métabolisme hépatique par la névi</t>
  </si>
  <si>
    <t xml:space="preserve">ITRACONAZOLE &lt;-&gt; TELAPREVIR</t>
  </si>
  <si>
    <t>IAM_11199</t>
  </si>
  <si>
    <t xml:space="preserve">Risque d’augmentation des concentrations plasmatiques de télaprévir et de l’itraconazole.</t>
  </si>
  <si>
    <t xml:space="preserve">Surveillance clinique. Eviter des doses élevées d’itraconazole (&gt; 200 mg par jour).</t>
  </si>
  <si>
    <t xml:space="preserve">INHIBITEURS PUISSANTS DU CYP3A4 &lt;-&gt; SUBSTRATS À RISQUE DU CYP3A4</t>
  </si>
  <si>
    <t>IAM_11170</t>
  </si>
  <si>
    <t xml:space="preserve">Pour connaître les risques et les niveaux de contrainte de chacun de ces substrats avec les inhibiteurs puissants du CYP3A4, il convient de se reporter aux interactions spécifiques de chaque substrat.</t>
  </si>
  <si>
    <t xml:space="preserve">Majoration des effets indésirables propres à chaque substrat, avec conséquences souvent sévères.</t>
  </si>
  <si>
    <t xml:space="preserve">NEBIVOLOL &lt;-&gt; PAROXETINE</t>
  </si>
  <si>
    <t>IAM_11322</t>
  </si>
  <si>
    <t>Administration_GS_IAM_10623</t>
  </si>
  <si>
    <t>nebivolol</t>
  </si>
  <si>
    <t xml:space="preserve">Risque de majoration des effets indésirables du nébivolol avec notamment bradycardie excessive, par inhibition de son métabolisme par l’antidépresseur.</t>
  </si>
  <si>
    <t xml:space="preserve">Surveillance clinique accrue ; si besoin, adaptation de la posologie du nébivolol pendant la durée du traitement par l’antidépresseur et après son arrêt.</t>
  </si>
  <si>
    <t xml:space="preserve">INHIBITEURS PUISSANTS DU CYP3A4 &lt;-&gt; OXYCODONE</t>
  </si>
  <si>
    <t>IAM_11160</t>
  </si>
  <si>
    <t xml:space="preserve">Majoration des effets indésirables, notamment respiratoires, de l’oxycodone par diminution de son métabolisme par l'inhibiteur.</t>
  </si>
  <si>
    <t xml:space="preserve">Surveillance clinique et adaptation éventuelle de la posologie de l’oxycodone pendant le traitement par l'inhibiteur et après son arrêt.</t>
  </si>
  <si>
    <t xml:space="preserve">INHIBITEURS PUISSANTS DU CYP3A4 &lt;-&gt; PANOBINOSTAT</t>
  </si>
  <si>
    <t>IAM_11161</t>
  </si>
  <si>
    <t>Administration_GS_IAM_10688</t>
  </si>
  <si>
    <t>panobinostat</t>
  </si>
  <si>
    <t xml:space="preserve">Risque de majoration des effets indésirables, notamment cardiaques, du panobinostat par diminution de son métabolisme par l’inhibiteur.</t>
  </si>
  <si>
    <t xml:space="preserve">Surveillance clinique et ECG. Débuter le traitement à dose réduite de moitié (10 mg).</t>
  </si>
  <si>
    <t xml:space="preserve">INHIBITEURS PUISSANTS DU CYP3A4 &lt;-&gt; PIMOZIDE</t>
  </si>
  <si>
    <t>IAM_11162</t>
  </si>
  <si>
    <t xml:space="preserve">INHIBITEURS PUISSANTS DU CYP3A4 &lt;-&gt; QUETIAPINE</t>
  </si>
  <si>
    <t>IAM_11163</t>
  </si>
  <si>
    <t xml:space="preserve">Augmentation importante des concentrations de quétiapine, avec risque de surdosage.</t>
  </si>
  <si>
    <t xml:space="preserve">INHIBITEURS PUISSANTS DU CYP3A4 &lt;-&gt; QUININE</t>
  </si>
  <si>
    <t>IAM_11164</t>
  </si>
  <si>
    <t xml:space="preserve">Risque de majoration des effets indésirables de la quinine, notamment troubles du rythme ventriculaire et troubles neurosensoriels (cinchonisme).</t>
  </si>
  <si>
    <t xml:space="preserve">Association déconseillée : 
- avec les inhibiteurs de protéases
Précaution d’emploi : 
- avec les azolés antifongiques et certains macrolides.
Surveillance clinique et ECG. Adaptation éventuelle de la posologie de la quinine pendant le traitement par l’i</t>
  </si>
  <si>
    <t xml:space="preserve">INHIBITEURS PUISSANTS DU CYP3A4 &lt;-&gt; RANOLAZINE</t>
  </si>
  <si>
    <t>IAM_11165</t>
  </si>
  <si>
    <t xml:space="preserve">Augmentation des concentrations de ranolazine par diminution de son métabolisme par l'inhibiteur.</t>
  </si>
  <si>
    <t xml:space="preserve">INHIBITEURS PUISSANTS DU CYP3A4 &lt;-&gt; RÉGORAFÉNIB</t>
  </si>
  <si>
    <t>IAM_11166</t>
  </si>
  <si>
    <t xml:space="preserve">Augmentation des concentrations plasmatiques de régorafenib par diminution de son métabolisme hépatique par l’inhibiteur.</t>
  </si>
  <si>
    <t xml:space="preserve">INHIBITEURS PUISSANTS DU CYP3A4 &lt;-&gt; RIOCIGUAT</t>
  </si>
  <si>
    <t>IAM_11167</t>
  </si>
  <si>
    <t xml:space="preserve">Augmentation des concentrations plasmatiques de riociguat par diminution de son métabolisme hépatique par l’inhibiteur.</t>
  </si>
  <si>
    <t xml:space="preserve">INHIBITEURS SÉLECTIFS DE LA RECAPTURE DE LA SÉROTONINE &lt;-&gt; TRIPTANS</t>
  </si>
  <si>
    <t>IAM_11183</t>
  </si>
  <si>
    <t xml:space="preserve">Risque d'apparition d'un syndrome sérotoninergique.</t>
  </si>
  <si>
    <t xml:space="preserve">INHIBITEURS PUISSANTS DU CYP3A4 &lt;-&gt; SIMÉPRÉVIR</t>
  </si>
  <si>
    <t>IAM_11169</t>
  </si>
  <si>
    <t xml:space="preserve">Risque d’augmentation des concentrations plasmatiques de siméprévir par diminution de son métabolisme hépatique par l’inhibiteur.</t>
  </si>
  <si>
    <t xml:space="preserve">INHIBITEURS PUISSANTS DU CYP3A4 &lt;-&gt; OLAPARIB</t>
  </si>
  <si>
    <t>IAM_11158</t>
  </si>
  <si>
    <t xml:space="preserve">Augmentation des concentrations plasmatiques d’olaparib par l’inhibiteur.</t>
  </si>
  <si>
    <t xml:space="preserve">Si l’association ne peut être évitée, limiter la dose d’olaparib à 150 mg deux fois par jour.</t>
  </si>
  <si>
    <t xml:space="preserve">INHIBITEURS PUISSANTS DU CYP3A4 &lt;-&gt; SUFENTANIL</t>
  </si>
  <si>
    <t>IAM_11171</t>
  </si>
  <si>
    <t>Administration_GS_IAM_10865</t>
  </si>
  <si>
    <t>sufentanil</t>
  </si>
  <si>
    <t xml:space="preserve">Augmentation de l’effet dépresseur respiratoire de l’analgésique opiacé par diminution de son métabolisme hépatique.</t>
  </si>
  <si>
    <t xml:space="preserve">INHIBITEURS PUISSANTS DU CYP3A4 &lt;-&gt; TAMSULOSINE</t>
  </si>
  <si>
    <t>IAM_11172</t>
  </si>
  <si>
    <t xml:space="preserve">INHIBITEURS PUISSANTS DU CYP3A4 &lt;-&gt; TELITHROMYCINE</t>
  </si>
  <si>
    <t>IAM_11173</t>
  </si>
  <si>
    <t xml:space="preserve">Risque de majoration des effets indésirables, notamment à type de troubles du rythme cardiaque.</t>
  </si>
  <si>
    <t xml:space="preserve">chez le patient insuffisant rénal ou hépatique sévère.</t>
  </si>
  <si>
    <t xml:space="preserve">INHIBITEURS PUISSANTS DU CYP3A4 &lt;-&gt; TICAGRELOR</t>
  </si>
  <si>
    <t>IAM_11174</t>
  </si>
  <si>
    <t xml:space="preserve">Augmentation des concentrations plasmatiques de ticagrelor par diminution de son métabolisme hépatique par l’inhibiteur.</t>
  </si>
  <si>
    <t xml:space="preserve">INHIBITEURS PUISSANTS DU CYP3A4 &lt;-&gt; TRASTUZUMAB EMTANSINE</t>
  </si>
  <si>
    <t>IAM_11175</t>
  </si>
  <si>
    <t>Administration_GS_IAM_10948</t>
  </si>
  <si>
    <t xml:space="preserve">trastuzumab emtansine</t>
  </si>
  <si>
    <t xml:space="preserve">Augmentation des concentrations plasmatiques du DM1, un composant du trastuzumab emtansine, par inhibition de son métabolisme par l’inhibiteur.</t>
  </si>
  <si>
    <t xml:space="preserve">INHIBITEURS PUISSANTS DU CYP3A4 &lt;-&gt; VERAPAMIL</t>
  </si>
  <si>
    <t>IAM_11176</t>
  </si>
  <si>
    <t xml:space="preserve">Bradycardie et/ou troubles de la conduction auriculo-ventriculaire, par diminution du métabolisme hépatique du vérapamil par l’inhibiteur.</t>
  </si>
  <si>
    <t xml:space="preserve">Surveillance clinique et ECG. S’il y a lieu, adaptation de la posologie du vérapamil pendant le traitement par l’inhibiteur, et après son arrêt, le cas échéant.</t>
  </si>
  <si>
    <t xml:space="preserve">INHIBITEURS PUISSANTS DU CYP3A4 &lt;-&gt; ZOLPIDEM</t>
  </si>
  <si>
    <t>IAM_11177</t>
  </si>
  <si>
    <t>Administration_GS_IAM_11008</t>
  </si>
  <si>
    <t>zolpidem</t>
  </si>
  <si>
    <t xml:space="preserve">Légère augmentation de l'effet sédatif du zolpidem.</t>
  </si>
  <si>
    <t xml:space="preserve">INHIBITEURS PUISSANTS DU CYP3A4 &lt;-&gt; ZOPICLONE</t>
  </si>
  <si>
    <t>IAM_11178</t>
  </si>
  <si>
    <t>Administration_GS_IAM_11010</t>
  </si>
  <si>
    <t>zopiclone</t>
  </si>
  <si>
    <t xml:space="preserve">Légère augmentation de l'effet sédatif de la zopiclone.</t>
  </si>
  <si>
    <t xml:space="preserve">INHIBITEURS SÉLECTIFS DE LA RECAPTURE DE LA SÉROTONINE &lt;-&gt; LITHIUM</t>
  </si>
  <si>
    <t>IAM_11179</t>
  </si>
  <si>
    <t xml:space="preserve">INHIBITEURS SÉLECTIFS DE LA RECAPTURE DE LA SÉROTONINE &lt;-&gt; MILLEPERTUIS</t>
  </si>
  <si>
    <t>IAM_11180</t>
  </si>
  <si>
    <t xml:space="preserve">INHIBITEURS PUISSANTS DU CYP3A4 &lt;-&gt; RIVAROXABAN</t>
  </si>
  <si>
    <t>IAM_11168</t>
  </si>
  <si>
    <t xml:space="preserve">Augmentation des concentrations plasmatiques de rivaroxaban, avec majoration du risque de saignement.</t>
  </si>
  <si>
    <t xml:space="preserve">TÉNOFOVIR ALAFÉNAMIDE &lt;-&gt; VERAPAMIL</t>
  </si>
  <si>
    <t>IAM_11448</t>
  </si>
  <si>
    <t xml:space="preserve">En cas de co-administration avec le vérapamil, la dose de ténofovir alafénamide doit être limitée à 10 mg par jour.</t>
  </si>
  <si>
    <t xml:space="preserve">SUBSTANCES SUSCEPTIBLES DE DONNER DES TORSADES DE POINTES &lt;-&gt; TORSADOGÈNES (SAUF ANTIPARASITAIRES, NEUROLEPTIQUES, MÉTHADONE)</t>
  </si>
  <si>
    <t>IAM_11439</t>
  </si>
  <si>
    <t>Administration_C_IAM_10154</t>
  </si>
  <si>
    <t xml:space="preserve">torsadogènes (sauf antiparasitaires, neuroleptiques, méthadone)</t>
  </si>
  <si>
    <t xml:space="preserve">Contre-indication:
- Pour l'érythromycine et la vincamine, seules les formes administrées par voie intraveineuse sont concernées par cette interaction.
- Pour la spiramycine, la voie IV et la voie orale sont concernées.
Association déconseillée:
- avec l</t>
  </si>
  <si>
    <t xml:space="preserve">SUCRALFATE &lt;-&gt; SULPIRIDE</t>
  </si>
  <si>
    <t>IAM_11440</t>
  </si>
  <si>
    <t>Administration_GS_IAM_10875</t>
  </si>
  <si>
    <t>sulpiride</t>
  </si>
  <si>
    <t xml:space="preserve">Diminution de l'absorption digestive du sulpiride.</t>
  </si>
  <si>
    <t xml:space="preserve">Prendre le sucralfate à distance du sulpiride (plus de 2 heures, si possible).</t>
  </si>
  <si>
    <t xml:space="preserve">ALCOOL (BOISSON OU EXCIPIENT) &lt;-&gt; SULFAMIDES HYPOGLYCÉMIANTS</t>
  </si>
  <si>
    <t>IAM_10081</t>
  </si>
  <si>
    <t xml:space="preserve">Effet antabuse, notamment pour glibenclamide, glipizide, tolbutamide. Augmentation de la réaction hypoglycémique (inhibition des réactions de compensation) pouvant faciliter la survenue de coma hypoglycémique.</t>
  </si>
  <si>
    <t xml:space="preserve">SYMPATHOMIMÉTIQUES ALPHA (VOIES ORALE ET/OU NASALE) &lt;-&gt; SYMPATHOMIMÉTIQUES INDIRECTS</t>
  </si>
  <si>
    <t>IAM_11441</t>
  </si>
  <si>
    <t xml:space="preserve">AUTRES SYMPATHOMIMETIQUES INDIRECTS &lt;-&gt; SYMPATHOMIMÉTIQUES INDIRECTS</t>
  </si>
  <si>
    <t>IAM_10427</t>
  </si>
  <si>
    <t xml:space="preserve">Risque de vasoconstriction et/ou de crises hypertensives.</t>
  </si>
  <si>
    <t xml:space="preserve">TACROLIMUS &lt;-&gt; VERAPAMIL</t>
  </si>
  <si>
    <t>IAM_11442</t>
  </si>
  <si>
    <t xml:space="preserve">Augmentation des concentrations sanguines du tacrolimus (diminution de son métabolisme hépatique par le verapamil).</t>
  </si>
  <si>
    <t xml:space="preserve">Dosage des concentrations sanguines de l’immunosuppresseur, contrôle de la fonction rénale et adaptation de la posologie pendant l’association et après son arrêt.</t>
  </si>
  <si>
    <t xml:space="preserve">TAMOXIFENE &lt;-&gt; TERBINAFINE</t>
  </si>
  <si>
    <t>IAM_11443</t>
  </si>
  <si>
    <t xml:space="preserve">TAMSULOSINE &lt;-&gt; VERAPAMIL</t>
  </si>
  <si>
    <t>IAM_11444</t>
  </si>
  <si>
    <t xml:space="preserve">Surveillance clinique et adaptation de la posologie de la tamsulosine pensant le traitement par l’inhibiteur enzymatique et après son arrêt, le cas échéant.</t>
  </si>
  <si>
    <t xml:space="preserve">TELAPREVIR &lt;-&gt; TÉNOFOVIR ALAFÉNAMIDE</t>
  </si>
  <si>
    <t>IAM_11445</t>
  </si>
  <si>
    <t xml:space="preserve">Risque de diminution de l'efficacité du ténofovir alafénamide par diminution de son activité intracellulaire par le télaprévir.</t>
  </si>
  <si>
    <t xml:space="preserve">RIFAMPICINE &lt;-&gt; TIAGABINE</t>
  </si>
  <si>
    <t>IAM_11415</t>
  </si>
  <si>
    <t xml:space="preserve">Diminution des concentrations plasmatiques de la tiagabine par augmentation de son métabolisme hépatique.</t>
  </si>
  <si>
    <t xml:space="preserve">Une augmentation de la posologie de la tiagabine peut s’avérer nécessaire en cas d’association à la rifampicine.</t>
  </si>
  <si>
    <t xml:space="preserve">TELITHROMYCINE &lt;-&gt; VENLAFAXINE</t>
  </si>
  <si>
    <t>IAM_11446</t>
  </si>
  <si>
    <t xml:space="preserve">STIRIPENTOL &lt;-&gt; THÉOPHYLLINE (ET, PAR EXTRAPOLATION, AMINOPHYLLINE)</t>
  </si>
  <si>
    <t>IAM_11436</t>
  </si>
  <si>
    <t xml:space="preserve">Augmentation possible de la théophyllinémie, avec risque de surdosage, par inhibition de son métabolisme hépatique.</t>
  </si>
  <si>
    <t xml:space="preserve">Surveillance clinique, dosage plasmatique et adaptation éventuelle de la posologie de théophylline.</t>
  </si>
  <si>
    <t xml:space="preserve">TERBINAFINE &lt;-&gt; VORTIOXÉTINE</t>
  </si>
  <si>
    <t>IAM_11449</t>
  </si>
  <si>
    <t xml:space="preserve">Surveillance clinique et adaptation éventuelle de la posologie de la vortioxétine pendant le traitement par la terbinafine et après son arrêt.</t>
  </si>
  <si>
    <t xml:space="preserve">TÉRIFLUNOMIDE &lt;-&gt; VACCINS VIVANTS ATTÉNUÉS</t>
  </si>
  <si>
    <t>IAM_11450</t>
  </si>
  <si>
    <t>Administration_GS_IAM_10902</t>
  </si>
  <si>
    <t>tériflunomide</t>
  </si>
  <si>
    <t xml:space="preserve">THALIDOMIDE &lt;-&gt; ZALCITABINE</t>
  </si>
  <si>
    <t>IAM_11451</t>
  </si>
  <si>
    <t>Administration_GS_IAM_10913</t>
  </si>
  <si>
    <t>thalidomide</t>
  </si>
  <si>
    <t xml:space="preserve">THEOPHYLLINE &lt;-&gt; VÉMURAFÉNIB</t>
  </si>
  <si>
    <t>IAM_11454</t>
  </si>
  <si>
    <t xml:space="preserve">Augmentation importante des concentrations de théophylline, avec risques de majoration de ses effets indésirables.</t>
  </si>
  <si>
    <t xml:space="preserve">Surveillance clinique et adaptation de la posologie de la théophylline pendant le traitement par vémurafénib et après son arrêt.</t>
  </si>
  <si>
    <t xml:space="preserve">THÉOPHYLLINE (ET, PAR EXTRAPOLATION, AMINOPHYLLINE) &lt;-&gt; TIABENDAZOLE</t>
  </si>
  <si>
    <t>IAM_11452</t>
  </si>
  <si>
    <t>Administration_GS_IAM_10921</t>
  </si>
  <si>
    <t>tiabendazole</t>
  </si>
  <si>
    <t xml:space="preserve">Augmentation de la théophyllinémie avec risque de surdosage, par diminution du métabolisme hépatique de la théophylline.</t>
  </si>
  <si>
    <t xml:space="preserve">Surveillance clinique et éventuellement de la théophyllinémie ; s'il y a lieu, adaptation de la posologie de la théophylline pendant le traitement (et après son arrêt, dans le cas où l'anthelminthique est prescrit pour une durée excédant 48 heures).</t>
  </si>
  <si>
    <t xml:space="preserve">THÉOPHYLLINE (ET, PAR EXTRAPOLATION, AMINOPHYLLINE) &lt;-&gt; TICLOPIDINE</t>
  </si>
  <si>
    <t>IAM_11453</t>
  </si>
  <si>
    <t xml:space="preserve">Augmentation de la théophyllinémie avec risque de surdosage (diminution de la clairance plasmatique de la théophylline).</t>
  </si>
  <si>
    <t xml:space="preserve">Surveillance clinique et éventuellement de la théophyllinémie ; s'il y a lieu, adaptation de la posologie de la théophylline pendant le traitement par la ticlopidine et après son arrêt.</t>
  </si>
  <si>
    <t xml:space="preserve">TICAGRELOR &lt;-&gt; VERAPAMIL</t>
  </si>
  <si>
    <t>IAM_11455</t>
  </si>
  <si>
    <t xml:space="preserve">Risque d’augmentation des concentrations plasmatiques de ticagrelor par diminution de son métabolisme hépatique.</t>
  </si>
  <si>
    <t xml:space="preserve">MÉDICAMENTS ADMINISTRÉS PAR VOIE ORALE &lt;-&gt; TOPIQUES GASTRO-INTESTINAUX, ANTIACIDES ET ADSORBANTS</t>
  </si>
  <si>
    <t>IAM_11257</t>
  </si>
  <si>
    <t>Administration_C_IAM_10166</t>
  </si>
  <si>
    <t xml:space="preserve">médicaments administrés par voie orale</t>
  </si>
  <si>
    <t>Administration_C_IAM_10153</t>
  </si>
  <si>
    <t xml:space="preserve">topiques gastro-intestinaux, antiacides et adsorbants</t>
  </si>
  <si>
    <t xml:space="preserve">Diminution de l'absorption de certains autres médicaments ingérés simultanément.</t>
  </si>
  <si>
    <t xml:space="preserve">Par mesure de précaution, il convient de prendre ces topiques ou antiacides à distance de tout autre médicament (plus de 2 heures, si possible).</t>
  </si>
  <si>
    <t xml:space="preserve">TOPIRAMATE &lt;-&gt; VALPROÏQUE (ACIDE) ET, PAR EXTRAPOLATION, VALPROMIDE</t>
  </si>
  <si>
    <t>IAM_11456</t>
  </si>
  <si>
    <t xml:space="preserve">TELITHROMYCINE &lt;-&gt; VINCA-ALCALOÏDES CYTOTOXIQUES</t>
  </si>
  <si>
    <t>IAM_11447</t>
  </si>
  <si>
    <t xml:space="preserve">Risque de majoration de la toxicité de l'antimitotique par diminution de son métabolisme hépatique par la télithromycine.</t>
  </si>
  <si>
    <t xml:space="preserve">SIMVASTATINE &lt;-&gt; STIRIPENTOL</t>
  </si>
  <si>
    <t>IAM_11427</t>
  </si>
  <si>
    <t xml:space="preserve">MYCOPHENOLATE MOFETIL &lt;-&gt; VACCINS VIVANTS ATTÉNUÉS</t>
  </si>
  <si>
    <t>IAM_11320</t>
  </si>
  <si>
    <t xml:space="preserve">RIFAMPICINE &lt;-&gt; ULIPRISTAL</t>
  </si>
  <si>
    <t>IAM_11417</t>
  </si>
  <si>
    <t xml:space="preserve">RIFAMPICINE &lt;-&gt; VALPROÏQUE (ACIDE) ET, PAR EXTRAPOLATION, VALPROMIDE</t>
  </si>
  <si>
    <t>IAM_11418</t>
  </si>
  <si>
    <t xml:space="preserve">Risque de survenue de crises convulsives, par augmentation du métabolisme hépatique du valproate par la rifampicine.</t>
  </si>
  <si>
    <t xml:space="preserve">Surveillance clinique et biologique, et adaptation éventuelle de la posologie de l'anticonvulsivant pendant le traitement par la rifampicine et après son arrêt.</t>
  </si>
  <si>
    <t xml:space="preserve">RIFAMPICINE &lt;-&gt; VITAMINE D</t>
  </si>
  <si>
    <t>IAM_11419</t>
  </si>
  <si>
    <t xml:space="preserve">Diminution des concentrations de vitamine D plus marquée qu’en l’absence de traitement par la rifampicine</t>
  </si>
  <si>
    <t xml:space="preserve">RIFAMPICINE &lt;-&gt; VORICONAZOLE</t>
  </si>
  <si>
    <t>IAM_11420</t>
  </si>
  <si>
    <t xml:space="preserve">Diminution importante des concentrations plasmatiques du voriconazole avec risque de perte d'efficacité, par augmentation de son métabolisme hépatique par la rifampicine.</t>
  </si>
  <si>
    <t xml:space="preserve">RIFAMPICINE &lt;-&gt; ZOLPIDEM</t>
  </si>
  <si>
    <t>IAM_11421</t>
  </si>
  <si>
    <t xml:space="preserve">Diminution des concentrations plasmatiques et de l'efficacité du zolpidem par augmentation de son métabolisme hépatique par la rifampicine.</t>
  </si>
  <si>
    <t xml:space="preserve">Surveillance clinique. Utiliser éventuellement un autre hypnotique.</t>
  </si>
  <si>
    <t xml:space="preserve">RIFAMPICINE &lt;-&gt; ZOPICLONE</t>
  </si>
  <si>
    <t>IAM_11422</t>
  </si>
  <si>
    <t xml:space="preserve">Diminution des concentrations plasmatiques et de l'efficacité de la zopiclone par augmentation de son métabolisme hépatique par la rifampicine.</t>
  </si>
  <si>
    <t xml:space="preserve">ROXITHROMYCINE &lt;-&gt; SIMVASTATINE</t>
  </si>
  <si>
    <t>IAM_11423</t>
  </si>
  <si>
    <t xml:space="preserve">ROXITHROMYCINE &lt;-&gt; SUBSTANCES SUSCEPTIBLES DE DONNER DES TORSADES DE POINTES</t>
  </si>
  <si>
    <t>IAM_11424</t>
  </si>
  <si>
    <t xml:space="preserve">SUBSTANCES À ABSORPTION RÉDUITE PAR LES TOPIQUES GASTRO-INTESTINAUX, ANTIACIDES ET ADSORBANTS &lt;-&gt; TOPIQUES GASTRO-INTESTINAUX, ANTIACIDES ET ADSORBANTS</t>
  </si>
  <si>
    <t>IAM_11438</t>
  </si>
  <si>
    <t>Administration_C_IAM_10144</t>
  </si>
  <si>
    <t xml:space="preserve">substances à absorption réduite par les topiques gastro-intestinaux, antiacides et adsorbants</t>
  </si>
  <si>
    <t xml:space="preserve">Diminution de l'absorption de ces substances.</t>
  </si>
  <si>
    <t xml:space="preserve">Prendre les topiques ou antiacides, adsorbants à distance de ces substances (plus de 2 heures, si possible).</t>
  </si>
  <si>
    <t xml:space="preserve">RUFINAMIDE &lt;-&gt; VALPROÏQUE (ACIDE) ET, PAR EXTRAPOLATION, VALPROMIDE</t>
  </si>
  <si>
    <t>IAM_11426</t>
  </si>
  <si>
    <t>Administration_GS_IAM_10818</t>
  </si>
  <si>
    <t>rufinamide</t>
  </si>
  <si>
    <t xml:space="preserve">Possible augmentation des concentrations de rufinamide, notamment chez l’enfant de moins de 30 kg.</t>
  </si>
  <si>
    <t xml:space="preserve">Chez l’enfant de moins de 30 kg :
ne pas dépasser la dose totale de 600 mg/j après la période de titration.</t>
  </si>
  <si>
    <t xml:space="preserve">STRONTIUM &lt;-&gt; ZINC</t>
  </si>
  <si>
    <t>IAM_11437</t>
  </si>
  <si>
    <t xml:space="preserve">Prendre le strontium à distance des sels de zinc (plus de deux heures, si possible).</t>
  </si>
  <si>
    <t xml:space="preserve">SIMVASTATINE &lt;-&gt; TELAPREVIR</t>
  </si>
  <si>
    <t>IAM_11428</t>
  </si>
  <si>
    <t xml:space="preserve">SIMVASTATINE &lt;-&gt; TELITHROMYCINE</t>
  </si>
  <si>
    <t>IAM_11429</t>
  </si>
  <si>
    <t xml:space="preserve">La télithromycine est un inhibiteur du CYP3A4. Par conséquent, son administration peut inhiber le métabolisme des médicaments qui sont métabolisés par ce cytochrome, dont la simvastatine. 
L’association de la télithromycine avec la simvastatine augmente d</t>
  </si>
  <si>
    <t xml:space="preserve">SIMVASTATINE &lt;-&gt; VERAPAMIL</t>
  </si>
  <si>
    <t>IAM_11430</t>
  </si>
  <si>
    <t xml:space="preserve">SIMVASTATINE &lt;-&gt; VORICONAZOLE</t>
  </si>
  <si>
    <t>IAM_11431</t>
  </si>
  <si>
    <t xml:space="preserve">Risque majoré d'effets indésirables (concentration-dépendants) à type de rhabdomyolyse par diminution du métabolisme hépatique de la simvastatine.</t>
  </si>
  <si>
    <t xml:space="preserve">SIROLIMUS &lt;-&gt; VERAPAMIL</t>
  </si>
  <si>
    <t>IAM_11432</t>
  </si>
  <si>
    <t xml:space="preserve">Augmentation des concentrations sanguines du sirolimus (diminution de son métabolisme hépatique par le vérapamil).</t>
  </si>
  <si>
    <t xml:space="preserve">MÉDICAMENTS UTILISÉS PAR VOIE VAGINALE &lt;-&gt; SPERMICIDES</t>
  </si>
  <si>
    <t>IAM_11260</t>
  </si>
  <si>
    <t>Administration_C_IAM_10165</t>
  </si>
  <si>
    <t xml:space="preserve">médicaments utilisés par voie vaginale</t>
  </si>
  <si>
    <t>Administration_C_IAM_10142</t>
  </si>
  <si>
    <t>spermicides</t>
  </si>
  <si>
    <t xml:space="preserve">Tout traitement local vaginal est susceptible d'inactiver une contraception locale spermicide.</t>
  </si>
  <si>
    <t xml:space="preserve">STAVUDINE &lt;-&gt; ZALCITABINE</t>
  </si>
  <si>
    <t>IAM_11434</t>
  </si>
  <si>
    <t xml:space="preserve">Risque de diminution de l'efficacité de chaque antiviral, par antagonisme compétitif de la réaction de phosphorylation à l'origine des métabolites actifs.</t>
  </si>
  <si>
    <t xml:space="preserve">STAVUDINE &lt;-&gt; THALIDOMIDE</t>
  </si>
  <si>
    <t>IAM_11433</t>
  </si>
  <si>
    <t xml:space="preserve">STAVUDINE &lt;-&gt; ZIDOVUDINE</t>
  </si>
  <si>
    <t>IAM_11435</t>
  </si>
  <si>
    <t xml:space="preserve">VALPROÏQUE (ACIDE) ET, PAR EXTRAPOLATION, VALPROMIDE &lt;-&gt; ZONISAMIDE</t>
  </si>
  <si>
    <t>IAM_11459</t>
  </si>
  <si>
    <t>Administration_GS_IAM_11009</t>
  </si>
  <si>
    <t>zonisamide</t>
  </si>
  <si>
    <t xml:space="preserve">ROXITHROMYCINE &lt;-&gt; THÉOPHYLLINE (ET, PAR EXTRAPOLATION, AMINOPHYLLINE)</t>
  </si>
  <si>
    <t>IAM_11425</t>
  </si>
  <si>
    <t xml:space="preserve">TRAMADOL &lt;-&gt; VENLAFAXINE</t>
  </si>
  <si>
    <t>IAM_11457</t>
  </si>
  <si>
    <t xml:space="preserve">NEUROLEPTIQUES SUSCEPTIBLES DE DONNER DES TORSADES DE POINTES &lt;-&gt; SUBSTANCES SUSCEPTIBLES DE DONNER DES TORSADES DE POINTES</t>
  </si>
  <si>
    <t>IAM_11324</t>
  </si>
  <si>
    <t>Administration_C_IAM_10127</t>
  </si>
  <si>
    <t xml:space="preserve">neuroleptiques susceptibles de donner des torsades de pointes</t>
  </si>
  <si>
    <t xml:space="preserve">Contre-indication :
- avec le citalopram, la dompéridone, l'escitalopram, l'hydroxyzine et la pipéraquine.
Association déconseillée:
- avec les autres médicaments susceptibles de donner des torsades de pointes.</t>
  </si>
  <si>
    <t xml:space="preserve">Contre-indication :
- en cas d'administration simultanée</t>
  </si>
  <si>
    <t xml:space="preserve">Association déconseillée :
- si l'association est justifiée, contrôle strict de la kaliémie et de la fonctioénale</t>
  </si>
  <si>
    <t xml:space="preserve">DIURÉTIQUES ÉPARGNEURS DE POTASSIUM (SEULS OU ASSOCIÉS) &lt;-&gt; INHIBITEURS DE L'ENZYME DE CONVERSION</t>
  </si>
  <si>
    <t>IAM_10826</t>
  </si>
  <si>
    <t xml:space="preserve">Association déconseillée :
- si l'association est justifiée, contrôle strict de la kaliémie et de la fonction rénale</t>
  </si>
  <si>
    <t xml:space="preserve">INHIBITEURS DE PROTÉASES BOOSTÉS PAR RITONAVIR &lt;-&gt; LAMOTRIGINE</t>
  </si>
  <si>
    <t>IAM_11127</t>
  </si>
  <si>
    <t xml:space="preserve">Risque de diminution des concentrations et de l’efficacité de la lamotrigine par augmentation de son métabolisme hépatique par le ritonavir.</t>
  </si>
  <si>
    <t xml:space="preserve">Association déconseillée 
- Eviter de mettre en route le traitement par ritonavir pendant la période d’ajustement posologique de la lamotrigine.
Précaution d'emploi
- Surveillance clinique et adaptation de la posologie de la lamotrigine lors de la mise e</t>
  </si>
  <si>
    <t xml:space="preserve">ESMOLOL &lt;-&gt; VERAPAMIL</t>
  </si>
  <si>
    <t>IAM_10903</t>
  </si>
  <si>
    <t xml:space="preserve">Association déconseillée :
- en cas d'altération de la fonction ventriculaire gauche.</t>
  </si>
  <si>
    <t xml:space="preserve">Association déconseillée avec la nimodipine</t>
  </si>
  <si>
    <t xml:space="preserve">Association déconseillée avec :
- des doses anti-inflammatoires d'acide acétylsalicylique (&gt;=1g par prise et/ou &gt;=3g par jour) 
- des doses antalgiques ou antipyrétiques (&gt;=500 mg par prise et/ou &lt;3g par jour)
Utiliser un autre anti-inflammatoire ou un au</t>
  </si>
  <si>
    <t xml:space="preserve">RIFAMPICINE &lt;-&gt; THÉOPHYLLINE (ET, PAR EXTRAPOLATION, AMINOPHYLLINE)</t>
  </si>
  <si>
    <t>IAM_11414</t>
  </si>
  <si>
    <t xml:space="preserve">Diminution des concentrations plasmatiques et de l'efficacité de la théophylline (augmentation de son métabolisme par induction enzymatique).</t>
  </si>
  <si>
    <t xml:space="preserve">Surveillance clinique et, si besoin, de la théophyllinémie. Adapter, s'il y a lieu, la posologie de la théophylline pendant le traitement par la rifampicine et après son arrêt.</t>
  </si>
  <si>
    <t xml:space="preserve">VENLAFAXINE &lt;-&gt; VORICONAZOLE</t>
  </si>
  <si>
    <t>IAM_11460</t>
  </si>
  <si>
    <t xml:space="preserve">Association déconseillée avec :
- des doses antalgiques ou antipyrétiques (&gt;=500 mg par prise et/ou &lt;3g par jour) en l'absence d’antécédent d’ulcère gastro-duodénal
- des doses antiagrégantes (de 50 mg à 375 mg par jour) et en cas d’antécédent d’ulcère ga</t>
  </si>
  <si>
    <t xml:space="preserve">Contre-indication avec :
- des doses anti-inflammatoires d'acide acétylsalicylique (&gt;=1g par prise et/ou &gt;=3g par jour)
- des doses antalgiques ou antipyrétiques (&gt;=500 mg par prise et/ou &lt;3g par jour) et en cas d’antécédent d’ulcère gastro-duodénal</t>
  </si>
  <si>
    <t xml:space="preserve">VALPROÏQUE (ACIDE) ET, PAR EXTRAPOLATION, VALPROMIDE &lt;-&gt; ZIDOVUDINE</t>
  </si>
  <si>
    <t>IAM_11458</t>
  </si>
  <si>
    <t xml:space="preserve">Risque d’augmentation des effets indésirables, notamment hématologiques, de la zidovudine par diminution de son métabolisme par l’acide valproïque.</t>
  </si>
  <si>
    <t xml:space="preserve">Surveillance clinique et biologique régulière. Un hémogramme à la recherche d’une anémie devrait être réalisé au cours des deux premiers mois de l’association.</t>
  </si>
  <si>
    <t xml:space="preserve">INHIBITEURS DE L'HMG-COA RÉDUCTASE (STATINES) &lt;-&gt; LÉDIPASVIR</t>
  </si>
  <si>
    <t>IAM_11122</t>
  </si>
  <si>
    <t xml:space="preserve">Risque d’augmentation des concentrations plasmatiques de la statine et de ses effets indésirables à type de rhabdomyolyse.</t>
  </si>
  <si>
    <t xml:space="preserve">Contre-indication :
- avec la rosuvastatine.
Précaution d'emploi :
- avec les autres inhibiteurs de l'HMG Co-A réductase.
Surveillance clinique et biologique. Adaptation éventuelle de la posologie de la statine.</t>
  </si>
  <si>
    <t xml:space="preserve">IMAO-A RÉVERSIBLES, Y COMPRIS LINEZOLIDE ET BLEU DE MÉTHYLÈNE &lt;-&gt; SYMPATHOMIMÉTIQUES INDIRECTS</t>
  </si>
  <si>
    <t>IAM_11059</t>
  </si>
  <si>
    <t>Administration_C_IAM_10003</t>
  </si>
  <si>
    <t xml:space="preserve">IMAO-A réversibles, y compris linezolide et bleu de méthylène</t>
  </si>
  <si>
    <t xml:space="preserve">Contre-indication :
avec le bupropion
Association déconseillée :
avec les autres sympathomimétiques indirects</t>
  </si>
  <si>
    <t xml:space="preserve">FIBRATES &lt;-&gt; INHIBITEURS DE L'HMG-COA RÉDUCTASE (STATINES)</t>
  </si>
  <si>
    <t>IAM_10939</t>
  </si>
  <si>
    <t xml:space="preserve">Risque d'addition d'effets indésirables (dose-dépendants) à type de rhabdomyolyse. En outre, avec le gemfibrozil, diminution du métabolisme de la simvastatine et de la rosuvastatine, ce qui majore le risque musculaire, ainsi que la néphrotoxicité de la ro</t>
  </si>
  <si>
    <t xml:space="preserve">Contre-indication 
- entre le gemfibrozil et la simvastatine
- pour des doses de rosuvastatine de 40 mg
Association déconseillée  
- entre les autres fibrates et les autres statines 
- ne pas dépasser 10 mg de simvastatine (cette restriction de doses ne </t>
  </si>
  <si>
    <t xml:space="preserve">GEMFIBROZIL &lt;-&gt; SIVASTATINE</t>
  </si>
  <si>
    <t>Administration_GEMFIBROZIL</t>
  </si>
  <si>
    <t xml:space="preserve">administration de gemfibrozil</t>
  </si>
  <si>
    <t>Administration_SIMVASTATINE</t>
  </si>
  <si>
    <t xml:space="preserve">administration de simvastatine</t>
  </si>
  <si>
    <t xml:space="preserve">FIBRATES &lt;-&gt; ROSUVASTATINE + de 40 mg</t>
  </si>
  <si>
    <t>Administration_ROSUVASTATINE_40mg</t>
  </si>
  <si>
    <t xml:space="preserve">administration de + de 40 mg de rosuvastatine</t>
  </si>
  <si>
    <t xml:space="preserve">DIURÉTIQUES ÉPARGNEURS DE POTASSIUM (SEULS OU ASSOCIÉS) &lt;-&gt; POTASSIUM</t>
  </si>
  <si>
    <t>IAM_10828</t>
  </si>
  <si>
    <t xml:space="preserve">Hyperkaliémie potentiellement létale, notamment chez l'insuffisant rénal (addition des effets hyperkaliémiants).</t>
  </si>
  <si>
    <t xml:space="preserve">Contre-indication:-en dehors d'une hypokaliémie ou en cas d'utilisation parentérale des sels de potassium</t>
  </si>
  <si>
    <t xml:space="preserve">HYDROXYCHLOROQUINE &lt;-&gt; SUBSTANCES SUSCEPTIBLES DE DONNER DES TORSADES DE POINTES</t>
  </si>
  <si>
    <t>IAM_11029</t>
  </si>
  <si>
    <t>Administration_GS_IAM_10437</t>
  </si>
  <si>
    <t>hydroxychloroquine</t>
  </si>
  <si>
    <t xml:space="preserve">PEG-INTERFERON ALFA-2A &lt;-&gt; TELBIVUDINE</t>
  </si>
  <si>
    <t>IAM_11358</t>
  </si>
  <si>
    <t>Administration_GS_IAM_10698</t>
  </si>
  <si>
    <t xml:space="preserve">peg-interferon alfa-2a</t>
  </si>
  <si>
    <t>Administration_GS_IAM_10888</t>
  </si>
  <si>
    <t>telbivudine</t>
  </si>
  <si>
    <t xml:space="preserve">Risque majoré de neuropathies périphériques.</t>
  </si>
  <si>
    <t xml:space="preserve">PAMPLEMOUSSE (JUS ET FRUIT) &lt;-&gt; RÉGORAFÉNIB</t>
  </si>
  <si>
    <t>IAM_11347</t>
  </si>
  <si>
    <t xml:space="preserve">Augmentation des concentrations plasmatiques de régorafenib par diminution de son métabolisme hépatique par le pamplemousse.</t>
  </si>
  <si>
    <t xml:space="preserve">PAMPLEMOUSSE (JUS ET FRUIT) &lt;-&gt; SERTRALINE</t>
  </si>
  <si>
    <t>IAM_11348</t>
  </si>
  <si>
    <t xml:space="preserve">Augmentation parfois importante des concentrations de l’antidépresseur chez certains patients par diminution de son métabolisme intestinal.</t>
  </si>
  <si>
    <t xml:space="preserve">PAMPLEMOUSSE (JUS ET FRUIT) &lt;-&gt; SIMVASTATINE</t>
  </si>
  <si>
    <t>IAM_11349</t>
  </si>
  <si>
    <t xml:space="preserve">Augmentation considérable des concentrations plasmatiques de l'hypolipémiant, avec risque de survenue d'effets indésirables, notamment musculaires.</t>
  </si>
  <si>
    <t xml:space="preserve">PAMPLEMOUSSE (JUS ET FRUIT) &lt;-&gt; TICAGRELOR</t>
  </si>
  <si>
    <t>IAM_11350</t>
  </si>
  <si>
    <t xml:space="preserve">Doublement des concentrations plasmatiques de l'antiagrégant, avec risque de majoration des effets indésirables, notamment hémorragiques.</t>
  </si>
  <si>
    <t xml:space="preserve">PAMPLEMOUSSE (JUS ET FRUIT) &lt;-&gt; VARDENAFIL</t>
  </si>
  <si>
    <t>IAM_11351</t>
  </si>
  <si>
    <t>Administration_GS_IAM_10975</t>
  </si>
  <si>
    <t>vardenafil</t>
  </si>
  <si>
    <t xml:space="preserve">Augmentation des concentrations plasmatiques du vardénafil, avec risque d’hypotension.</t>
  </si>
  <si>
    <t xml:space="preserve">PAMPLEMOUSSE (JUS ET FRUIT) &lt;-&gt; VERAPAMIL</t>
  </si>
  <si>
    <t>IAM_11352</t>
  </si>
  <si>
    <t xml:space="preserve">Augmentation des concentrations plasmatiques de vérapamil, avec risque de survenue d’effets indésirables.</t>
  </si>
  <si>
    <t xml:space="preserve">PAROXETINE &lt;-&gt; PIMOZIDE</t>
  </si>
  <si>
    <t>IAM_11353</t>
  </si>
  <si>
    <t xml:space="preserve">PAROXETINE &lt;-&gt; RISPERIDONE</t>
  </si>
  <si>
    <t>IAM_11354</t>
  </si>
  <si>
    <t xml:space="preserve">Augmentation de la fraction active de la rispéridone par diminution de son métabolisme hépatique par la paroxétine, avec risque de majoration des effets indésirables.</t>
  </si>
  <si>
    <t xml:space="preserve">Surveillance clinique et, si besoin, adaptation posologique de la rispéridone.</t>
  </si>
  <si>
    <t xml:space="preserve">La rispéridone est majoritairement métabolisée par le CYP2D6 en 9-OH-rispéridone, métabolite actif. La fraction pharmacologiquement active de la rispéridone est ainsi constituée par la molécule mère et son métabolite hydroxylé. La paroxétine est un inhibi</t>
  </si>
  <si>
    <t xml:space="preserve">PAROXETINE &lt;-&gt; TAMOXIFENE</t>
  </si>
  <si>
    <t>IAM_11355</t>
  </si>
  <si>
    <t xml:space="preserve">Baisse de l’efficacité du tamoxifène, par inhibition de la formation de son métabolite actif par la paroxétine.</t>
  </si>
  <si>
    <t xml:space="preserve">RIFAMPICINE &lt;-&gt; TICAGRELOR</t>
  </si>
  <si>
    <t>IAM_11416</t>
  </si>
  <si>
    <t xml:space="preserve">Diminution importante des concentrations plasmatiques de ticagrelor par augmentation de son métabolisme hépatique par la rifampicine, avec risque de diminution de l’effet thérapeutique.</t>
  </si>
  <si>
    <t xml:space="preserve">PEFLOXACINE &lt;-&gt; THÉOPHYLLINE (ET, PAR EXTRAPOLATION, AMINOPHYLLINE)</t>
  </si>
  <si>
    <t>IAM_11357</t>
  </si>
  <si>
    <t>Administration_GS_IAM_10697</t>
  </si>
  <si>
    <t>pefloxacine</t>
  </si>
  <si>
    <t xml:space="preserve">Augmentation de la théophyllinémie avec risque de surdosage (diminution du métabolisme de la théophylline).</t>
  </si>
  <si>
    <t xml:space="preserve">ORLISTAT &lt;-&gt; VITAMINE D</t>
  </si>
  <si>
    <t>IAM_11344</t>
  </si>
  <si>
    <t xml:space="preserve">Diminution de l'absorption de la vitamine D.</t>
  </si>
  <si>
    <t xml:space="preserve">PÉNEMS &lt;-&gt; VALPROÏQUE (ACIDE) ET, PAR EXTRAPOLATION, VALPROMIDE</t>
  </si>
  <si>
    <t>IAM_11359</t>
  </si>
  <si>
    <t>Administration_C_IAM_10137</t>
  </si>
  <si>
    <t>pénems</t>
  </si>
  <si>
    <t xml:space="preserve">Risque de survenue de crises convulsives, par diminution rapide des concentrations plasmatiques de l’acide valproïque, pouvant devenir indétectables.</t>
  </si>
  <si>
    <t xml:space="preserve">PENTAMIDINE &lt;-&gt; ZALCITABINE</t>
  </si>
  <si>
    <t>IAM_11361</t>
  </si>
  <si>
    <t>Administration_GS_IAM_10703</t>
  </si>
  <si>
    <t>pentamidine</t>
  </si>
  <si>
    <t xml:space="preserve">Risque accru de neuropathies périphériques par addition d'effets indésirables.</t>
  </si>
  <si>
    <t xml:space="preserve">PENTAMIDINE &lt;-&gt; STAVUDINE</t>
  </si>
  <si>
    <t>IAM_11360</t>
  </si>
  <si>
    <t xml:space="preserve">PENTOXIFYLLINE &lt;-&gt; THÉOPHYLLINE (ET, PAR EXTRAPOLATION, AMINOPHYLLINE)</t>
  </si>
  <si>
    <t>IAM_11362</t>
  </si>
  <si>
    <t xml:space="preserve">Augmentation de la théophyllinémie avec risque de surdosage (compétition au niveau du métabolisme hépatique de la théophylline).</t>
  </si>
  <si>
    <t xml:space="preserve">Surveillance clinique et éventuellement de la théophyllinémie ; s'il y a lieu, adaptation de la posologie de la théophylline pendant le traitement par la pentoxifylline et après son arrêt.</t>
  </si>
  <si>
    <t xml:space="preserve">PROGESTATIFS CONTRACEPTIFS &lt;-&gt; PÉRAMPANEL</t>
  </si>
  <si>
    <t>IAM_11384</t>
  </si>
  <si>
    <t xml:space="preserve">Pour des doses de pérampanel &gt;= 12 mg/jour : Risque de diminution de l’efficacité contraceptive.</t>
  </si>
  <si>
    <t xml:space="preserve">Utiliser de préférence une autre méthode contraceptive, en particulier de type mécanique.</t>
  </si>
  <si>
    <t xml:space="preserve">PÉRAMPANEL &lt;-&gt; RIFAMPICINE</t>
  </si>
  <si>
    <t>IAM_11363</t>
  </si>
  <si>
    <t xml:space="preserve">PHÉNOBARBITAL (ET, PAR EXTRAPOLATION, PRIMIDONE) &lt;-&gt; PHÉNYTOÏNE (ET, PAR EXTRAPOLATION, FOSPHÉNYTOÏNE)</t>
  </si>
  <si>
    <t>IAM_11364</t>
  </si>
  <si>
    <t xml:space="preserve">En cas de traitement antérieur par le phénobarbital ou la primidone, et adjonction de phénytoïne, augmentation des concentrations plasmatiques de phénobarbital pouvant entraîner des signes toxiques (inhibition du métabolisme par compétition).
En cas de t</t>
  </si>
  <si>
    <t xml:space="preserve">PHÉNOBARBITAL (ET, PAR EXTRAPOLATION, PRIMIDONE) &lt;-&gt; PROPRANOLOL</t>
  </si>
  <si>
    <t>IAM_11365</t>
  </si>
  <si>
    <t xml:space="preserve">Diminution des concentrations plasmatiques du propranolol avec réduction de ses effets cliniques (augmentation de son métabolisme hépatique).</t>
  </si>
  <si>
    <t xml:space="preserve">PHÉNOBARBITAL (ET, PAR EXTRAPOLATION, PRIMIDONE) &lt;-&gt; VALPROÏQUE (ACIDE) ET, PAR EXTRAPOLATION, VALPROMIDE</t>
  </si>
  <si>
    <t>IAM_11366</t>
  </si>
  <si>
    <t xml:space="preserve">PAROXETINE &lt;-&gt; VORTIOXÉTINE</t>
  </si>
  <si>
    <t>IAM_11356</t>
  </si>
  <si>
    <t xml:space="preserve">Surveillance clinique et adaptation éventuelle de la posologie de la vortioxétine pendant le traitement par la paroxétine et après son arrêt.</t>
  </si>
  <si>
    <t xml:space="preserve">OLAPARIB &lt;-&gt; VERAPAMIL</t>
  </si>
  <si>
    <t>IAM_11334</t>
  </si>
  <si>
    <t xml:space="preserve">Augmentation des concentrations plasmatiques d’olaparib par le vérapamil.</t>
  </si>
  <si>
    <t xml:space="preserve">Si l’association ne peut être évitée, limiter la dose d’olaparib à 200 mg deux fois par jour.</t>
  </si>
  <si>
    <t xml:space="preserve">NEUROLEPTIQUES &lt;-&gt; ORLISTAT</t>
  </si>
  <si>
    <t>IAM_11323</t>
  </si>
  <si>
    <t xml:space="preserve">NEVIRAPINE &lt;-&gt; RIFAMPICINE</t>
  </si>
  <si>
    <t>IAM_11325</t>
  </si>
  <si>
    <t xml:space="preserve">Diminution des concentrations plasmatiques de la névirapine par augmentation de son métabolisme hépatique par la rifampicine.</t>
  </si>
  <si>
    <t xml:space="preserve">NEVIRAPINE &lt;-&gt; VORICONAZOLE</t>
  </si>
  <si>
    <t>IAM_11326</t>
  </si>
  <si>
    <t xml:space="preserve">Risque de baisse de l'efficacité du voriconazole par augmentation de son métabolisme hépatique par la névirapine.</t>
  </si>
  <si>
    <t xml:space="preserve">Si l'association ne peut être évitée, surveillance clinique étroite et adaptation éventuelle de la posologie du voriconazole pendant l'association.</t>
  </si>
  <si>
    <t xml:space="preserve">NIMODIPINE &lt;-&gt; RIFAMPICINE</t>
  </si>
  <si>
    <t>IAM_11327</t>
  </si>
  <si>
    <t xml:space="preserve">Surveillance clinique et adaptation éventuelle de la posologie de l'antagoniste du calcium pendant le traitement par la rifampicine et après son arrêt.</t>
  </si>
  <si>
    <t xml:space="preserve">NIMODIPINE &lt;-&gt; VALPROÏQUE (ACIDE) ET, PAR EXTRAPOLATION, VALPROMIDE</t>
  </si>
  <si>
    <t>IAM_11328</t>
  </si>
  <si>
    <t xml:space="preserve">Avec la nimodipine par voie orale, et par extrapolation, par voie injectable : risque de majoration de l'effet hypotenseur de la nimodipine par augmentation de ses concentrations plasmatiques (diminution de son métabolisme par l'acide valproïque).</t>
  </si>
  <si>
    <t xml:space="preserve">NINTÉDANIB &lt;-&gt; PHÉNYTOÏNE (ET, PAR EXTRAPOLATION, FOSPHÉNYTOÏNE)</t>
  </si>
  <si>
    <t>IAM_11329</t>
  </si>
  <si>
    <t xml:space="preserve">Diminution des concentrations plasmatiques du nintédanib par diminution de son absorption par la phénytoïne ou la fosphénytoïne.</t>
  </si>
  <si>
    <t xml:space="preserve">NINTÉDANIB &lt;-&gt; RIFAMPICINE</t>
  </si>
  <si>
    <t>IAM_11330</t>
  </si>
  <si>
    <t xml:space="preserve">Diminution des concentrations plasmatiques du nintédanib par diminution de son absorption par la rifampicine.</t>
  </si>
  <si>
    <t xml:space="preserve">NINTÉDANIB &lt;-&gt; VERAPAMIL</t>
  </si>
  <si>
    <t>IAM_11331</t>
  </si>
  <si>
    <t xml:space="preserve">Augmentation des concentrations plasmatiques du nintédanib par augmentation de son absorption par le vérapamil.</t>
  </si>
  <si>
    <t xml:space="preserve">OXCARBAZEPINE &lt;-&gt; TOPIRAMATE</t>
  </si>
  <si>
    <t>IAM_11346</t>
  </si>
  <si>
    <t xml:space="preserve">Risque de diminution des concentrations du topiramate avec risque de moindre efficacité, par augmentation de son métabolisme hépatique par l'oxcarbazépine.</t>
  </si>
  <si>
    <t xml:space="preserve">Surveillance clinique, et si besoin, adaptation posologique du topiramate pendant le traitement par l'oxcarbazépine et après son arrêt.</t>
  </si>
  <si>
    <t xml:space="preserve">NORFLOXACINE &lt;-&gt; THÉOPHYLLINE (ET, PAR EXTRAPOLATION, AMINOPHYLLINE)</t>
  </si>
  <si>
    <t>IAM_11333</t>
  </si>
  <si>
    <t xml:space="preserve">OXCARBAZEPINE &lt;-&gt; PÉRAMPANEL</t>
  </si>
  <si>
    <t>IAM_11345</t>
  </si>
  <si>
    <t xml:space="preserve">Diminution de moitié des concentrations de pérampanel et légère augmentation de celles de l’oxcarbazépine.</t>
  </si>
  <si>
    <t xml:space="preserve">OMBITASVIR + PARITAPRÉVIR &lt;-&gt; PIMOZIDE</t>
  </si>
  <si>
    <t>IAM_11335</t>
  </si>
  <si>
    <t xml:space="preserve">Augmentation des concentrations plasmatiques du pimozide par diminution de son métabolisme hépatique par la bithérapie.</t>
  </si>
  <si>
    <t xml:space="preserve">OMBITASVIR + PARITAPRÉVIR &lt;-&gt; QUETIAPINE</t>
  </si>
  <si>
    <t>IAM_11336</t>
  </si>
  <si>
    <t xml:space="preserve">Augmentation des concentrations plasmatiques de la quétiapine par diminution de son métabolisme hépatique par la bithérapie.</t>
  </si>
  <si>
    <t xml:space="preserve">OMBITASVIR + PARITAPRÉVIR &lt;-&gt; QUINIDINE</t>
  </si>
  <si>
    <t>IAM_11337</t>
  </si>
  <si>
    <t xml:space="preserve">Augmentation des concentrations plasmatiques de la quinidine par diminution de son métabolisme hépatique par la bithérapie.</t>
  </si>
  <si>
    <t xml:space="preserve">OMBITASVIR + PARITAPRÉVIR &lt;-&gt; SILDENAFIL</t>
  </si>
  <si>
    <t>IAM_11338</t>
  </si>
  <si>
    <t xml:space="preserve">Augmentation des concentrations plasmatiques du sildénafil par diminution de son métabolisme hépatique par la bithérapie.</t>
  </si>
  <si>
    <t xml:space="preserve">OMBITASVIR + PARITAPRÉVIR &lt;-&gt; SIMVASTATINE</t>
  </si>
  <si>
    <t>IAM_11339</t>
  </si>
  <si>
    <t xml:space="preserve">Augmentation des concentrations plasmatiques de la simvastatine par diminution de son métabolisme hépatique par la bithérapie.</t>
  </si>
  <si>
    <t xml:space="preserve">OMBITASVIR + PARITAPRÉVIR &lt;-&gt; TICAGRELOR</t>
  </si>
  <si>
    <t>IAM_11340</t>
  </si>
  <si>
    <t xml:space="preserve">Augmentation des concentrations plasmatiques du ticagrélor par diminution de son métabolisme hépatique par la bithérapie.</t>
  </si>
  <si>
    <t xml:space="preserve">OMEPRAZOLE &lt;-&gt; TACROLIMUS</t>
  </si>
  <si>
    <t>IAM_11341</t>
  </si>
  <si>
    <t>Administration_GS_IAM_10664</t>
  </si>
  <si>
    <t>omeprazole</t>
  </si>
  <si>
    <t xml:space="preserve">ONDANSETRON &lt;-&gt; SUBSTANCES SUSCEPTIBLES DE DONNER DES TORSADES DE POINTES</t>
  </si>
  <si>
    <t>IAM_11342</t>
  </si>
  <si>
    <t xml:space="preserve">ONDANSETRON &lt;-&gt; TRAMADOL</t>
  </si>
  <si>
    <t>IAM_11343</t>
  </si>
  <si>
    <t xml:space="preserve">Diminution de l’intensité et de la durée de l’effet analgésique du tramadol et risque de diminution de l’effet antiémétique de l’ondansétron.</t>
  </si>
  <si>
    <t xml:space="preserve">PHÉNYTOÏNE (ET, PAR EXTRAPOLATION, FOSPHÉNYTOÏNE) &lt;-&gt; SULFAMETHIZOL</t>
  </si>
  <si>
    <t>IAM_11369</t>
  </si>
  <si>
    <t xml:space="preserve">Augmentation des concentrations plasmatiques de phénytoïne jusqu'à des valeurs toxiques (inhibition de son métabolisme).</t>
  </si>
  <si>
    <t xml:space="preserve">Utiliser de préférence une autre classe d'anti-infectieux, sinon surveillance clinique étroite, dosage des concentrations de phénytoïne et adaptation éventuelle de sa posologie pendant le traitement par le sulfamide anti-infectieux et après son arrêt.</t>
  </si>
  <si>
    <t xml:space="preserve">NORFLOXACINE &lt;-&gt; SUBSTANCES SUSCEPTIBLES DE DONNER DES TORSADES DE POINTES</t>
  </si>
  <si>
    <t>IAM_11332</t>
  </si>
  <si>
    <t xml:space="preserve">AUTRES RÉTINOÏDES &lt;-&gt; RÉTINOÏDES</t>
  </si>
  <si>
    <t>IAM_10426</t>
  </si>
  <si>
    <t xml:space="preserve">Risque de symptômes évocateurs d’une hypervitaminose A.</t>
  </si>
  <si>
    <t xml:space="preserve">PHÉNYTOÏNE (ET, PAR EXTRAPOLATION, FOSPHÉNYTOÏNE) &lt;-&gt; SUCRALFATE</t>
  </si>
  <si>
    <t>IAM_11367</t>
  </si>
  <si>
    <t xml:space="preserve">Diminution de l'absorption digestive de la phénytoïne.</t>
  </si>
  <si>
    <t xml:space="preserve">Prendre le sucralfate à distance de la phénytoïne (plus de 2 heures, si possible).</t>
  </si>
  <si>
    <t xml:space="preserve">QUINIDINE &lt;-&gt; TRICLABENDAZOLE</t>
  </si>
  <si>
    <t>IAM_11395</t>
  </si>
  <si>
    <t xml:space="preserve">Risque majoré de troubles du rythme ventriculaire, notamment de torsades de pointes (inhibition du métabolisme hépatique du médicament torsadogène).</t>
  </si>
  <si>
    <t xml:space="preserve">Respecter un délai de 24 heures entre l’arrêt du triclabendazole et la prise du médicament torsadogène, et inversement.</t>
  </si>
  <si>
    <t xml:space="preserve">QUINIDINE &lt;-&gt; VERAPAMIL</t>
  </si>
  <si>
    <t>IAM_11396</t>
  </si>
  <si>
    <t xml:space="preserve">Risque de majoration importante des effets hémodynamiques du vérapamil, avec hypotension et bradycardie sévères.</t>
  </si>
  <si>
    <t xml:space="preserve">QUINIDINE &lt;-&gt; VORICONAZOLE</t>
  </si>
  <si>
    <t>IAM_11397</t>
  </si>
  <si>
    <t xml:space="preserve">QUINIDINE &lt;-&gt; VORTIOXÉTINE</t>
  </si>
  <si>
    <t>IAM_11398</t>
  </si>
  <si>
    <t xml:space="preserve">Surveillance clinique et adaptation éventuelle de la posologie de la vortioxétine pendant le traitement par la quinidine et après son arrêt.</t>
  </si>
  <si>
    <t xml:space="preserve">QUININE &lt;-&gt; RIFAMPICINE</t>
  </si>
  <si>
    <t>IAM_11399</t>
  </si>
  <si>
    <t xml:space="preserve">RALTÉGRAVIR &lt;-&gt; RIFAMPICINE</t>
  </si>
  <si>
    <t>IAM_11400</t>
  </si>
  <si>
    <t>Administration_GS_IAM_10781</t>
  </si>
  <si>
    <t>raltégravir</t>
  </si>
  <si>
    <t xml:space="preserve">Diminution des concentrations du raltégravir par la rifampicine.</t>
  </si>
  <si>
    <t xml:space="preserve">Si l’association ne peut être évitée, un doublement de la dose de raltégravir peut être envisagé.</t>
  </si>
  <si>
    <t xml:space="preserve">RANOLAZINE &lt;-&gt; RIFAMPICINE</t>
  </si>
  <si>
    <t>IAM_11401</t>
  </si>
  <si>
    <t xml:space="preserve">Diminution très importante des concentrations de ranolazine.</t>
  </si>
  <si>
    <t xml:space="preserve">RANOLAZINE &lt;-&gt; SIMVASTATINE</t>
  </si>
  <si>
    <t>IAM_11402</t>
  </si>
  <si>
    <t xml:space="preserve">Risque majoré d'effets indésirables (concentration-dépendants) à type de rhabdomyolyse par inhibition du métabolisme de la simvastatine par la ranolazine.</t>
  </si>
  <si>
    <t xml:space="preserve">QUINIDINE &lt;-&gt; STIRIPENTOL</t>
  </si>
  <si>
    <t>IAM_11393</t>
  </si>
  <si>
    <t xml:space="preserve">MÉDICAMENTS ADMINISTRÉS PAR VOIE ORALE &lt;-&gt; RÉSINES CHÉLATRICES</t>
  </si>
  <si>
    <t>IAM_11256</t>
  </si>
  <si>
    <t>Administration_C_IAM_10140</t>
  </si>
  <si>
    <t xml:space="preserve">résines chélatrices</t>
  </si>
  <si>
    <t xml:space="preserve">La prise de résine chélatrice peut diminuer l’absorption intestinale et, potentiellement, l’efficacité d’autres médicaments pris simultanément.</t>
  </si>
  <si>
    <t xml:space="preserve">D’une façon générale, la prise de la résine doit se faire à distance de celle des autres médicaments, en respectant un intervalle de plus de 2 heures, si possible.</t>
  </si>
  <si>
    <t xml:space="preserve">QUETIAPINE &lt;-&gt; RIFAMPICINE</t>
  </si>
  <si>
    <t>IAM_11392</t>
  </si>
  <si>
    <t xml:space="preserve">RÉTINOÏDES &lt;-&gt; VITAMINE A</t>
  </si>
  <si>
    <t>IAM_11404</t>
  </si>
  <si>
    <t xml:space="preserve">RIBAVIRINE &lt;-&gt; STAVUDINE</t>
  </si>
  <si>
    <t>IAM_11405</t>
  </si>
  <si>
    <t xml:space="preserve">RIBAVIRINE &lt;-&gt; ZIDOVUDINE</t>
  </si>
  <si>
    <t>IAM_11406</t>
  </si>
  <si>
    <t xml:space="preserve">RIFABUTINE &lt;-&gt; VORICONAZOLE</t>
  </si>
  <si>
    <t>IAM_11407</t>
  </si>
  <si>
    <t xml:space="preserve">Diminution des concentrations plasmatiques du voriconazole avec risque de perte d'efficacité, par augmentation de son métabolisme hépatique par la rifabutine d'une part, et risque d'augmentation des effets indésirables (uvéites) de la rifabutine d'autre p</t>
  </si>
  <si>
    <t xml:space="preserve">Si l'association est jugée néccessaire, surveillance clinique et adaptation de la posologie du voriconazole (en général doublée) pendant le traitement par la rifabutine.</t>
  </si>
  <si>
    <t xml:space="preserve">RIFAMPICINE &lt;-&gt; RIVAROXABAN</t>
  </si>
  <si>
    <t>IAM_11408</t>
  </si>
  <si>
    <t xml:space="preserve">RIFAMPICINE &lt;-&gt; SIMVASTATINE</t>
  </si>
  <si>
    <t>IAM_11409</t>
  </si>
  <si>
    <t xml:space="preserve">Diminution très importante des concentrations plasmatiques de simvastatine, par augmentation de son métabolisme hépatique par la rifampicine.</t>
  </si>
  <si>
    <t xml:space="preserve">RIFAMPICINE &lt;-&gt; TELAPREVIR</t>
  </si>
  <si>
    <t>IAM_11410</t>
  </si>
  <si>
    <t xml:space="preserve">Diminution très importante des concentrations de télaprévir.</t>
  </si>
  <si>
    <t xml:space="preserve">RIFAMPICINE &lt;-&gt; TELITHROMYCINE</t>
  </si>
  <si>
    <t>IAM_11411</t>
  </si>
  <si>
    <t xml:space="preserve">Diminution très importante des concentrations plasmatiques de la télithromycine, avec risque d'échec du traitement anti-infectieux, par augmentation du métabolisme hépatique de la télithromycine par la rifampicine.</t>
  </si>
  <si>
    <t xml:space="preserve">La rifampicine est l'un des inducteurs enzymatiques les plus puissants. Administrée avec la télithromycine, elle diminue ses concentrations de 80%.
Le risque important d'échec de l'antibiothérapie justifie une association déconseillée.</t>
  </si>
  <si>
    <t xml:space="preserve">RIFAMPICINE &lt;-&gt; TÉNOFOVIR ALAFÉNAMIDE</t>
  </si>
  <si>
    <t>IAM_11412</t>
  </si>
  <si>
    <t xml:space="preserve">Diminution des concentrations plasmatiques du ténofovir alafénamide par diminution de son absorption par la rifampicine.</t>
  </si>
  <si>
    <t xml:space="preserve">Surveillance clinique pendant l’association et 1 à 2 semaines après l’arrêt de la rifampicine.</t>
  </si>
  <si>
    <t xml:space="preserve">RIFAMPICINE &lt;-&gt; TERBINAFINE</t>
  </si>
  <si>
    <t>IAM_11413</t>
  </si>
  <si>
    <t xml:space="preserve">Diminution des concentrations plasmatiques et de l'efficacité de la terbinafine, par augmentation de son métabolisme hépatique par la rifampicine.</t>
  </si>
  <si>
    <t xml:space="preserve">Surveillance clinique. Si besoin, adaptation de la posologie de la terbinafine pendant le traitement par la rifampicine.</t>
  </si>
  <si>
    <t xml:space="preserve">REPAGLINIDE &lt;-&gt; TRIMETHOPRIME</t>
  </si>
  <si>
    <t>IAM_11403</t>
  </si>
  <si>
    <t xml:space="preserve">Risque d’augmentation des concentrations plasmatiques de répaglinide par inhibition de son métabolisme hépatique par le triméthoprime.</t>
  </si>
  <si>
    <t xml:space="preserve">Si l’association ne peut être évitée, surveillance clinique et biologique étroite.</t>
  </si>
  <si>
    <t xml:space="preserve">POSACONAZOLE &lt;-&gt; RIFAMPICINE</t>
  </si>
  <si>
    <t>IAM_11379</t>
  </si>
  <si>
    <t xml:space="preserve">INDUCTEURS ENZYMATIQUES &lt;-&gt; METHADONE</t>
  </si>
  <si>
    <t>IAM_11095</t>
  </si>
  <si>
    <t xml:space="preserve">Diminution des concentrations plasmatiques de méthadone avec risque d'apparition d'un syndrome de sevrage, par augmentation de son métabolisme hépatique.</t>
  </si>
  <si>
    <t xml:space="preserve">Augmenter la fréquence des prises de méthadone (2 à 3 fois par jour au lieu d'une fois par jour).</t>
  </si>
  <si>
    <t xml:space="preserve">PHÉNYTOÏNE (ET, PAR EXTRAPOLATION, FOSPHÉNYTOÏNE) &lt;-&gt; SULFAMETHOXAZOLE</t>
  </si>
  <si>
    <t>IAM_11370</t>
  </si>
  <si>
    <t xml:space="preserve">PHÉNYTOÏNE (ET, PAR EXTRAPOLATION, FOSPHÉNYTOÏNE) &lt;-&gt; TICLOPIDINE</t>
  </si>
  <si>
    <t>IAM_11371</t>
  </si>
  <si>
    <t xml:space="preserve">PHÉNYTOÏNE (ET, PAR EXTRAPOLATION, FOSPHÉNYTOÏNE) &lt;-&gt; VALPROÏQUE (ACIDE) ET, PAR EXTRAPOLATION, VALPROMIDE</t>
  </si>
  <si>
    <t>IAM_11372</t>
  </si>
  <si>
    <t xml:space="preserve">PIMOZIDE &lt;-&gt; QUINUPRISTINE</t>
  </si>
  <si>
    <t>IAM_11373</t>
  </si>
  <si>
    <t xml:space="preserve">PIMOZIDE &lt;-&gt; SERTRALINE</t>
  </si>
  <si>
    <t>IAM_11374</t>
  </si>
  <si>
    <t xml:space="preserve">Le pimozide est un neuroleptique métabolisé par le CYP3A4 et à marge thérapeutique étroite. Il peut entraîner des torsades de pointes en cas de surdosage.
Une étude d’interaction pharmacocinétique entre la sertraline et le pimozide a été réalisée chez 15 </t>
  </si>
  <si>
    <t xml:space="preserve">PIMOZIDE &lt;-&gt; STIRIPENTOL</t>
  </si>
  <si>
    <t>IAM_11375</t>
  </si>
  <si>
    <t xml:space="preserve">PIMOZIDE &lt;-&gt; TRICLABENDAZOLE</t>
  </si>
  <si>
    <t>IAM_11376</t>
  </si>
  <si>
    <t xml:space="preserve">PIOGLITAZONE &lt;-&gt; RIFAMPICINE</t>
  </si>
  <si>
    <t>IAM_11377</t>
  </si>
  <si>
    <t xml:space="preserve">Diminution des concentrations plasmatiques de la glitazone par
augmentation de son métabolisme par la rifampicine.</t>
  </si>
  <si>
    <t xml:space="preserve">Surveillance clinique et biologique ; adaptation de la posologie de la
glitazone pendant le traitement par la rifampicine et après son arrêt.</t>
  </si>
  <si>
    <t xml:space="preserve">QUINIDINE &lt;-&gt; TAMOXIFENE</t>
  </si>
  <si>
    <t>IAM_11394</t>
  </si>
  <si>
    <t xml:space="preserve">Risque de baisse de l'efficacité du tamoxifène, par inhibition de la formation de son métabolite actif par la quinidine.</t>
  </si>
  <si>
    <t xml:space="preserve">POSACONAZOLE &lt;-&gt; RIFABUTINE</t>
  </si>
  <si>
    <t>IAM_11378</t>
  </si>
  <si>
    <t xml:space="preserve">Risque d'accroissement des effets indésirables de la rifabutine (uvéites), par augmentation de ses concentrations et de celles de son métabolite actif.</t>
  </si>
  <si>
    <t xml:space="preserve">PHÉNYTOÏNE (ET, PAR EXTRAPOLATION, FOSPHÉNYTOÏNE) &lt;-&gt; SULFAFURAZOL</t>
  </si>
  <si>
    <t>IAM_11368</t>
  </si>
  <si>
    <t xml:space="preserve">POSACONAZOLE &lt;-&gt; SIMVASTATINE</t>
  </si>
  <si>
    <t>IAM_11380</t>
  </si>
  <si>
    <t xml:space="preserve">POTASSIUM &lt;-&gt; TACROLIMUS</t>
  </si>
  <si>
    <t>IAM_11382</t>
  </si>
  <si>
    <t xml:space="preserve">PRAZIQUANTEL &lt;-&gt; RIFAMPICINE</t>
  </si>
  <si>
    <t>IAM_11383</t>
  </si>
  <si>
    <t xml:space="preserve">Diminution très importante des concentrations plasmatiques du praziquantel, avec risque d'échec du traitement, par augmentation du métabolisme hépatique du praziquantel par la rifampicine.</t>
  </si>
  <si>
    <t xml:space="preserve">Une étude montre que l'effet inducteur puissant de la rifampicine retentit de façon majeure sur le métabolisme du praziquantel, avec une diminution de l'AUC de 90%.
Bien que la durée du traitement antiparasitaire soit brève, une association déconseillée s</t>
  </si>
  <si>
    <t xml:space="preserve">PROGESTATIFS CONTRACEPTIFS &lt;-&gt; ULIPRISTAL</t>
  </si>
  <si>
    <t>IAM_11385</t>
  </si>
  <si>
    <t xml:space="preserve">Risque d'antagonisme des effets du progestatif.</t>
  </si>
  <si>
    <t xml:space="preserve">Utiliser une méthode contraceptive additionnelle de type mécanique pendant quelques jours après l’arrêt de l’ulipristal.</t>
  </si>
  <si>
    <t xml:space="preserve">PROGESTATIFS NON CONTRACEPTIFS, ASSOCIÉS OU NON À UN ESTROGÈNE &lt;-&gt; ULIPRISTAL</t>
  </si>
  <si>
    <t>IAM_11386</t>
  </si>
  <si>
    <t xml:space="preserve">PROPAFENONE &lt;-&gt; RIFAMPICINE</t>
  </si>
  <si>
    <t>IAM_11387</t>
  </si>
  <si>
    <t xml:space="preserve">Diminution des concentrations plasmatiques de la propafénone, par augmentation de son métabolisme hépatique par la rifampicine.</t>
  </si>
  <si>
    <t xml:space="preserve">Surveillance clinique et ECG. S'il y a lieu, adaptation de la posologie de la propafénone pendant l'association et après l'arrêt de la rifampicine.</t>
  </si>
  <si>
    <t xml:space="preserve">PROPAFENONE &lt;-&gt; TERBINAFINE</t>
  </si>
  <si>
    <t>IAM_11388</t>
  </si>
  <si>
    <t xml:space="preserve">Risque d'augmentation des effets indésirables de la propafénone, par diminution de son métabolisme hépatique par la terbinafine.</t>
  </si>
  <si>
    <t xml:space="preserve">Surveillance clinique. Si besoin, adaptation de la posologie de la propafénone pendant le traitement par la terbinafine.</t>
  </si>
  <si>
    <t xml:space="preserve">L’effet inhibiteur enzymatique de la terbinafine sur le CYP2D6 a été suggéré sur l’observation chez 12 volontaires sains d’une diminution du métabolisme hépatique de la désipramine, marqueur de l’activité de ce cytochrome.
Afin de prendre acte de cet effe</t>
  </si>
  <si>
    <t xml:space="preserve">PROPAFENONE &lt;-&gt; THEOPHYLLINE</t>
  </si>
  <si>
    <t>IAM_11389</t>
  </si>
  <si>
    <t xml:space="preserve">Risque d’augmentation de la théophyllinémie par diminution de son métabolisme hépatique par la propafénone.</t>
  </si>
  <si>
    <t xml:space="preserve">PROPRANOLOL &lt;-&gt; RIFAMPICINE</t>
  </si>
  <si>
    <t>IAM_11390</t>
  </si>
  <si>
    <t xml:space="preserve">PYRIMETHAMINE &lt;-&gt; TRIMETHOPRIME</t>
  </si>
  <si>
    <t>IAM_11391</t>
  </si>
  <si>
    <t>Administration_GS_IAM_10772</t>
  </si>
  <si>
    <t>pyrimethamine</t>
  </si>
  <si>
    <t xml:space="preserve">Anémie mégaloblastique, plus particulièrement à fortes doses des deux produits (déficit en acide folique par l'association de deux 2-4 diaminopyrimidines).</t>
  </si>
  <si>
    <t xml:space="preserve">Contrôle régulier de l'hémogramme et association d'un traitement par l'acide folique (injections IM régulières).</t>
  </si>
  <si>
    <t xml:space="preserve">POSACONAZOLE &lt;-&gt; VINCA-ALCALOÏDES CYTOTOXIQUES</t>
  </si>
  <si>
    <t>IAM_11381</t>
  </si>
  <si>
    <t xml:space="preserve">Majoration de la neurotoxicité de l'antimitotique, par diminution de son métabolisme hépatique par le posaconazole.</t>
  </si>
  <si>
    <t xml:space="preserve">DIURÉTIQUES DE L'ANSE &lt;-&gt; LITHIUM</t>
  </si>
  <si>
    <t>IAM_10823</t>
  </si>
  <si>
    <t xml:space="preserve">Augmentation de la lithémie avec signes de surdosage en lithium, comme lors d’un régime désodé (diminution de l’excrétion urinaire du lithium).</t>
  </si>
  <si>
    <t xml:space="preserve">Si l'association ne peut être évitée, surveillance stricte de la lithémie et adaptation de la posologie du lithium.</t>
  </si>
  <si>
    <t xml:space="preserve">DIMÉTHYLE ( FUMARATE DE) &lt;-&gt; VACCINS VIVANTS ATTÉNUÉS</t>
  </si>
  <si>
    <t>IAM_10812</t>
  </si>
  <si>
    <t>Administration_GS_IAM_10292</t>
  </si>
  <si>
    <t xml:space="preserve">diméthyle ( fumarate de)</t>
  </si>
  <si>
    <t xml:space="preserve">Possible augmentation du risque infectieux.</t>
  </si>
  <si>
    <t xml:space="preserve">DIPROPHYLLINE &lt;-&gt; PROBENECIDE</t>
  </si>
  <si>
    <t>IAM_10813</t>
  </si>
  <si>
    <t>Administration_GS_IAM_10296</t>
  </si>
  <si>
    <t>diprophylline</t>
  </si>
  <si>
    <t xml:space="preserve">Risque de surdosage par augmentation des concentrations plasmatiques de diprophylline (inhibition de sa sécrétion tubulaire rénale).</t>
  </si>
  <si>
    <t xml:space="preserve">Réduire la posologie de diprophylline pendant le traitement par le probénécide.</t>
  </si>
  <si>
    <t xml:space="preserve">DIPYRIDAMOLE &lt;-&gt; THÉINE</t>
  </si>
  <si>
    <t>IAM_10814</t>
  </si>
  <si>
    <t>Administration_GS_IAM_11014</t>
  </si>
  <si>
    <t>théine</t>
  </si>
  <si>
    <t xml:space="preserve">Avec le dipyridamole par voie injectable : réduction de l’effet vasodilatateur du dipyridamole par la théine.</t>
  </si>
  <si>
    <t xml:space="preserve">Eviter la consommation de produits à base de théine dans les 24 heures qui précèdent une imagerie myocardique avec le dipyridamole.</t>
  </si>
  <si>
    <t xml:space="preserve">DIPYRIDAMOLE &lt;-&gt; THÉOPHYLLINE (ET, PAR EXTRAPOLATION, AMINOPHYLLINE)</t>
  </si>
  <si>
    <t>IAM_10815</t>
  </si>
  <si>
    <t xml:space="preserve">Avec le dipyridamole par voie injectable : réduction de l’effet vasodilatateur du dipyridamole par la théophylline.</t>
  </si>
  <si>
    <t xml:space="preserve">Interrompre un traitement par théophylline au moins 5 jours avant une imagerie myocardique avec le dipyridamole.</t>
  </si>
  <si>
    <t xml:space="preserve">DISOPYRAMIDE &lt;-&gt; INDUCTEURS ENZYMATIQUES</t>
  </si>
  <si>
    <t>IAM_10816</t>
  </si>
  <si>
    <t>Administration_GS_IAM_10298</t>
  </si>
  <si>
    <t>disopyramide</t>
  </si>
  <si>
    <t xml:space="preserve">Risque de diminution des concentrations du disopyramide par l’inducteur.</t>
  </si>
  <si>
    <t xml:space="preserve">Surveillance clinique et éventuellement adaptation de la posologie du disopyramide pendant l’associaiton et 1 à 2 semaines après l’arrêt de l’inducteur.</t>
  </si>
  <si>
    <t xml:space="preserve">DISOPYRAMIDE &lt;-&gt; INHIBITEURS PUISSANTS DU CYP3A4</t>
  </si>
  <si>
    <t>IAM_10817</t>
  </si>
  <si>
    <t xml:space="preserve">Risque d’augmentation des effets indésirables du disopyramide par diminution de son métabolisme.</t>
  </si>
  <si>
    <t xml:space="preserve">Surveillance clinique et adaptation éventuelle de la posologie du disopyramide.</t>
  </si>
  <si>
    <t xml:space="preserve">DISOPYRAMIDE &lt;-&gt; JOSAMYCINE</t>
  </si>
  <si>
    <t>IAM_10818</t>
  </si>
  <si>
    <t xml:space="preserve">Risque de majoration des effets indésirables du disopyramide : hypoglycémies sévères, allongement de l’intervalle QT et troubles du rythme ventriculaire graves, notamment à type de torsades de pointes.</t>
  </si>
  <si>
    <t xml:space="preserve">Surveillance clinique, biologique et électrocardiographique régulière.</t>
  </si>
  <si>
    <t xml:space="preserve">DISULFIRAME &lt;-&gt; ISONIAZIDE</t>
  </si>
  <si>
    <t>IAM_10819</t>
  </si>
  <si>
    <t xml:space="preserve">Troubles du comportement et de la coordination.</t>
  </si>
  <si>
    <t xml:space="preserve">DISULFIRAME &lt;-&gt; METRONIDAZOLE</t>
  </si>
  <si>
    <t>IAM_10820</t>
  </si>
  <si>
    <t xml:space="preserve">Risque d’épisodes de psychose aiguë ou d’état confusionnel, réversibles à l’arrêt de l’association.</t>
  </si>
  <si>
    <t xml:space="preserve">DIGOXINE &lt;-&gt; RANOLAZINE</t>
  </si>
  <si>
    <t>IAM_10786</t>
  </si>
  <si>
    <t xml:space="preserve">Augmentation de la digoxinémie.</t>
  </si>
  <si>
    <t xml:space="preserve">Surveillance clinique, biologique et éventuellement ECG. Adaptation de la posologie de la digoxine, si besoin.</t>
  </si>
  <si>
    <t xml:space="preserve">DIURÉTIQUES &lt;-&gt; PRODUITS DE CONTRASTE IODÉS</t>
  </si>
  <si>
    <t>IAM_10822</t>
  </si>
  <si>
    <t xml:space="preserve">En cas de déshydratation provoquée par les diurétiques, risque majoré d'insuffisance rénale fonctionnelle aiguë, en particulier lors d'utilisation de doses importantes de produits de contraste iodés.</t>
  </si>
  <si>
    <t xml:space="preserve">Réhydratation avant administration du produit iodé.</t>
  </si>
  <si>
    <t xml:space="preserve">DILTIAZEM &lt;-&gt; SIMVASTATINE</t>
  </si>
  <si>
    <t>IAM_10809</t>
  </si>
  <si>
    <t xml:space="preserve">Ne pas dépasser la posologie de 20 mg/jour de simvastatine. Si l'objectif thérapeutique n'est pas atteint à cette posologie, utiliser une autre statine non concernée par ce type d'interaction.</t>
  </si>
  <si>
    <t xml:space="preserve">DIURÉTIQUES DE L'ANSE &lt;-&gt; METFORMINE</t>
  </si>
  <si>
    <t>IAM_10824</t>
  </si>
  <si>
    <t xml:space="preserve">Acidose lactique due à la metformine, déclenchée par une éventuelle insuffisance rénale fonctionnelle, liée aux diurétiques de l'anse.</t>
  </si>
  <si>
    <t xml:space="preserve">Ne pas utiliser la metformine lorsque la créatininémie dépasse 15 mg/l (135 µmol/l) chez l'homme, et 12 mg/l (110 µmol/l) chez la femme.</t>
  </si>
  <si>
    <t xml:space="preserve">DIURÉTIQUES DE L'ANSE &lt;-&gt; ORGANOPLATINES</t>
  </si>
  <si>
    <t>IAM_10825</t>
  </si>
  <si>
    <t xml:space="preserve">Risque d’addition des effets ototoxiques et/ou néphrotoxiques.</t>
  </si>
  <si>
    <t xml:space="preserve">La néphrotoxicité et l’ototoxicité des organoplatines, cytotoxiques majoritairement éliminés par voie rénale, sont bien documentées. L’administration concomitante avec un médicament diminuant leur élimination rénale peut majorer ce risque.
En favorisant l</t>
  </si>
  <si>
    <t xml:space="preserve">AUTRES DIURÉTIQUES ÉPARGNEURS DE POTASSIUM (SEULS OU ASSOCIÉS) &lt;-&gt; DIURÉTIQUES ÉPARGNEURS DE POTASSIUM (SEULS OU ASSOCIÉS)</t>
  </si>
  <si>
    <t>IAM_10413</t>
  </si>
  <si>
    <t xml:space="preserve">Contre-indiqué sauf s'il existe une hypokaliémie.</t>
  </si>
  <si>
    <t xml:space="preserve">DIURÉTIQUES HYPOKALIÉMIANTS &lt;-&gt; DIURÉTIQUES ÉPARGNEURS DE POTASSIUM (SEULS OU ASSOCIÉS)</t>
  </si>
  <si>
    <t>IAM_10830</t>
  </si>
  <si>
    <t xml:space="preserve">L'association rationnelle, utile pour certains patients, n'exclut pas la survenue d'hypokaliémie ou, en particulier chez l'insuffisant rénal et le diabétique, d'hyperkaliémie.</t>
  </si>
  <si>
    <t xml:space="preserve">Surveiller la kaliémie, éventuellement l'ECG et, s'il y a lieu, reconsidérer le traitement.</t>
  </si>
  <si>
    <t xml:space="preserve">DIURÉTIQUES ÉPARGNEURS DE POTASSIUM (SEULS OU ASSOCIÉS) &lt;-&gt; LITHIUM</t>
  </si>
  <si>
    <t>IAM_10827</t>
  </si>
  <si>
    <t xml:space="preserve">Association déconseillée:-en cas d'hypokaliémie ou d'utilisation parentérale des sels de potassium</t>
  </si>
  <si>
    <t xml:space="preserve">DIURÉTIQUES ÉPARGNEURS DE POTASSIUM (SEULS OU ASSOCIÉS) &lt;-&gt; TACROLIMUS</t>
  </si>
  <si>
    <t>IAM_10829</t>
  </si>
  <si>
    <t xml:space="preserve">DIURÉTIQUES HYPOKALIÉMIANTS &lt;-&gt; INHIBITEURS DE L'ENZYME DE CONVERSION</t>
  </si>
  <si>
    <t>IAM_10831</t>
  </si>
  <si>
    <t xml:space="preserve">Risque d'hypotension artérielle brutale et/ou d'insuffisance rénale aiguë lors de l'instauration ou de l'augmentation de la posologie d'un traitement par un inhibiteur de l'enzyme de conversion en cas de déplétion hydrosodée préexistante.</t>
  </si>
  <si>
    <t xml:space="preserve">Dans l'hypertension artérielle, lorsqu'un traitement diurétique préalable a pu entraîner une déplétion hydrosodée, il faut : 
- soit arrêter le diurétique avant de débuter le traitement par l'IEC, et réintroduire un diurétique hypokaliémiant si nécessaire</t>
  </si>
  <si>
    <t xml:space="preserve">DISULFIRAME &lt;-&gt; PHÉNYTOÏNE (ET, PAR EXTRAPOLATION, FOSPHÉNYTOÏNE)</t>
  </si>
  <si>
    <t>IAM_10821</t>
  </si>
  <si>
    <t xml:space="preserve">Augmentation importante et rapide des concentrations plasmatiques de phénytoïne avec signes toxiques (inhibition de son métabolisme).</t>
  </si>
  <si>
    <t xml:space="preserve">Si elle ne peut être évitée, contrôle clinique et des concentrations plasmatiques de phénytoïne pendant le traitement par le disulfirame et après son arrêt.</t>
  </si>
  <si>
    <t xml:space="preserve">DILTIAZEM &lt;-&gt; DRONEDARONE</t>
  </si>
  <si>
    <t>IAM_10799</t>
  </si>
  <si>
    <t xml:space="preserve">Risque de bradycardie ou de bloc auriculo-ventriculaire, notamment chez le sujet âgé. Par ailleurs, légère augmentation des concentrations de dronédarone par diminution de son métabolisme par l’antagoniste des canaux calciques.</t>
  </si>
  <si>
    <t xml:space="preserve">Débuter le traitement par l’antagoniste calcique aux posologies minimales recommandées, et ajuster les doses en fonction de l’ECG.</t>
  </si>
  <si>
    <t xml:space="preserve">INDUCTEURS ENZYMATIQUES &lt;-&gt; OLAPARIB</t>
  </si>
  <si>
    <t>IAM_11097</t>
  </si>
  <si>
    <t xml:space="preserve">Diminution, éventuellement très importante selon l’inducteur, des concentrations plasmatiques de l’olaparib par augmentation de son métabolisme hépatique par l’inducteur.</t>
  </si>
  <si>
    <t xml:space="preserve">DIGOXINE &lt;-&gt; SULFASALAZINE</t>
  </si>
  <si>
    <t>IAM_10788</t>
  </si>
  <si>
    <t>Administration_GS_IAM_10872</t>
  </si>
  <si>
    <t>sulfasalazine</t>
  </si>
  <si>
    <t xml:space="preserve">Diminution de la digoxinémie pouvant atteindre 50 %.</t>
  </si>
  <si>
    <t xml:space="preserve">Surveillance clinique, ECG et, éventuellement, de la digoxinémie. S'il y a lieu, adaptation de la posologie de la digoxine pendant le traitement par la sulfasalazine et après son arrêt.</t>
  </si>
  <si>
    <t xml:space="preserve">DIGOXINE &lt;-&gt; TELITHROMYCINE</t>
  </si>
  <si>
    <t>IAM_10790</t>
  </si>
  <si>
    <t xml:space="preserve">Surveillance clinique et éventuellement de la digoxinémie pendant le traitement par la télithromycine et après son arrêt.</t>
  </si>
  <si>
    <t xml:space="preserve">DIGOXINE &lt;-&gt; VERAPAMIL</t>
  </si>
  <si>
    <t>IAM_10791</t>
  </si>
  <si>
    <t xml:space="preserve">Bradycardie excessive et bloc auriculo-ventriculaire par majoration des effets de la digoxine sur l'automatisme et la conduction et par diminution de l'élimination rénale et extrarénale de la digoxine.</t>
  </si>
  <si>
    <t xml:space="preserve">Surveillance clinique, ECG et, éventuellement, contrôle de la digoxinémie. S'il y a lieu, adaptation de la posologie de la digoxine pendant le traitement par le vérapamil et après son arrêt.</t>
  </si>
  <si>
    <t xml:space="preserve">DIHYDROERGOTAMINE &lt;-&gt; DILTIAZEM</t>
  </si>
  <si>
    <t>IAM_10792</t>
  </si>
  <si>
    <t>Administration_GS_IAM_10289</t>
  </si>
  <si>
    <t>dihydroergotamine</t>
  </si>
  <si>
    <t xml:space="preserve">Le diltiazem est un un inhibiteur du CYP3A4. Même si elle est modeste, son activité inhibitrice doit être prise en compte, notamment lorsqu'il est associé à des médicaments à marge thérapeutique étroite comme la dihydroergotamine. Une faible augmentation </t>
  </si>
  <si>
    <t xml:space="preserve">DIHYDROERGOTAMINE &lt;-&gt; EFAVIRENZ</t>
  </si>
  <si>
    <t>IAM_10793</t>
  </si>
  <si>
    <t xml:space="preserve">DIHYDROERGOTAMINE &lt;-&gt; MACROLIDES (SAUF SPIRAMYCINE)</t>
  </si>
  <si>
    <t>IAM_10794</t>
  </si>
  <si>
    <t xml:space="preserve">DIHYDROERGOTAMINE &lt;-&gt; QUINUPRISTINE</t>
  </si>
  <si>
    <t>IAM_10795</t>
  </si>
  <si>
    <t xml:space="preserve">DIHYDROERGOTAMINE &lt;-&gt; STIRIPENTOL</t>
  </si>
  <si>
    <t>IAM_10796</t>
  </si>
  <si>
    <t xml:space="preserve">DILTIAZEM &lt;-&gt; TICAGRELOR</t>
  </si>
  <si>
    <t>IAM_10811</t>
  </si>
  <si>
    <t xml:space="preserve">DIHYDROERGOTAMINE &lt;-&gt; VORICONAZOLE</t>
  </si>
  <si>
    <t>IAM_10798</t>
  </si>
  <si>
    <t xml:space="preserve">Ergotisme avec possibilité de nécrose des extrémités (inhibition du métabolisme hépatique de l'alcaloïde de l’ergot de seigle).</t>
  </si>
  <si>
    <t xml:space="preserve">DILTIAZEM &lt;-&gt; TAMSULOSINE</t>
  </si>
  <si>
    <t>IAM_10810</t>
  </si>
  <si>
    <t xml:space="preserve">DILTIAZEM &lt;-&gt; ERGOTAMINE</t>
  </si>
  <si>
    <t>IAM_10800</t>
  </si>
  <si>
    <t xml:space="preserve">Le diltiazem est un inhibiteur du CYP3A4. Même si elle est modeste, son activité inhibitrice doit être prise en compte, notamment lorsqu'il est associé à des médicaments à marge thérapeutique étroite comme l'ergotamine. Une faible augmentation des concent</t>
  </si>
  <si>
    <t xml:space="preserve">DILTIAZEM &lt;-&gt; ESMOLOL</t>
  </si>
  <si>
    <t>IAM_10801</t>
  </si>
  <si>
    <t xml:space="preserve">Précaution d'emploi :
- si la fonction ventriculaire gauche est normale.
Surveillance clinique et ECG.</t>
  </si>
  <si>
    <t xml:space="preserve">DILTIAZEM &lt;-&gt; IBRUTINIB</t>
  </si>
  <si>
    <t>IAM_10802</t>
  </si>
  <si>
    <t xml:space="preserve">Risque d'augmentation des concentrations plasmatiques d’ibrutinib par diminution de son métabolisme hépatique par le diltiazem.</t>
  </si>
  <si>
    <t xml:space="preserve">DILTIAZEM &lt;-&gt; IMMUNOSUPPRESSEURS</t>
  </si>
  <si>
    <t>IAM_10803</t>
  </si>
  <si>
    <t xml:space="preserve">Augmentation des concentrations sanguines de l'immunosuppresseur par diminution de son métabolisme.</t>
  </si>
  <si>
    <t xml:space="preserve">DILTIAZEM &lt;-&gt; IVABRADINE</t>
  </si>
  <si>
    <t>IAM_10804</t>
  </si>
  <si>
    <t xml:space="preserve">Augmentation des concentrations plasmatiques de l’ivabradine et de ses effets indésirables, notamment cardiaques (inhibition de son métabolisme hépatique par le diltiazem), qui s’ajoutent aux effets bradycardisants de ces molécules.</t>
  </si>
  <si>
    <t xml:space="preserve">DILTIAZEM &lt;-&gt; MIDAZOLAM</t>
  </si>
  <si>
    <t>IAM_10805</t>
  </si>
  <si>
    <t xml:space="preserve">Surveillance clinique et réduction de la posologie pendant le traitement par le diltiazem.</t>
  </si>
  <si>
    <t xml:space="preserve">DILTIAZEM &lt;-&gt; NIFEDIPINE</t>
  </si>
  <si>
    <t>IAM_10806</t>
  </si>
  <si>
    <t xml:space="preserve">Augmentation importantes des concentrations de nifédipine par diminution de son métabolisme hépatique par le diltiazem, avec risque d'hypotension sévère.</t>
  </si>
  <si>
    <t xml:space="preserve">DILTIAZEM &lt;-&gt; OLAPARIB</t>
  </si>
  <si>
    <t>IAM_10807</t>
  </si>
  <si>
    <t xml:space="preserve">Augmentation des concentrations plasmatiques d’olaparib par le diltiazem.</t>
  </si>
  <si>
    <t xml:space="preserve">Si l’association ne peut être évitée, limiter la dose d’olaparib à  200 mg deux fois par jour.</t>
  </si>
  <si>
    <t xml:space="preserve">DILTIAZEM &lt;-&gt; PIMOZIDE</t>
  </si>
  <si>
    <t>IAM_10808</t>
  </si>
  <si>
    <t xml:space="preserve">Le diltiazem est un inhibiteur du CYP3A4. Même si elle est modeste, son activité inhibitrice doit être prise en compte, notamment lorsqu'il est associé à des médicaments à marge thérapeutique étroite comme le pimozide. Une faible augmentation des concentr</t>
  </si>
  <si>
    <t xml:space="preserve">DOCETAXEL &lt;-&gt; INDUCTEURS ENZYMATIQUES</t>
  </si>
  <si>
    <t>IAM_10834</t>
  </si>
  <si>
    <t>Administration_GS_IAM_10300</t>
  </si>
  <si>
    <t>docetaxel</t>
  </si>
  <si>
    <t xml:space="preserve">DIHYDROERGOTAMINE &lt;-&gt; TRICLABENDAZOLE</t>
  </si>
  <si>
    <t>IAM_10797</t>
  </si>
  <si>
    <t xml:space="preserve">Respecter un délai de 24 heures entre l’arrêt du triclabendazole et la prise du médicament dérivé de l’ergot, et inversement.</t>
  </si>
  <si>
    <t xml:space="preserve">IMAO-A RÉVERSIBLES, Y COMPRIS LINEZOLIDE ET BLEU DE MÉTHYLÈNE &lt;-&gt; INHIBITEURS SÉLECTIFS DE LA RECAPTURE DE LA SÉROTONINE</t>
  </si>
  <si>
    <t>IAM_11054</t>
  </si>
  <si>
    <t xml:space="preserve">Si l'association ne peut être évitée, surveillance clinique très étroite. Débuter l'association aux posologies minimales recommandées.</t>
  </si>
  <si>
    <t xml:space="preserve">DIURÉTIQUES THIAZIDIQUES ET APPARENTÉS &lt;-&gt; LITHIUM</t>
  </si>
  <si>
    <t>IAM_10832</t>
  </si>
  <si>
    <t xml:space="preserve">DULOXETINE &lt;-&gt; PROPAFENONE</t>
  </si>
  <si>
    <t>IAM_10859</t>
  </si>
  <si>
    <t>Administration_GS_IAM_10314</t>
  </si>
  <si>
    <t>duloxetine</t>
  </si>
  <si>
    <t xml:space="preserve">Augmentation des concentrations plasmatiques de propafénone avec risque de surdosage, par diminution de son métabolisme hépatique par la duloxétine.</t>
  </si>
  <si>
    <t xml:space="preserve">Surveillance clinique et réduction de la posologie de la propafénone pendant le traitement par la duloxétine et après son arrêt.</t>
  </si>
  <si>
    <t xml:space="preserve">IMAO IRRÉVERSIBLES &lt;-&gt; SYMPATHOMIMÉTIQUES ALPHA ET BÊTA (VOIE IM ET IV)</t>
  </si>
  <si>
    <t>IAM_11046</t>
  </si>
  <si>
    <t xml:space="preserve">Augmentation de l'action pressive du sympathomimétique, le plus souvent modérée.</t>
  </si>
  <si>
    <t xml:space="preserve">A n'utiliser que sous contrôle médical strict.</t>
  </si>
  <si>
    <t xml:space="preserve">IMAO IRRÉVERSIBLES &lt;-&gt; SYMPATHOMIMÉTIQUES ALPHA (VOIES ORALE ET/OU NASALE)</t>
  </si>
  <si>
    <t>IAM_11045</t>
  </si>
  <si>
    <t xml:space="preserve">Crises hypertensives (inhibition du métabolisme des amines pressives). Du fait de la durée d'action de l'IMAO, cette interaction est encore possible 15 jours après l'arrêt de l'IMAO.</t>
  </si>
  <si>
    <t xml:space="preserve">IMAO IRRÉVERSIBLES &lt;-&gt; SYMPATHOMIMÉTIQUES INDIRECTS</t>
  </si>
  <si>
    <t>IAM_11047</t>
  </si>
  <si>
    <t xml:space="preserve">Hypertension paroxystique, hyperthermie pouvant être fatale. Du fait de la durée d'action de l'IMAO, cette interaction est encore possible 15 jours après l'arrêt de l'IMAO.</t>
  </si>
  <si>
    <t xml:space="preserve">IMAO IRRÉVERSIBLES &lt;-&gt; TETRABENAZINE</t>
  </si>
  <si>
    <t>IAM_11048</t>
  </si>
  <si>
    <t xml:space="preserve">Risque de crises hypertensives. Du fait de la durée d'action de l'IMAO, cette interaction est encore théoriquement possible 15 jours après son arrêt.</t>
  </si>
  <si>
    <t xml:space="preserve">IMAO IRRÉVERSIBLES &lt;-&gt; TIANEPTINE</t>
  </si>
  <si>
    <t>IAM_11049</t>
  </si>
  <si>
    <t>Administration_GS_IAM_10923</t>
  </si>
  <si>
    <t>tianeptine</t>
  </si>
  <si>
    <t xml:space="preserve">Risque de collapsus, hypertension paroxystique, hyperthermie, convulsions, décès.</t>
  </si>
  <si>
    <t xml:space="preserve">IMAO IRRÉVERSIBLES &lt;-&gt; TRAMADOL</t>
  </si>
  <si>
    <t>IAM_11050</t>
  </si>
  <si>
    <t xml:space="preserve">Risque d'apparition d'un syndrome sérotoninergique : diarrhée, sueurs, tremblements, confusion, voire coma.</t>
  </si>
  <si>
    <t xml:space="preserve">IMAO IRRÉVERSIBLES &lt;-&gt; TRIPTANS NON MÉTABOLISÉS PAR LA MAO</t>
  </si>
  <si>
    <t>IAM_11052</t>
  </si>
  <si>
    <t>Administration_C_IAM_10158</t>
  </si>
  <si>
    <t xml:space="preserve">triptans non métabolisés par la MAO</t>
  </si>
  <si>
    <t xml:space="preserve">DULOXETINE &lt;-&gt; METOPROLOL</t>
  </si>
  <si>
    <t>IAM_10858</t>
  </si>
  <si>
    <t xml:space="preserve">Augmentation des concentrations plasmatiques de métoprolol avec risque de surdosage, par diminution de son métabolisme hépatique par la duloxétine.</t>
  </si>
  <si>
    <t xml:space="preserve">Surveillance clinique et réduction de la posologie du métoprolol pendant le traitement par la duloxétine et après son arrêt.</t>
  </si>
  <si>
    <t xml:space="preserve">IMAO-A RÉVERSIBLES, Y COMPRIS LINEZOLIDE ET BLEU DE MÉTHYLÈNE &lt;-&gt; IMAO-B</t>
  </si>
  <si>
    <t>IAM_11053</t>
  </si>
  <si>
    <t xml:space="preserve">Risque de poussée hypertensive, par perte de sélectivité sur la monoamine oxydase, notamment en cas d’alimentation riche en tyramine (fromage, bière,…).</t>
  </si>
  <si>
    <t xml:space="preserve">DULOXETINE &lt;-&gt; FLUVOXAMINE</t>
  </si>
  <si>
    <t>IAM_10856</t>
  </si>
  <si>
    <t xml:space="preserve">Risque d’augmentation des effets indésirables de la duloxétine par diminution de son métabolisme hépatique par la fluvoxamine.</t>
  </si>
  <si>
    <t xml:space="preserve">IMAO-A RÉVERSIBLES, Y COMPRIS LINEZOLIDE ET BLEU DE MÉTHYLÈNE &lt;-&gt; MÉDICAMENTS MIXTES ADRÉNERGIQUES-SÉROTONINERGIQUES</t>
  </si>
  <si>
    <t>IAM_11055</t>
  </si>
  <si>
    <t xml:space="preserve">Risque d'apparition d'un syndrome sérotoninergique : diarrhée, tachycardie, sueur, confusion voire coma.</t>
  </si>
  <si>
    <t xml:space="preserve">ITRACONAZOLE &lt;-&gt; MIZOLASTINE</t>
  </si>
  <si>
    <t>IAM_11194</t>
  </si>
  <si>
    <t xml:space="preserve">ITRACONAZOLE &lt;-&gt; NINTÉDANIB</t>
  </si>
  <si>
    <t>IAM_11195</t>
  </si>
  <si>
    <t xml:space="preserve">Augmentation des concentrations plasmatiques du nintédanib par augmentation de son absorption par l'itraconazole.</t>
  </si>
  <si>
    <t xml:space="preserve">ITRACONAZOLE &lt;-&gt; QUINIDINE</t>
  </si>
  <si>
    <t>IAM_11196</t>
  </si>
  <si>
    <t xml:space="preserve">Risque majoré de troubles du rythme ventriculaire, notamment de
torsades de pointes, ainsi que d'acouphènes et/ou de diminution de l'acuité auditive (cinchonisme), par diminution du métabolisme
hépatique de la quinidine.</t>
  </si>
  <si>
    <t xml:space="preserve">ITRACONAZOLE &lt;-&gt; SALMETEROL</t>
  </si>
  <si>
    <t>IAM_11197</t>
  </si>
  <si>
    <t xml:space="preserve">Augmentation importante des concentrations de salmétérol par diminution de son métabolisme hépatique par l'itraconazole.</t>
  </si>
  <si>
    <t xml:space="preserve">ITRACONAZOLE &lt;-&gt; SIMVASTATINE</t>
  </si>
  <si>
    <t>IAM_11198</t>
  </si>
  <si>
    <t xml:space="preserve">ITRACONAZOLE &lt;-&gt; TÉNOFOVIR ALAFÉNAMIDE</t>
  </si>
  <si>
    <t>IAM_11200</t>
  </si>
  <si>
    <t xml:space="preserve">En cas de co-administration avec  l’itraconazole, la dose de ténofovir alafénamide doit être limitée à 10 mg par jour.</t>
  </si>
  <si>
    <t xml:space="preserve">ITRACONAZOLE &lt;-&gt; TRABECTÉDINE</t>
  </si>
  <si>
    <t>IAM_11201</t>
  </si>
  <si>
    <t>Administration_GS_IAM_10944</t>
  </si>
  <si>
    <t>trabectédine</t>
  </si>
  <si>
    <t xml:space="preserve">Risque d’augmentation des concentrations plasmatiques de la trabectedine  par l’itraconazole.</t>
  </si>
  <si>
    <t xml:space="preserve">Si l’association est nécessaire, surveillance clinique et adaptation éventuelle de la posologie de la trabectedine pendant la durée du traitement par l’itraconazole.</t>
  </si>
  <si>
    <t xml:space="preserve">ITRACONAZOLE &lt;-&gt; VENLAFAXINE</t>
  </si>
  <si>
    <t>IAM_11202</t>
  </si>
  <si>
    <t xml:space="preserve">IVABRADINE &lt;-&gt; JOSAMYCINE</t>
  </si>
  <si>
    <t>IAM_11204</t>
  </si>
  <si>
    <t xml:space="preserve">Augmentation des concentrations plasmatiques de l'ivabradine et par conséquent de ses effets indésirables (inhibition de son métabolisme hépatique par la josamycine).</t>
  </si>
  <si>
    <t xml:space="preserve">IMAO IRRÉVERSIBLES &lt;-&gt; TRIPTANS MÉTABOLISÉS PAR LA MAO</t>
  </si>
  <si>
    <t>IAM_11051</t>
  </si>
  <si>
    <t>Administration_C_IAM_10157</t>
  </si>
  <si>
    <t xml:space="preserve">triptans métabolisés par la MAO</t>
  </si>
  <si>
    <t xml:space="preserve">DRONEDARONE &lt;-&gt; FIDAXOMICINE</t>
  </si>
  <si>
    <t>IAM_10845</t>
  </si>
  <si>
    <t xml:space="preserve">DIGOXINE &lt;-&gt; QUININE</t>
  </si>
  <si>
    <t>IAM_10785</t>
  </si>
  <si>
    <t xml:space="preserve">Augmentation modérée de la digoxinémie.</t>
  </si>
  <si>
    <t xml:space="preserve">Surveillance clinique et ECG, si besoin, avec adaptation éventuelle des doses de digoxine.</t>
  </si>
  <si>
    <t xml:space="preserve">DOCETAXEL &lt;-&gt; INHIBITEURS PUISSANTS DU CYP3A4</t>
  </si>
  <si>
    <t>IAM_10835</t>
  </si>
  <si>
    <t xml:space="preserve">Risque de majoration des effets indésirables dose-dépendants du docétaxel par inhibition de son métabolisme par l’inhibiteur enzymatique.</t>
  </si>
  <si>
    <t xml:space="preserve">Surveillance clinique et adaptation éventuelle de la posologie du docétaxel pendant le traitement par l’inhibiteur enzymatique.</t>
  </si>
  <si>
    <t xml:space="preserve">DOLUTÉGRAVIR &lt;-&gt; INDUCTEURS ENZYMATIQUES</t>
  </si>
  <si>
    <t>IAM_10836</t>
  </si>
  <si>
    <t>Administration_GS_IAM_10301</t>
  </si>
  <si>
    <t>dolutégravir</t>
  </si>
  <si>
    <t xml:space="preserve">Diminution des concentrations plasmatiques de dolutégravir par augmentation de son métabolisme par l’inducteur.</t>
  </si>
  <si>
    <t xml:space="preserve">Association déconseillée :
-  en cas de résistance à la classe des inhibiteurs d'intégrase
Précaution d'emploi :
- en l'absence de résistance à la classe des inhibiteurs d'intégrase
Adaptation de la posologie de dolutégravir à 50 mg 2 fois par jour penda</t>
  </si>
  <si>
    <t xml:space="preserve">DOLUTÉGRAVIR &lt;-&gt; METFORMINE</t>
  </si>
  <si>
    <t>IAM_10837</t>
  </si>
  <si>
    <t xml:space="preserve">Augmentation des concentrations plasmatiques de metformine par le dolutegravir et de ses effets indésirables à type d’acidose lactique.</t>
  </si>
  <si>
    <t xml:space="preserve">Chez le patient avec une insuffisance rénale modérée (stade 3a, clairance de la créatinine comprise entre 45 et 59 ml/min), surveillance clinique et biologique, et adaptation éventuelle de la posologie de metformine.</t>
  </si>
  <si>
    <t xml:space="preserve">DOLUTÉGRAVIR &lt;-&gt; MILLEPERTUIS</t>
  </si>
  <si>
    <t>IAM_10838</t>
  </si>
  <si>
    <t xml:space="preserve">Risque de diminution des concentrations plasmatiques de dolutégravir par augmentation de son métabolisme par le millepertuis.</t>
  </si>
  <si>
    <t xml:space="preserve">DOMPERIDONE &lt;-&gt; FLUCONAZOLE</t>
  </si>
  <si>
    <t>IAM_10839</t>
  </si>
  <si>
    <t>Administration_GS_IAM_10302</t>
  </si>
  <si>
    <t>domperidone</t>
  </si>
  <si>
    <t xml:space="preserve">DOMPERIDONE &lt;-&gt; INHIBITEURS PUISSANTS DU CYP3A4</t>
  </si>
  <si>
    <t>IAM_10840</t>
  </si>
  <si>
    <t xml:space="preserve">Augmentation des concentrations plasmatiques de dompéridone par diminution de son métabolisme hépatique par l’inhibiteur.</t>
  </si>
  <si>
    <t xml:space="preserve">DOPAMINERGIQUES &lt;-&gt; NEUROLEPTIQUES ANTIÉMÉTIQUES</t>
  </si>
  <si>
    <t>IAM_10841</t>
  </si>
  <si>
    <t>Administration_C_IAM_10068</t>
  </si>
  <si>
    <t>dopaminergiques</t>
  </si>
  <si>
    <t xml:space="preserve">Antagonisme réciproque entre le dopaminergique et le neuroleptique.</t>
  </si>
  <si>
    <t xml:space="preserve">DOPAMINERGIQUES &lt;-&gt; TETRABENAZINE</t>
  </si>
  <si>
    <t>IAM_10842</t>
  </si>
  <si>
    <t xml:space="preserve">Antagonisme réciproque entre le dopaminergique et la tétrabénazine.</t>
  </si>
  <si>
    <t xml:space="preserve">DULOXETINE &lt;-&gt; MEQUITAZINE</t>
  </si>
  <si>
    <t>IAM_10857</t>
  </si>
  <si>
    <t xml:space="preserve">DOXORUBICINE &lt;-&gt; VERAPAMIL</t>
  </si>
  <si>
    <t>IAM_10844</t>
  </si>
  <si>
    <t>Administration_GS_IAM_10308</t>
  </si>
  <si>
    <t>doxorubicine</t>
  </si>
  <si>
    <t xml:space="preserve">Risque de majoration de la toxicité de la doxorubicine par augmentation de ses concentrations plasmatiques.</t>
  </si>
  <si>
    <t xml:space="preserve">DOCETAXEL &lt;-&gt; DRONEDARONE</t>
  </si>
  <si>
    <t>IAM_10833</t>
  </si>
  <si>
    <t xml:space="preserve">Risque de majoration de la toxicité du docétaxel par diminution de son métabolisme.</t>
  </si>
  <si>
    <t xml:space="preserve">DRONEDARONE &lt;-&gt; IMMUNOSUPPRESSEURS</t>
  </si>
  <si>
    <t>IAM_10846</t>
  </si>
  <si>
    <t xml:space="preserve">Augmentation importante des concentrations sanguines de l’immunosuppresseur par diminution de son métabolisme.</t>
  </si>
  <si>
    <t xml:space="preserve">DRONEDARONE &lt;-&gt; INHIBITEURS PUISSANTS DU CYP3A4</t>
  </si>
  <si>
    <t>IAM_10847</t>
  </si>
  <si>
    <t xml:space="preserve">Augmentation importante des concentrations de dronédarone par diminution de son métabolisme.</t>
  </si>
  <si>
    <t xml:space="preserve">DRONEDARONE &lt;-&gt; MILLEPERTUIS</t>
  </si>
  <si>
    <t>IAM_10848</t>
  </si>
  <si>
    <t xml:space="preserve">DRONEDARONE &lt;-&gt; PAMPLEMOUSSE (JUS ET FRUIT)</t>
  </si>
  <si>
    <t>IAM_10849</t>
  </si>
  <si>
    <t xml:space="preserve">Augmentation des concentrations de dronédarone par inhibition de son métabolisme par le pamplemousse.</t>
  </si>
  <si>
    <t xml:space="preserve">DRONEDARONE &lt;-&gt; QUINIDINE</t>
  </si>
  <si>
    <t>IAM_10850</t>
  </si>
  <si>
    <t xml:space="preserve">Risque de bradycardie ou de bloc auriculo-ventriculaire, notamment chez le sujet âgé. Par ailleurs, légère augmentation des concentrations de dronédarone par diminution de son métabolisme par la quinidine.</t>
  </si>
  <si>
    <t xml:space="preserve">Débuter le traitement par la quinidine aux posologies minimales recommandées, et ajuster les doses en fonction de l’ECG.</t>
  </si>
  <si>
    <t xml:space="preserve">DRONEDARONE &lt;-&gt; RIFAMPICINE</t>
  </si>
  <si>
    <t>IAM_10851</t>
  </si>
  <si>
    <t xml:space="preserve">DRONEDARONE &lt;-&gt; SIMVASTATINE</t>
  </si>
  <si>
    <t>IAM_10852</t>
  </si>
  <si>
    <t xml:space="preserve">DRONEDARONE &lt;-&gt; VERAPAMIL</t>
  </si>
  <si>
    <t>IAM_10853</t>
  </si>
  <si>
    <t xml:space="preserve">DULOXETINE &lt;-&gt; ENOXACINE</t>
  </si>
  <si>
    <t>IAM_10854</t>
  </si>
  <si>
    <t xml:space="preserve">Risque d’augmentation des effets indésirables de la duloxétine par diminution de son métabolisme hépatique par l'énoxacine.</t>
  </si>
  <si>
    <t xml:space="preserve">DULOXETINE &lt;-&gt; FLECAINIDE</t>
  </si>
  <si>
    <t>IAM_10855</t>
  </si>
  <si>
    <t xml:space="preserve">Augmentation des concentrations plasmatiques de flecainide avec risque de surdosage, par diminution de son métabolisme hépatique par la duloxétine.</t>
  </si>
  <si>
    <t xml:space="preserve">Surveillance clinique et réduction de la posologie du flecainide pendant le traitement par la duloxétine et après son arrêt.</t>
  </si>
  <si>
    <t xml:space="preserve">DOPAMINERGIQUES, HORS PARKINSON &lt;-&gt; NEUROLEPTIQUES ANTIPSYCHOTIQUES (SAUF CLOZAPINE)</t>
  </si>
  <si>
    <t>IAM_10843</t>
  </si>
  <si>
    <t>Administration_C_IAM_10069</t>
  </si>
  <si>
    <t xml:space="preserve">dopaminergiques, hors Parkinson</t>
  </si>
  <si>
    <t xml:space="preserve">Antagonisme réciproque de l'agoniste dopaminergique et des neuroleptiques.</t>
  </si>
  <si>
    <t xml:space="preserve">DEXAMETHASONE &lt;-&gt; ERYTHROMYCINE</t>
  </si>
  <si>
    <t>IAM_10751</t>
  </si>
  <si>
    <t xml:space="preserve">DASABUVIR &lt;-&gt; MITOTANE</t>
  </si>
  <si>
    <t>IAM_10740</t>
  </si>
  <si>
    <t>Administration_GS_IAM_10255</t>
  </si>
  <si>
    <t>dasabuvir</t>
  </si>
  <si>
    <t xml:space="preserve">Risque de diminution des concentrations plasmatiques du dasabuvir par le mitotane.</t>
  </si>
  <si>
    <t xml:space="preserve">DEFERASIROX &lt;-&gt; DÉFÉRIPRONE</t>
  </si>
  <si>
    <t>IAM_10741</t>
  </si>
  <si>
    <t>Administration_GS_IAM_10260</t>
  </si>
  <si>
    <t>défériprone</t>
  </si>
  <si>
    <t xml:space="preserve">Risque d'hyperchélation.</t>
  </si>
  <si>
    <t xml:space="preserve">DEFERASIROX &lt;-&gt; DÉFÉROXAMINE</t>
  </si>
  <si>
    <t>IAM_10742</t>
  </si>
  <si>
    <t xml:space="preserve">DEFERASIROX &lt;-&gt; REPAGLINIDE</t>
  </si>
  <si>
    <t>IAM_10743</t>
  </si>
  <si>
    <t xml:space="preserve">Risque d’augmentation des concentrations plasmatique de répaglinide, par inhibition de son métabolisme hépatique par le deferasirox.</t>
  </si>
  <si>
    <t xml:space="preserve">DEFERASIROX &lt;-&gt; RIFAMPICINE</t>
  </si>
  <si>
    <t>IAM_10744</t>
  </si>
  <si>
    <t xml:space="preserve">DÉFIBROTIDE &lt;-&gt; HÉPARINES</t>
  </si>
  <si>
    <t>IAM_10745</t>
  </si>
  <si>
    <t xml:space="preserve">DÉFIBROTIDE &lt;-&gt; THROMBOLYTIQUES</t>
  </si>
  <si>
    <t>IAM_10746</t>
  </si>
  <si>
    <t xml:space="preserve">DÉLAMANID &lt;-&gt; RIFAMPICINE</t>
  </si>
  <si>
    <t>IAM_10747</t>
  </si>
  <si>
    <t xml:space="preserve">DÉRIVÉS NITRÉS ET APPARENTÉS &lt;-&gt; INHIBITEURS DE LA PHOSPHODIESTERASE DE TYPE 5</t>
  </si>
  <si>
    <t>IAM_10748</t>
  </si>
  <si>
    <t>Administration_C_IAM_10071</t>
  </si>
  <si>
    <t xml:space="preserve">dérivés nitrés et apparentés</t>
  </si>
  <si>
    <t xml:space="preserve">Risque d'hypotension importante (effet synergique) pouvant aggraver l'état d'ischémie myocardique et provoquer notamment un accident coronarien aigu.</t>
  </si>
  <si>
    <t xml:space="preserve">Les dérivés nitrés sont des donneurs de monoxyde d'azote (NO). A ce titre, ils sont contre-indiqués avec le sildénafil, le vardénafil et le tadalafil, en raison du risque de vasodilatation majeure, pouvant être à l'origine d'un collapsus.</t>
  </si>
  <si>
    <t xml:space="preserve">DIGOXINE &lt;-&gt; SUCRALFATE</t>
  </si>
  <si>
    <t>IAM_10787</t>
  </si>
  <si>
    <t xml:space="preserve">Diminution de l'absorption digestive de la digoxine.</t>
  </si>
  <si>
    <t xml:space="preserve">Prendre le sucralfate à distance de la digoxine (plus de 2 heures, si possible).</t>
  </si>
  <si>
    <t xml:space="preserve">DÉRIVÉS NITRÉS ET APPARENTÉS &lt;-&gt; RIOCIGUAT</t>
  </si>
  <si>
    <t>IAM_10750</t>
  </si>
  <si>
    <t xml:space="preserve">DASABUVIR &lt;-&gt; GEMFIBROZIL</t>
  </si>
  <si>
    <t>IAM_10737</t>
  </si>
  <si>
    <t>Administration_GS_IAM_10411</t>
  </si>
  <si>
    <t>gemfibrozil</t>
  </si>
  <si>
    <t xml:space="preserve">Risque d’augmentation des concentrations plasmatiques du dasabuvir par le gemfibrozil.</t>
  </si>
  <si>
    <t xml:space="preserve">DEXAMETHASONE &lt;-&gt; INHIBITEURS DE PROTÉASES BOOSTÉS PAR RITONAVIR</t>
  </si>
  <si>
    <t>IAM_10752</t>
  </si>
  <si>
    <t xml:space="preserve">Augmentation des concentrations plasmatiques de la dexaméthasone par diminution de son métabolisme hépatique par l'inhibiteur de protéases, avec risque d’apparition d’un syndrome cushingoïde.</t>
  </si>
  <si>
    <t xml:space="preserve">DEXAMETHASONE &lt;-&gt; ITRACONAZOLE</t>
  </si>
  <si>
    <t>IAM_10753</t>
  </si>
  <si>
    <t xml:space="preserve">DEXAMETHASONE &lt;-&gt; KETOCONAZOLE</t>
  </si>
  <si>
    <t>IAM_10754</t>
  </si>
  <si>
    <t xml:space="preserve">DEXAMETHASONE &lt;-&gt; POSACONAZOLE</t>
  </si>
  <si>
    <t>IAM_10755</t>
  </si>
  <si>
    <t xml:space="preserve">DEXAMETHASONE &lt;-&gt; PRAZIQUANTEL</t>
  </si>
  <si>
    <t>IAM_10756</t>
  </si>
  <si>
    <t xml:space="preserve">Diminution des concentrations plasmatiques du praziquantel, avec risque d'échec du traitement, par augmentation du métabolisme hépatique du praziquantel par la dexaméthasone.</t>
  </si>
  <si>
    <t xml:space="preserve">Décaler l'administration des deux médicaments d'au moins une semaine.</t>
  </si>
  <si>
    <t xml:space="preserve">La dexamethasone diminue les concentrations de praziquantel en cas d'administration simultanée. Compte tenu du mode d'utilisation du praziquantel, sur une période courte, il est préférable de différer l'administration de la dexaméthasone, utilisée dans ce</t>
  </si>
  <si>
    <t xml:space="preserve">DEXAMETHASONE &lt;-&gt; RILPIVIRINE</t>
  </si>
  <si>
    <t>IAM_10757</t>
  </si>
  <si>
    <t xml:space="preserve">Avec la dexaméthasone par voie systémique (sauf en cas de prise unique), risque de diminution des concentrations plasmatiques de rilpivirine par augmentation de son métabolisme hépatique par la dexamethasone.</t>
  </si>
  <si>
    <t xml:space="preserve">FLUCONAZOLE &lt;-&gt; IMMUNOSUPPRESSEURS</t>
  </si>
  <si>
    <t>IAM_10945</t>
  </si>
  <si>
    <t xml:space="preserve">Risque d'augmentation des concentrations sanguines de l'immunosuppresseur par inhibition de son métabolisme et de la créatininémie.</t>
  </si>
  <si>
    <t xml:space="preserve">FLUCONAZOLE &lt;-&gt; IVACAFTOR</t>
  </si>
  <si>
    <t>IAM_10946</t>
  </si>
  <si>
    <t xml:space="preserve">Augmentation des concentrations d’ivacaftor, avec risques de majoration des effets indésirables.</t>
  </si>
  <si>
    <t xml:space="preserve">Réduire la dose de moitié, soit 150 mg/j.</t>
  </si>
  <si>
    <t xml:space="preserve">FLUCONAZOLE &lt;-&gt; LOSARTAN</t>
  </si>
  <si>
    <t>IAM_10947</t>
  </si>
  <si>
    <t>Administration_GS_IAM_10539</t>
  </si>
  <si>
    <t>losartan</t>
  </si>
  <si>
    <t xml:space="preserve">Risque de diminution de l’efficacité du losartan, par inhibition de la formation de son métabolite actif par le fluconazole.</t>
  </si>
  <si>
    <t xml:space="preserve">DÉRIVÉS NITRÉS ET APPARENTÉS &lt;-&gt; MÉDICAMENTS ABAISSANT LA PRESSION ARTÉRIELLE</t>
  </si>
  <si>
    <t>IAM_10749</t>
  </si>
  <si>
    <t xml:space="preserve">Majoration du risque d’hypotension, notamment orthostatique.</t>
  </si>
  <si>
    <t xml:space="preserve">DANTROLENE &lt;-&gt; DILTIAZEM</t>
  </si>
  <si>
    <t>IAM_10727</t>
  </si>
  <si>
    <t>Administration_GS_IAM_10249</t>
  </si>
  <si>
    <t>dantrolene</t>
  </si>
  <si>
    <t xml:space="preserve">Avec le dantrolène administré par perfusion : chez l'animal, des cas de fibrillations ventriculaires mortelles sont constamment observés lors de l'administration de vérapamil et de dantrolène par voie IV. L'association d'un antagoniste du calcium et de da</t>
  </si>
  <si>
    <t xml:space="preserve">DACLATASVIR &lt;-&gt; INHIBITEURS PUISSANTS DU CYP3A4</t>
  </si>
  <si>
    <t>IAM_10716</t>
  </si>
  <si>
    <t xml:space="preserve">Augmentation des concentrations de daclatasvir par l’inhibiteur.</t>
  </si>
  <si>
    <t xml:space="preserve">La dose de daclatasvir doit être  diminuée à 30 mg 1 fois par jour en cas de co-administration avec l'inhibiteur.</t>
  </si>
  <si>
    <t xml:space="preserve">DACLATASVIR &lt;-&gt; MILLEPERTUIS</t>
  </si>
  <si>
    <t>IAM_10717</t>
  </si>
  <si>
    <t xml:space="preserve">Risque de diminution significative des concentrations plasmatiques de daclatasvir par augmentation de son métabolisme hépatique par le millepertuis.</t>
  </si>
  <si>
    <t xml:space="preserve">DALFOPRISTINE &lt;-&gt; DIHYDROERGOTAMINE</t>
  </si>
  <si>
    <t>IAM_10718</t>
  </si>
  <si>
    <t>Administration_GS_IAM_10245</t>
  </si>
  <si>
    <t>dalfopristine</t>
  </si>
  <si>
    <t xml:space="preserve">DALFOPRISTINE &lt;-&gt; ERGOTAMINE</t>
  </si>
  <si>
    <t>IAM_10719</t>
  </si>
  <si>
    <t xml:space="preserve">DALFOPRISTINE &lt;-&gt; IMMUNOSUPPRESSEURS</t>
  </si>
  <si>
    <t>IAM_10720</t>
  </si>
  <si>
    <t xml:space="preserve">DALFOPRISTINE &lt;-&gt; PIMOZIDE</t>
  </si>
  <si>
    <t>IAM_10721</t>
  </si>
  <si>
    <t xml:space="preserve">DANAZOL &lt;-&gt; INSULINE</t>
  </si>
  <si>
    <t>IAM_10722</t>
  </si>
  <si>
    <t xml:space="preserve">Effet diabétogène du danazol.</t>
  </si>
  <si>
    <t xml:space="preserve">Si l'association ne peut être évitée, prévenir le patient et renforcer l'autosurveillance glycémique. Adapter éventuellement la posologie de l'insuline pendant le traitement par le danazol et après son arrêt.</t>
  </si>
  <si>
    <t xml:space="preserve">DANAZOL &lt;-&gt; SIMVASTATINE</t>
  </si>
  <si>
    <t>IAM_10723</t>
  </si>
  <si>
    <t xml:space="preserve">DANAZOL &lt;-&gt; SULFAMIDES HYPOGLYCÉMIANTS</t>
  </si>
  <si>
    <t>IAM_10724</t>
  </si>
  <si>
    <t xml:space="preserve">Si l'association ne peut être évitée, prévenir le patient et renforcer l'autosurveillance glycémique. Adapter éventuellement la posologie de l'antidiabétique pendant le traitement par le danazol et après son arrêt.</t>
  </si>
  <si>
    <t xml:space="preserve">DASABUVIR &lt;-&gt; MILLEPERTUIS</t>
  </si>
  <si>
    <t>IAM_10739</t>
  </si>
  <si>
    <t xml:space="preserve">Risque de diminution des concentrations plasmatiques du dasabuvir par le millepertuis.</t>
  </si>
  <si>
    <t xml:space="preserve">DANTROLENE &lt;-&gt; DIHYDROPYRIDINES</t>
  </si>
  <si>
    <t>IAM_10726</t>
  </si>
  <si>
    <t xml:space="preserve">Avec le dantrolène administré par perfusion : chez l'animal des cas de fibrillations ventriculaires mortelles sont constamment observés lors de l'administration de vérapamil et de dantrolène IV. L'association d'un antagoniste du calcium et de dantrolène e</t>
  </si>
  <si>
    <t xml:space="preserve">DASABUVIR &lt;-&gt; INDUCTEURS ENZYMATIQUES</t>
  </si>
  <si>
    <t>IAM_10738</t>
  </si>
  <si>
    <t xml:space="preserve">Risque de diminution des concentrations plasmatiques du dasabuvir par l’inducteur.</t>
  </si>
  <si>
    <t xml:space="preserve">DANTROLENE &lt;-&gt; VERAPAMIL</t>
  </si>
  <si>
    <t>IAM_10728</t>
  </si>
  <si>
    <t xml:space="preserve">DAPOXÉTINE &lt;-&gt; INHIBITEURS PUISSANTS DU CYP3A4</t>
  </si>
  <si>
    <t>IAM_10729</t>
  </si>
  <si>
    <t>Administration_GS_IAM_10250</t>
  </si>
  <si>
    <t>dapoxétine</t>
  </si>
  <si>
    <t xml:space="preserve">Risque de majoration des effets indésirables, notamment à type de vertiges ou de syncopes.</t>
  </si>
  <si>
    <t xml:space="preserve">DAPOXÉTINE &lt;-&gt; MÉDICAMENTS À L'ORIGINE D'UNE HYPOTENSION ORTHOSTATIQUE</t>
  </si>
  <si>
    <t>IAM_10730</t>
  </si>
  <si>
    <t xml:space="preserve">Association déconseillée
- avec les inhibiteurs de la phosphodiestérase de type 5
A prendre en compte 
- avec les autres classes thérapeutiques</t>
  </si>
  <si>
    <t xml:space="preserve">DAPSONE &lt;-&gt; ZIDOVUDINE</t>
  </si>
  <si>
    <t>IAM_10731</t>
  </si>
  <si>
    <t>Administration_GS_IAM_10251</t>
  </si>
  <si>
    <t>dapsone</t>
  </si>
  <si>
    <t xml:space="preserve">Augmentation de la toxicité hématologique (addition d'effets de toxicité médullaire).</t>
  </si>
  <si>
    <t xml:space="preserve">DAPTOMYCINE &lt;-&gt; INHIBITEURS DE L'HMG-COA RÉDUCTASE (STATINES)</t>
  </si>
  <si>
    <t>IAM_10732</t>
  </si>
  <si>
    <t>Administration_GS_IAM_10252</t>
  </si>
  <si>
    <t>daptomycine</t>
  </si>
  <si>
    <t xml:space="preserve">Risque d’addition des effets indésirables (dose-dépendant) à type de rhabdomyolyse.</t>
  </si>
  <si>
    <t xml:space="preserve">Si l’association ne peut être évitée, renforcer la surveillance biologique (dosage des CPK plus d’une fois par semaine) et surveillance clinique étroite.</t>
  </si>
  <si>
    <t xml:space="preserve">DARIFENACINE &lt;-&gt; FLECAINIDE</t>
  </si>
  <si>
    <t>IAM_10733</t>
  </si>
  <si>
    <t>Administration_GS_IAM_10253</t>
  </si>
  <si>
    <t>darifenacine</t>
  </si>
  <si>
    <t xml:space="preserve">Augmentation des concentrations plasmatiques de flécaïnide, avec risque de surdosage, par diminution de son métabolisme hépatique par la darifénacine.</t>
  </si>
  <si>
    <t xml:space="preserve">Surveillance clinique et réduction de la posologie du flécaïnide pendant le traitement par darifénacine.</t>
  </si>
  <si>
    <t xml:space="preserve">DARIFENACINE &lt;-&gt; METOPROLOL</t>
  </si>
  <si>
    <t>IAM_10734</t>
  </si>
  <si>
    <t xml:space="preserve">Augmentation des concentrations plasmatiques du métoprolol, avec risque de surdosage, par diminution de son métabolisme hépatique par la darifénacine.</t>
  </si>
  <si>
    <t xml:space="preserve">Surveillance clinique et réduction de la posologie du métoprolol pendant le traitement par darifénacine.</t>
  </si>
  <si>
    <t xml:space="preserve">DARIFENACINE &lt;-&gt; PROPAFENONE</t>
  </si>
  <si>
    <t>IAM_10735</t>
  </si>
  <si>
    <t xml:space="preserve">Augmentation des concentrations plasmatiques de propafénone, avec risque de surdosage, par diminution de son métabolisme hépatique par la darifénacine.</t>
  </si>
  <si>
    <t xml:space="preserve">Surveillance clinique et réduction de la posologie de la propafénone pendant le traitement par darifénacine.</t>
  </si>
  <si>
    <t xml:space="preserve">DASABUVIR &lt;-&gt; ETHINYLESTRADIOL</t>
  </si>
  <si>
    <t>IAM_10736</t>
  </si>
  <si>
    <t>Administration_GS_IAM_10351</t>
  </si>
  <si>
    <t>ethinylestradiol</t>
  </si>
  <si>
    <t xml:space="preserve">Augmentation de l’hépatotoxicité.</t>
  </si>
  <si>
    <t xml:space="preserve">FLUCONAZOLE &lt;-&gt; OLAPARIB</t>
  </si>
  <si>
    <t>IAM_10950</t>
  </si>
  <si>
    <t xml:space="preserve">Augmentation des concentrations plasmatiques d’olaparib par le fluconazole.</t>
  </si>
  <si>
    <t xml:space="preserve">DANAZOL &lt;-&gt; TACROLIMUS</t>
  </si>
  <si>
    <t>IAM_10725</t>
  </si>
  <si>
    <t xml:space="preserve">Augmentation des concentrations sanguines du tacrolimus par inhibition de son métabolisme hépatique.</t>
  </si>
  <si>
    <t xml:space="preserve">Dosage des concentrations sanguines du tacrolimus et adaptation de sa posologie pendant l'association et après son arrêt, avec contrôle de la fonction rénale.</t>
  </si>
  <si>
    <t xml:space="preserve">DIGOXINE &lt;-&gt; ERYTHROMYCINE</t>
  </si>
  <si>
    <t>IAM_10774</t>
  </si>
  <si>
    <t xml:space="preserve">Surveillance clinique et éventuellement de la digoxinémie pendant le traitement par l'érythromycine et après son arrêt.</t>
  </si>
  <si>
    <t xml:space="preserve">FLUCONAZOLE &lt;-&gt; MIDAZOLAM</t>
  </si>
  <si>
    <t>IAM_10948</t>
  </si>
  <si>
    <t xml:space="preserve">Surveillance clinique et réduction de la posologie de midazolam en cas de traitement par le fluconazole.</t>
  </si>
  <si>
    <t xml:space="preserve">DIAZEPAM &lt;-&gt; PHÉNYTOÏNE (ET, PAR EXTRAPOLATION, FOSPHÉNYTOÏNE)</t>
  </si>
  <si>
    <t>IAM_10765</t>
  </si>
  <si>
    <t xml:space="preserve">Variations imprévisibles : les concentrations plasmatiques de phénytoïne peuvent augmenter, avec signes de surdosage, mais aussi diminuer ou rester stables.</t>
  </si>
  <si>
    <t xml:space="preserve">DIAZEPAM &lt;-&gt; STIRIPENTOL</t>
  </si>
  <si>
    <t>IAM_10766</t>
  </si>
  <si>
    <t xml:space="preserve">Augmentation des concentrations plasmatiques du diazépam, avec risque de surdosage, par inhibition de son métabolisme hépatique.</t>
  </si>
  <si>
    <t xml:space="preserve">Surveillance clinique et dosage plasmatique, lorsque cela est possible, de l'anticonvulsivant associé au stiripentol et éventuelle adaptation posologique de l'anticonvulsivant associé.</t>
  </si>
  <si>
    <t xml:space="preserve">DIDANOSINE &lt;-&gt; ZALCITABINE</t>
  </si>
  <si>
    <t>IAM_10772</t>
  </si>
  <si>
    <t xml:space="preserve">Risque majoré de survenue de pancréatite et de neuropathies périphériques par addition d'effets indésirables.</t>
  </si>
  <si>
    <t xml:space="preserve">Surveillance clinique régulière et surveillance de l'amylasémie. Ne pas associer si l'amylasémie est à la limite supérieure de la normale.</t>
  </si>
  <si>
    <t xml:space="preserve">DIDANOSINE &lt;-&gt; GANCICLOVIR</t>
  </si>
  <si>
    <t>IAM_10767</t>
  </si>
  <si>
    <t>Administration_GS_IAM_10408</t>
  </si>
  <si>
    <t>ganciclovir</t>
  </si>
  <si>
    <t xml:space="preserve">Risque d'augmentation des effets indésirables de la didanosine, et notamment la toxicité mitochondriale, par augmentation importante de ses concentrations. De plus risque de diminution de l'efficacité du ganciclovir par diminution de ses concentrations, s</t>
  </si>
  <si>
    <t xml:space="preserve">DIDANOSINE &lt;-&gt; PENTAMIDINE</t>
  </si>
  <si>
    <t>IAM_10768</t>
  </si>
  <si>
    <t xml:space="preserve">Risque majoré de survenue de pancréatite par addition d'effets indésirables.</t>
  </si>
  <si>
    <t xml:space="preserve">Surveillance de l'amylasémie. Ne pas associer si l'amylasémie est à la limite supérieure de la normale.</t>
  </si>
  <si>
    <t xml:space="preserve">DIDANOSINE &lt;-&gt; RIBAVIRINE</t>
  </si>
  <si>
    <t>IAM_10769</t>
  </si>
  <si>
    <t xml:space="preserve">Risque de majoration de la toxicité mitochondriale de la didanosine par augmentation de son métabolite actif.</t>
  </si>
  <si>
    <t xml:space="preserve">La ribavirine, antiviral inhibant la synthèse des acides nucléiques du virus de l’hépatite C, augmente la concentration intra-cellulaire en inosine 5’ monophosphate (IMP) en inhibant l’IMP déhydrogénase. Cette augmentation entraîne une élévation de la con</t>
  </si>
  <si>
    <t xml:space="preserve">DIDANOSINE &lt;-&gt; TENOFOVIR DISOPROXIL</t>
  </si>
  <si>
    <t>IAM_10770</t>
  </si>
  <si>
    <t xml:space="preserve">Risque d'échec du traitement antirétroviral, voire émergence de résistances. De plus, majoration du risque de la toxicité mitochondriale de la didanosine.</t>
  </si>
  <si>
    <t xml:space="preserve">Il existe une augmentation de 60% de l'AUC de la didanosine (DDI), administrée sous forme de comprimé tamponné, lorsqu’elle est associée avec le ténofovir. Si un ajustement posologique n'est pas toujours justifié, compte tenu d'une sensibilité individuell</t>
  </si>
  <si>
    <t xml:space="preserve">DIDANOSINE &lt;-&gt; THALIDOMIDE</t>
  </si>
  <si>
    <t>IAM_10771</t>
  </si>
  <si>
    <t xml:space="preserve">DEXTROMETHORPHANE &lt;-&gt; IMAO IRRÉVERSIBLES</t>
  </si>
  <si>
    <t>IAM_10763</t>
  </si>
  <si>
    <t xml:space="preserve">DIGOXINE &lt;-&gt; DRONEDARONE</t>
  </si>
  <si>
    <t>IAM_10773</t>
  </si>
  <si>
    <t xml:space="preserve">Dépression de l'automatisme (bradycardie excessive) et troubles de la conduction auriculo-ventriculaire. En outre, augmentation de la digoxinémie par diminution du métabolisme de la digoxine. Surveillance clinique et ECG.</t>
  </si>
  <si>
    <t xml:space="preserve">Réduire de moitié les doses de digoxine.</t>
  </si>
  <si>
    <t xml:space="preserve">DEXTRAN 40 &lt;-&gt; HÉPARINES NON FRACTIONNÉES (DOSES CURATIVES ET/OU SUJET ÂGÉ)</t>
  </si>
  <si>
    <t>IAM_10762</t>
  </si>
  <si>
    <t>Administration_C_IAM_10061</t>
  </si>
  <si>
    <t xml:space="preserve">dextran 40</t>
  </si>
  <si>
    <t xml:space="preserve">Augmentation du risque hémorragique (inhibition de la fonction plaquettaire par le dextran 40).</t>
  </si>
  <si>
    <t xml:space="preserve">DIGOXINE &lt;-&gt; HYDROQUINIDINE</t>
  </si>
  <si>
    <t>IAM_10775</t>
  </si>
  <si>
    <t xml:space="preserve">Augmentation de la digoxinémie par diminution de la clairance rénale de la digoxine. De plus, troubles de l'automatisme (bradycardie excessive et troubles de la conduction auriculo-ventriculaire).</t>
  </si>
  <si>
    <t xml:space="preserve">Surveillance clinique et ECG. En cas de réponse inattendue, contrôler la digoxinémie et adapter la posologie.</t>
  </si>
  <si>
    <t xml:space="preserve">DIGOXINE &lt;-&gt; HYPOKALIÉMIANTS</t>
  </si>
  <si>
    <t>IAM_10776</t>
  </si>
  <si>
    <t>Administration_C_IAM_10086</t>
  </si>
  <si>
    <t>hypokaliémiants</t>
  </si>
  <si>
    <t xml:space="preserve">Hypokaliémie favorisant les effets toxiques des digitaliques.</t>
  </si>
  <si>
    <t xml:space="preserve">Corriger auparavant toute hypokaliémie et réaliser une surveillance clinique, électrolytique et électrocardiographique.</t>
  </si>
  <si>
    <t xml:space="preserve">DIGOXINE &lt;-&gt; INHIBITEURS DE PROTÉASES BOOSTÉS PAR RITONAVIR</t>
  </si>
  <si>
    <t>IAM_10777</t>
  </si>
  <si>
    <t xml:space="preserve">Augmentation de la digoxinémie, plus marquée pour la voie intraveineuse, par augmentation de l’absorption de la digoxine ou diminution de sa clairance rénale.</t>
  </si>
  <si>
    <t xml:space="preserve">Surveillance clinique et, s’il y a lieu, de l’ECG et de la digoxinémie, avec adaptation éventuelle de la posologie de digoxine.</t>
  </si>
  <si>
    <t xml:space="preserve">DIGOXINE &lt;-&gt; ITRACONAZOLE</t>
  </si>
  <si>
    <t>IAM_10778</t>
  </si>
  <si>
    <t xml:space="preserve">Augmentation de la digoxinémie avec nausées, vomissements, troubles du rythme.</t>
  </si>
  <si>
    <t xml:space="preserve">Surveillance clinique et, s'il y a lieu, de l'ECG et de la digoxinémie avec adaptation de la posologie de la digoxine pendant le traitement par l'itraconazole et après son arrêt.</t>
  </si>
  <si>
    <t xml:space="preserve">DIGOXINE &lt;-&gt; MIDODRINE</t>
  </si>
  <si>
    <t>IAM_10779</t>
  </si>
  <si>
    <t xml:space="preserve">Troubles de l'automatisme (majoration de l'effet bradycardisant de la midodrine) et troubles de la conduction auriculo-ventriculaire.</t>
  </si>
  <si>
    <t xml:space="preserve">Si cette association ne peut être évitée, renforcer la surveillance clinique et ECG.</t>
  </si>
  <si>
    <t xml:space="preserve">DIGOXINE &lt;-&gt; MILLEPERTUIS</t>
  </si>
  <si>
    <t>IAM_10780</t>
  </si>
  <si>
    <t xml:space="preserve">Diminution de la digoxinémie, en raison de l'effet inducteur enzymatique du millepertuis, avec risque de baisse d'efficacité voire d'annulation de l'effet, dont les conséquences peuvent être éventuellement graves (décompensation d'une insuffisance cardiaq</t>
  </si>
  <si>
    <t xml:space="preserve">En cas d'association fortuite, ne pas interrompre brutalement la prise de millepertuis mais contrôler les concentrations plasmatiques (ou l'efficacité) de la digoxine avant puis après l'arrêt du millepertuis.</t>
  </si>
  <si>
    <t xml:space="preserve">DIGOXINE &lt;-&gt; OMEPRAZOLE</t>
  </si>
  <si>
    <t>IAM_10781</t>
  </si>
  <si>
    <t xml:space="preserve">Augmentation modérée de la digoxinémie par majoration de son absorption par l'oméprazole.</t>
  </si>
  <si>
    <t xml:space="preserve">Surveillance clinique, ECG et de la digoxinémie, particulièrement chez le sujet âgé.</t>
  </si>
  <si>
    <t xml:space="preserve">DIGOXINE &lt;-&gt; POSACONAZOLE</t>
  </si>
  <si>
    <t>IAM_10782</t>
  </si>
  <si>
    <t xml:space="preserve">Surveillance clinique et, s'il y a lieu, de l'ECG et de la digoxinémie, avec adaptation de la posologie de la digoxine pendant le traitement par le posaconazole et après son arrêt.</t>
  </si>
  <si>
    <t xml:space="preserve">DIGOXINE &lt;-&gt; PROPAFENONE</t>
  </si>
  <si>
    <t>IAM_10783</t>
  </si>
  <si>
    <t xml:space="preserve">Risque d’augmentation de la digoxinémie, notamment chez le sujet âgé.</t>
  </si>
  <si>
    <t xml:space="preserve">Surveillance clinique et éventuellement de la digoxinémie pendant le traitement par propafénone et après son arrêt.</t>
  </si>
  <si>
    <t xml:space="preserve">DIGOXINE &lt;-&gt; QUINIDINE</t>
  </si>
  <si>
    <t>IAM_10784</t>
  </si>
  <si>
    <t xml:space="preserve">DIGOXINE &lt;-&gt; TELAPREVIR</t>
  </si>
  <si>
    <t>IAM_10789</t>
  </si>
  <si>
    <t xml:space="preserve">Surveillance clinique et biologique et adaptation, si besoin, de la posologie de la digoxine pendant le traitement par le télaprévir et après son arrêt.</t>
  </si>
  <si>
    <t xml:space="preserve">INHIBITEURS DE PROTÉASES BOOSTÉS PAR RITONAVIR &lt;-&gt; INHIBITEURS PUISSANTS DU CYP3A4</t>
  </si>
  <si>
    <t>IAM_11125</t>
  </si>
  <si>
    <t xml:space="preserve">Risque d’augmentation des concentrations plasmatiques de l’inhibiteur de protéase boosté par le ritonavir ou de l’inhibiteur du CYP3A4.</t>
  </si>
  <si>
    <t xml:space="preserve">Pour connaître les risques et les niveaux de contrainte de chaque inhibiteur de protéase boosté par le ritonavir avec les inhibiteurs puissants du CYP3A4, il convient de se reporter aux AMM spécifiques à chacun d'eux.</t>
  </si>
  <si>
    <t xml:space="preserve">IVABRADINE &lt;-&gt; RIFAMPICINE</t>
  </si>
  <si>
    <t>IAM_11207</t>
  </si>
  <si>
    <t xml:space="preserve">Risque de diminution de l'efficacité de l’ivabradine, par augmentation de son métabolisme par la rifampicine.</t>
  </si>
  <si>
    <t xml:space="preserve">Surveillance clinique et adaptation de la posologie de l’ivabradine pendant l’association et après l’arrêt de la rifampicine.</t>
  </si>
  <si>
    <t xml:space="preserve">FLUCONAZOLE &lt;-&gt; OXYCODONE</t>
  </si>
  <si>
    <t>IAM_10951</t>
  </si>
  <si>
    <t xml:space="preserve">Majoration des effets indésirables, notamment respiratoires, de l’oxycodone par diminution de son métabolisme hépatique par le fluconazole.</t>
  </si>
  <si>
    <t xml:space="preserve">FLUCONAZOLE &lt;-&gt; PHÉNYTOÏNE (ET, PAR EXTRAPOLATION, FOSPHÉNYTOÏNE)</t>
  </si>
  <si>
    <t>IAM_10952</t>
  </si>
  <si>
    <t xml:space="preserve">Surveillance clinique et biologique étroite.</t>
  </si>
  <si>
    <t xml:space="preserve">FLUCONAZOLE &lt;-&gt; PIMOZIDE</t>
  </si>
  <si>
    <t>IAM_10953</t>
  </si>
  <si>
    <t xml:space="preserve">INHIBITEURS DE L'ENZYME DE CONVERSION &lt;-&gt; SPIRONOLACTONE</t>
  </si>
  <si>
    <t>IAM_11120</t>
  </si>
  <si>
    <t xml:space="preserve">Avec la spironolactone à la posologie de 12,5 à 50 mg par jour, et avec des doses faibles d’IEC.
Dans le traitement de l’insuffisance cardiaque de classe III ou IV (NYHA) avec fraction d’éjection &lt;35 % et préalablement traitée par l’association inhibiteu</t>
  </si>
  <si>
    <t xml:space="preserve">Vérifier au préalable l’absence d’hyperkaliémie et d’insuffisance rénale. Surveillance biologique étroite de la kaliémie et de la créatininémie (1 fois par semaine pendant le premier mois, puis une fois par mois ensuite).</t>
  </si>
  <si>
    <t xml:space="preserve">INHIBITEURS DE L'ENZYME DE CONVERSION &lt;-&gt; SULFAMIDES HYPOGLYCÉMIANTS</t>
  </si>
  <si>
    <t>IAM_11121</t>
  </si>
  <si>
    <t xml:space="preserve">L'utilisation des IEC peut entraîner une majoration de l'effet hypoglycémiant chez le diabétique traité par sulfamides hypoglycémiants. La survenue de malaises hypoglycémiques semble exceptionnelle (amélioration de la tolérance au glucose qui aurait pour </t>
  </si>
  <si>
    <t xml:space="preserve">INHIBITEURS DE L'HMG-COA RÉDUCTASE (STATINES) &lt;-&gt; LENALIDOMIDE</t>
  </si>
  <si>
    <t>IAM_11123</t>
  </si>
  <si>
    <t>Administration_GS_IAM_10513</t>
  </si>
  <si>
    <t>lenalidomide</t>
  </si>
  <si>
    <t xml:space="preserve">Risque majoré de survenue de rhabdomyolyses.</t>
  </si>
  <si>
    <t xml:space="preserve">Renforcer le contrôle clinique et biologique, notamment durant les premières semaines de traitement.</t>
  </si>
  <si>
    <t xml:space="preserve">INHIBITEURS DE PROTÉASES BOOSTÉS PAR RITONAVIR &lt;-&gt; LUMEFANTRINE</t>
  </si>
  <si>
    <t>IAM_11128</t>
  </si>
  <si>
    <t xml:space="preserve">DEXTROMETHORPHANE &lt;-&gt; IMAO-A RÉVERSIBLES, Y COMPRIS LINEZOLIDE ET BLEU DE MÉTHYLÈNE</t>
  </si>
  <si>
    <t>IAM_10764</t>
  </si>
  <si>
    <t xml:space="preserve">INHIBITEURS DE PROTÉASES BOOSTÉS PAR RITONAVIR &lt;-&gt; VINCA-ALCALOÏDES CYTOTOXIQUES</t>
  </si>
  <si>
    <t>IAM_11144</t>
  </si>
  <si>
    <t xml:space="preserve">Majoration de la toxicité de l’antimitotique, par diminution de son métabolisme hépatique par l’inhibiteur de protéases.</t>
  </si>
  <si>
    <t xml:space="preserve">FLUCONAZOLE &lt;-&gt; NEVIRAPINE</t>
  </si>
  <si>
    <t>IAM_10949</t>
  </si>
  <si>
    <t xml:space="preserve">Doublement des concentrations de névirapine avec risque d'augmentation de ses effets indésirables.</t>
  </si>
  <si>
    <t xml:space="preserve">Surveillance clinique et adaptation éventuelle de la posologie de la névirapine.</t>
  </si>
  <si>
    <t xml:space="preserve">INHIBITEURS DE PROTÉASES BOOSTÉS PAR RITONAVIR &lt;-&gt; ITRACONAZOLE</t>
  </si>
  <si>
    <t>IAM_11126</t>
  </si>
  <si>
    <t xml:space="preserve">Risque d’augmentation des concentrations d’itraconazole par l’inhibiteur de protéases.</t>
  </si>
  <si>
    <t xml:space="preserve">INHIBITEURS DE PROTÉASES BOOSTÉS PAR RITONAVIR &lt;-&gt; METHADONE</t>
  </si>
  <si>
    <t>IAM_11129</t>
  </si>
  <si>
    <t xml:space="preserve">Diminution des concentrations plasmatiques de méthadone avec risque d'apparition d'un syndrome de sevrage par augmentation de son métabolisme hépatique par le ritonavir.</t>
  </si>
  <si>
    <t xml:space="preserve">INHIBITEURS DE PROTÉASES BOOSTÉS PAR RITONAVIR &lt;-&gt; MILLEPERTUIS</t>
  </si>
  <si>
    <t>IAM_11130</t>
  </si>
  <si>
    <t xml:space="preserve">Diminution des concentrations plasmatiques de l'inhibiteur de protéases, en raison de l'effet inducteur enzymatique du millepertuis, avec risque de baisse d'efficacité voire d'annulation de l'effet dont les conséquences peuvent être éventuellement graves </t>
  </si>
  <si>
    <t xml:space="preserve">En cas d'association fortuite, ne pas interrompre brutalement la prise de millepertuis mais contrôler les concentrations plasmatiques (ou l'efficacité) de l'inhibiteur de protéases avant puis après l'arrêt du millepertuis.</t>
  </si>
  <si>
    <t xml:space="preserve">INHIBITEURS DE PROTÉASES BOOSTÉS PAR RITONAVIR &lt;-&gt; MIZOLASTINE</t>
  </si>
  <si>
    <t>IAM_11131</t>
  </si>
  <si>
    <t xml:space="preserve">INHIBITEURS DE PROTÉASES BOOSTÉS PAR RITONAVIR &lt;-&gt; NINTÉDANIB</t>
  </si>
  <si>
    <t>IAM_11132</t>
  </si>
  <si>
    <t xml:space="preserve">Augmentation des concentrations plasmatiques du nintédanib par augmentation de son absorption par l'inhibiteur de protéases boosté par ritonavir.</t>
  </si>
  <si>
    <t xml:space="preserve">DEXAMETHASONE &lt;-&gt; SIMÉPRÉVIR</t>
  </si>
  <si>
    <t>IAM_10758</t>
  </si>
  <si>
    <t xml:space="preserve">Avec la dexaméthasone à usage systémique, risque de diminution des concentrations plasmatiques de simeprevir par augmentation de son métabolisme hépatique par la dexamethasone.</t>
  </si>
  <si>
    <t xml:space="preserve">DEXAMETHASONE &lt;-&gt; TELITHROMYCINE</t>
  </si>
  <si>
    <t>IAM_10759</t>
  </si>
  <si>
    <t xml:space="preserve">DEXAMETHASONE &lt;-&gt; VORICONAZOLE</t>
  </si>
  <si>
    <t>IAM_10760</t>
  </si>
  <si>
    <t xml:space="preserve">DEXTRAN 40 &lt;-&gt; HÉPARINES DE BAS POIDS MOLÉCULAIRE ET APPARENTÉS (DOSES CURATIVES ET/OU SUJET ÂGÉ)</t>
  </si>
  <si>
    <t>IAM_10761</t>
  </si>
  <si>
    <t xml:space="preserve">INHIBITEURS DE PROTÉASES BOOSTÉS PAR RITONAVIR &lt;-&gt; TELAPREVIR</t>
  </si>
  <si>
    <t>IAM_11139</t>
  </si>
  <si>
    <t xml:space="preserve">Diminution des concentrations du télaprévir et du darunavir ou du fosamprénavir, avec risque d’échec thérapeutique.</t>
  </si>
  <si>
    <t xml:space="preserve">GANCICLOVIR &lt;-&gt; ZALCITABINE</t>
  </si>
  <si>
    <t>IAM_10992</t>
  </si>
  <si>
    <t xml:space="preserve">Risque accru de survenue de neuropathies périphériques par addition d'effets indésirables.</t>
  </si>
  <si>
    <t xml:space="preserve">FLUVOXAMINE &lt;-&gt; PIRFENIDONE</t>
  </si>
  <si>
    <t>IAM_10981</t>
  </si>
  <si>
    <t>Administration_GS_IAM_10731</t>
  </si>
  <si>
    <t>pirfenidone</t>
  </si>
  <si>
    <t xml:space="preserve">Augmentation des concentrations plasmatiques de pirfenidone avec signes de surdosage.</t>
  </si>
  <si>
    <t xml:space="preserve">FLUVOXAMINE &lt;-&gt; PROPRANOLOL</t>
  </si>
  <si>
    <t>IAM_10982</t>
  </si>
  <si>
    <t xml:space="preserve">Augmentation des concentrations plasmatiques de propranolol par inhibition de son métabolisme hépatique, avec majoration de l'activité et des effets indésirables, par exemple : bradycardie importante.</t>
  </si>
  <si>
    <t xml:space="preserve">Surveillance clinique accrue et, si besoin, adaptation de la posologie du propranolol pendant le traitement par la fluvoxamine et après son arrêt.</t>
  </si>
  <si>
    <t xml:space="preserve">FLUVOXAMINE &lt;-&gt; ROPINIROLE</t>
  </si>
  <si>
    <t>IAM_10983</t>
  </si>
  <si>
    <t xml:space="preserve">Augmentation des concentrations de ropinirole, avec risque de surdosage, par diminution de son métabolisme hépatique par la fluvoxamine.</t>
  </si>
  <si>
    <t xml:space="preserve">Surveillance clinique et réduction de la posologie du ropinirole pendant le traitement par fluvoxamine et après son arrêt.</t>
  </si>
  <si>
    <t xml:space="preserve">FLUVOXAMINE &lt;-&gt; THÉOPHYLLINE (ET, PAR EXTRAPOLATION, AMINOPHYLLINE)</t>
  </si>
  <si>
    <t>IAM_10984</t>
  </si>
  <si>
    <t xml:space="preserve">Augmentation de la théophyllinémie avec signes de surdosage (diminution du métabolisme hépatique de la théophylline).</t>
  </si>
  <si>
    <t xml:space="preserve">Surveillance clinique et éventuellement de la théophyllinémie ; si besoin, adaptation de la posologie de la théophylline pendant le traitement par la fluvoxamine et après son arrêt.</t>
  </si>
  <si>
    <t xml:space="preserve">FOLATES &lt;-&gt; PHÉNOBARBITAL (ET, PAR EXTRAPOLATION, PRIMIDONE)</t>
  </si>
  <si>
    <t>IAM_10985</t>
  </si>
  <si>
    <t>Administration_C_IAM_10077</t>
  </si>
  <si>
    <t>folates</t>
  </si>
  <si>
    <t xml:space="preserve">Diminution des concentrations plasmatiques du phénobarbital, par augmentation de son métabolisme dont les folates représentent un des cofacteurs.</t>
  </si>
  <si>
    <t xml:space="preserve">Surveillance clinique, contrôle des concentrations plasmatiques, et adaptation, s'il y a lieu, de la posologie du phénobarbital pendant la supplémentation folique et après son arrêt.</t>
  </si>
  <si>
    <t xml:space="preserve">FOLATES &lt;-&gt; PHÉNYTOÏNE (ET, PAR EXTRAPOLATION, FOSPHÉNYTOÏNE)</t>
  </si>
  <si>
    <t>IAM_10986</t>
  </si>
  <si>
    <t xml:space="preserve">Diminution des concentrations plasmatiques de phénytoïne par augmentation de son métabolisme dont les folates représentent un des cofacteurs.</t>
  </si>
  <si>
    <t xml:space="preserve">Surveillance clinique et contrôle des concentrations plasmatiques de phénytoïne. Adaptation éventuelle de la posologie de la phénytoïne pendant la supplémentation folique et après son arrêt.</t>
  </si>
  <si>
    <t xml:space="preserve">FOSAMPRENAVIR &lt;-&gt; MARAVIROC</t>
  </si>
  <si>
    <t>IAM_10987</t>
  </si>
  <si>
    <t xml:space="preserve">Diminution significative des concentrations d’amprénavir pouvant conduire à une perte de la réponse virologique.</t>
  </si>
  <si>
    <t xml:space="preserve">FOSAMPRENAVIR &lt;-&gt; METHADONE</t>
  </si>
  <si>
    <t>IAM_10988</t>
  </si>
  <si>
    <t xml:space="preserve">Diminution des concentrations plasmatiques de méthadone avec
risque d'apparition d'un syndrome de sevrage par augmentation de son métabolisme hépatique par l'amprénavir.</t>
  </si>
  <si>
    <t xml:space="preserve">FOSAMPRENAVIR &lt;-&gt; NEVIRAPINE</t>
  </si>
  <si>
    <t>IAM_10989</t>
  </si>
  <si>
    <t xml:space="preserve">Risque de baisse de l'efficacité de l'amprénavir.</t>
  </si>
  <si>
    <t xml:space="preserve">Surveillance clinique et biologique régulière, notamment en début
d'association.</t>
  </si>
  <si>
    <t xml:space="preserve">IVABRADINE &lt;-&gt; MILLEPERTUIS</t>
  </si>
  <si>
    <t>IAM_11205</t>
  </si>
  <si>
    <t xml:space="preserve">Risque de diminution de l'efficacité de l’ivabradine, par augmentation de son métabolisme par le millepertuis.</t>
  </si>
  <si>
    <t xml:space="preserve">FUROSEMIDE &lt;-&gt; PHÉNYTOÏNE (ET, PAR EXTRAPOLATION, FOSPHÉNYTOÏNE)</t>
  </si>
  <si>
    <t>IAM_10991</t>
  </si>
  <si>
    <t>Administration_GS_IAM_10406</t>
  </si>
  <si>
    <t>furosemide</t>
  </si>
  <si>
    <t xml:space="preserve">Diminution de l'effet diurétique pouvant atteindre 50 %.</t>
  </si>
  <si>
    <t xml:space="preserve">Utiliser éventuellement des doses plus élevées de furosémide.</t>
  </si>
  <si>
    <t xml:space="preserve">FLUVOXAMINE &lt;-&gt; MEXILETINE</t>
  </si>
  <si>
    <t>IAM_10978</t>
  </si>
  <si>
    <t xml:space="preserve">Risque de majoration des effets indésirables de la méxilétine, par inhibition de son métabolisme par la fluvoxamine.</t>
  </si>
  <si>
    <t xml:space="preserve">Surveillance clinique et ECG. Adaptation de la posologie de la méxilétine pendant le traitement par la fluvoxamine et après son arrêt.</t>
  </si>
  <si>
    <t xml:space="preserve">La méxilétine est un anti-arythmique de la classe Ib de la classification de Vaughan-Williams, indiquée dans le traitement et la prévention des arythmies ventriculaires mettant en jeu le pronostic vital. Son métabolisme dépend principalement du CYP2D6, et</t>
  </si>
  <si>
    <t xml:space="preserve">GANCICLOVIR &lt;-&gt; ZIDOVUDINE</t>
  </si>
  <si>
    <t>IAM_10993</t>
  </si>
  <si>
    <t xml:space="preserve">Arrêter de façon transitoire la zidovudine ; contrôler la NFS et réintroduire, si possible, la zidovudine à doses faibles.</t>
  </si>
  <si>
    <t xml:space="preserve">GEMFIBROZIL &lt;-&gt; PIOGLITAZONE</t>
  </si>
  <si>
    <t>IAM_10994</t>
  </si>
  <si>
    <t xml:space="preserve">Risque d’augmentation des effets indésirables de la glitazone par
diminution de son métabolisme hépatique par le gemfibrozil.</t>
  </si>
  <si>
    <t xml:space="preserve">GEMFIBROZIL &lt;-&gt; REPAGLINIDE</t>
  </si>
  <si>
    <t>IAM_10995</t>
  </si>
  <si>
    <t xml:space="preserve">Risque d'hypoglycémie sévère voire de coma, par augmentation importante des concentrations plasmatiques de repaglinide par le gemfibrozil.</t>
  </si>
  <si>
    <t xml:space="preserve">Une publication montre que le gemfibrozil augmente d'environ huit fois les concentrations plasmatiques du répaglinide. Les auteurs attribuent cet effet à une inhibition du CYP2C8 par le gemfibrozil. Cette isoenzyme est en effet largement impliquée dans le</t>
  </si>
  <si>
    <t xml:space="preserve">GLIPIZIDE &lt;-&gt; VORICONAZOLE</t>
  </si>
  <si>
    <t>IAM_10996</t>
  </si>
  <si>
    <t>Administration_GS_IAM_10417</t>
  </si>
  <si>
    <t>glipizide</t>
  </si>
  <si>
    <t xml:space="preserve">Risque d’augmentation des concentrations plasmatiques du glipizide à l’origine d’hypoglycémies potentiellement sévères.</t>
  </si>
  <si>
    <t xml:space="preserve">Prévenir le patient, renforcer l'autosurveillance glycémique et adapter éventuellement la posologie du sulfamide pendant et après le traitement par voriconazole.</t>
  </si>
  <si>
    <t xml:space="preserve">GLIPTINES &lt;-&gt; INHIBITEURS DE L'ENZYME DE CONVERSION</t>
  </si>
  <si>
    <t>IAM_10997</t>
  </si>
  <si>
    <t xml:space="preserve">Majoration du risque de la survenue d’angio-oedèmes, par réduction de l’activité de l’enzyme dipeptidyl peptidase IV (DPP-IV) par la gliptine, chez les patients traités par inhibiteur de l’enzyme de conversion.</t>
  </si>
  <si>
    <t xml:space="preserve">HALOTHANE &lt;-&gt; THÉOPHYLLINE (ET, PAR EXTRAPOLATION, AMINOPHYLLINE)</t>
  </si>
  <si>
    <t>IAM_11011</t>
  </si>
  <si>
    <t xml:space="preserve">HÉPARINES DE BAS POIDS MOLÉCULAIRE ET APPARENTÉS (DOSES CURATIVES ET/OU SUJET ÂGÉ) &lt;-&gt; THROMBOLYTIQUES</t>
  </si>
  <si>
    <t>IAM_11012</t>
  </si>
  <si>
    <t xml:space="preserve">HÉPARINES NON FRACTIONNÉES (DOSES CURATIVES ET/OU SUJET ÂGÉ) &lt;-&gt; THROMBOLYTIQUES</t>
  </si>
  <si>
    <t>IAM_11013</t>
  </si>
  <si>
    <t xml:space="preserve">HORMONES THYROÏDIENNES &lt;-&gt; IMATINIB</t>
  </si>
  <si>
    <t>IAM_11014</t>
  </si>
  <si>
    <t xml:space="preserve">Risque de baisse de l’efficacité des hormones thyroïdiennes.</t>
  </si>
  <si>
    <t xml:space="preserve">FOSCARNET &lt;-&gt; PENTAMIDINE</t>
  </si>
  <si>
    <t>IAM_10990</t>
  </si>
  <si>
    <t>Administration_GS_IAM_10401</t>
  </si>
  <si>
    <t>foscarnet</t>
  </si>
  <si>
    <t xml:space="preserve">Risque d'hypocalcémie sévère.</t>
  </si>
  <si>
    <t xml:space="preserve">Surveillance de la calcémie et supplémentation si nécessaire.</t>
  </si>
  <si>
    <t xml:space="preserve">FLUOROURACILE (ET, PAR EXTRAPOLATION, AUTRES FLUOROPYRIMIDINES) &lt;-&gt; ORNIDAZOLE</t>
  </si>
  <si>
    <t>IAM_10968</t>
  </si>
  <si>
    <t>Administration_GS_IAM_10668</t>
  </si>
  <si>
    <t>ornidazole</t>
  </si>
  <si>
    <t xml:space="preserve">Augmentation de la toxicité du fluoro-uracile par diminution de sa clairance.</t>
  </si>
  <si>
    <t xml:space="preserve">FLUCONAZOLE &lt;-&gt; SULFAMIDES HYPOGLYCÉMIANTS</t>
  </si>
  <si>
    <t>IAM_10957</t>
  </si>
  <si>
    <t xml:space="preserve">Augmentation du temps de demi-vie du sulfamide avec survenue possible de manifestations d'hypoglycémie.</t>
  </si>
  <si>
    <t xml:space="preserve">Prévenir le patient, renforcer l'autosurveillance glycémique et adapter éventuellement la posologie du sulfamide pendant le traitement par le fluconazole.</t>
  </si>
  <si>
    <t xml:space="preserve">FLUCONAZOLE &lt;-&gt; THÉOPHYLLINE (ET, PAR EXTRAPOLATION, AMINOPHYLLINE)</t>
  </si>
  <si>
    <t>IAM_10958</t>
  </si>
  <si>
    <t xml:space="preserve">Augmentation de la théophyllinémie avec risque de surdosage (diminution de la clairance de la théophylline).</t>
  </si>
  <si>
    <t xml:space="preserve">Surveillance clinique et éventuellement de la théophyllinémie ; s'il y a lieu, adaptation de la posologie de la théophylline pendant le traitement par le fluconazole et après son arrêt.</t>
  </si>
  <si>
    <t xml:space="preserve">FLUCYTOSINE &lt;-&gt; ZIDOVUDINE</t>
  </si>
  <si>
    <t>IAM_10959</t>
  </si>
  <si>
    <t>Administration_GS_IAM_10382</t>
  </si>
  <si>
    <t>flucytosine</t>
  </si>
  <si>
    <t xml:space="preserve">FLUDARABINE &lt;-&gt; PENTOSTATINE</t>
  </si>
  <si>
    <t>IAM_10960</t>
  </si>
  <si>
    <t>Administration_GS_IAM_10383</t>
  </si>
  <si>
    <t>fludarabine</t>
  </si>
  <si>
    <t xml:space="preserve">FLUOROQUINOLONES &lt;-&gt; GLUCOCORTICOÏDES (SAUF HYDROCORTISONE)</t>
  </si>
  <si>
    <t>IAM_10961</t>
  </si>
  <si>
    <t xml:space="preserve">Possible majoration du risque de tendinopathie, voire de rupture tendineuse (exceptionnelle), particulièrement chez les patients recevant une corticothérapie prolongée.</t>
  </si>
  <si>
    <t xml:space="preserve">FLUOROQUINOLONES &lt;-&gt; MYCOPHENOLATE MOFETIL</t>
  </si>
  <si>
    <t>IAM_10962</t>
  </si>
  <si>
    <t xml:space="preserve">FLUOROQUINOLONES &lt;-&gt; STRONTIUM</t>
  </si>
  <si>
    <t>IAM_10963</t>
  </si>
  <si>
    <t xml:space="preserve">Prendre le strontium à distance des fluoroquinolones (plus de deux heures, si possible).</t>
  </si>
  <si>
    <t xml:space="preserve">FLUOROQUINOLONES &lt;-&gt; SUCRALFATE</t>
  </si>
  <si>
    <t>IAM_10964</t>
  </si>
  <si>
    <t xml:space="preserve">Diminution de l'absorption digestive des fluoroquinolones.</t>
  </si>
  <si>
    <t xml:space="preserve">Prendre le sucralfate à distance des fluoroquinolones (plus de 2 heures, si possible).</t>
  </si>
  <si>
    <t xml:space="preserve">FLUOROQUINOLONES &lt;-&gt; ZINC</t>
  </si>
  <si>
    <t>IAM_10965</t>
  </si>
  <si>
    <t xml:space="preserve">Diminution de l'absorption digestives des fluoroquinolones.</t>
  </si>
  <si>
    <t xml:space="preserve">Prendre les sels de zinc à distance des fluoroquinolones (plus de 2 heures, si possible).</t>
  </si>
  <si>
    <t xml:space="preserve">FLUVOXAMINE &lt;-&gt; PHÉNYTOÏNE (ET, PAR EXTRAPOLATION, FOSPHÉNYTOÏNE)</t>
  </si>
  <si>
    <t>IAM_10980</t>
  </si>
  <si>
    <t xml:space="preserve">Augmentation des concentrations plasmatiques de phénytoïne avec signes de surdosage, par inhibition du métabolisme hépatique de la phénytoïne.</t>
  </si>
  <si>
    <t xml:space="preserve">Surveillance clinique et éventuellement contröle des concentrations plamatiques de phénytoïne. Si besoin, adaptation posologique de la phénytoïne pendant le traitement par la fluvoxamine et après son arrët.</t>
  </si>
  <si>
    <t xml:space="preserve">FLUOROURACILE (ET, PAR EXTRAPOLATION, AUTRES FLUOROPYRIMIDINES) &lt;-&gt; METRONIDAZOLE</t>
  </si>
  <si>
    <t>IAM_10967</t>
  </si>
  <si>
    <t xml:space="preserve">FLUVOXAMINE &lt;-&gt; OLANZAPINE</t>
  </si>
  <si>
    <t>IAM_10979</t>
  </si>
  <si>
    <t xml:space="preserve">Augmentation des concentrations de l’olanzapine, avec risque de majoration des effets indésirables, par diminution de son métabolisme hépatique par la fluvoxamine.</t>
  </si>
  <si>
    <t xml:space="preserve">Surveillance clinique et réduction éventuelle de la posologie de l’olanzapine pendant le traitement par fluvoxamine.</t>
  </si>
  <si>
    <t xml:space="preserve">FLUOXETINE &lt;-&gt; METOPROLOL</t>
  </si>
  <si>
    <t>IAM_10970</t>
  </si>
  <si>
    <t xml:space="preserve">Risque de majoration des effets indésirables du métoprolol, avec notamment bradycardie excessive, par inhibition de son métabolisme par la fluoxétine.</t>
  </si>
  <si>
    <t xml:space="preserve">Surveillance clinique accrue ; si besoin, adaptation de la posologie du métoprolol pendant la durée du traitement par la fluoxétine et après son arrêt.</t>
  </si>
  <si>
    <t xml:space="preserve">FLUOXETINE &lt;-&gt; NEBIVOLOL</t>
  </si>
  <si>
    <t>IAM_10971</t>
  </si>
  <si>
    <t xml:space="preserve">FLUOXETINE &lt;-&gt; MEQUITAZINE</t>
  </si>
  <si>
    <t>IAM_10969</t>
  </si>
  <si>
    <t xml:space="preserve">FLUOXETINE &lt;-&gt; PHÉNYTOÏNE (ET, PAR EXTRAPOLATION, FOSPHÉNYTOÏNE)</t>
  </si>
  <si>
    <t>IAM_10972</t>
  </si>
  <si>
    <t xml:space="preserve">Augmentation des concentrations plasmatiques de phénytoïne avec signes de surdosage, par inhibition du métabolisme de la phénytoïne.</t>
  </si>
  <si>
    <t xml:space="preserve">Surveillance clinique et éventuellement contrôle des concentrations plasmatiques de phénytoïne. Si besoin, adaptation posologique pendant le traitement par la fluoxétine et après son arrêt.</t>
  </si>
  <si>
    <t xml:space="preserve">FLUOXETINE &lt;-&gt; RISPERIDONE</t>
  </si>
  <si>
    <t>IAM_10973</t>
  </si>
  <si>
    <t xml:space="preserve">Augmentation de la fraction active de la rispéridone par diminution de son métabolisme hépatique par la fluoxétine, avec risque de majoration des effets indésirables.</t>
  </si>
  <si>
    <t xml:space="preserve">La rispéridone est majoritairement métabolisée par le CYP2D6 en 9-OH-rispéridone, métabolite actif. La fraction pharmacologiquement active de la rispéridone est ainsi constituée par la molécule mère et son métabolite hydroxylé. La fluoxétine est un inhibi</t>
  </si>
  <si>
    <t xml:space="preserve">FLUOXETINE &lt;-&gt; TAMOXIFENE</t>
  </si>
  <si>
    <t>IAM_10974</t>
  </si>
  <si>
    <t xml:space="preserve">Baisse de l’efficacité du tamoxifène, par inhibition de la formation de son métabolite actif par la fluoxétine.</t>
  </si>
  <si>
    <t xml:space="preserve">FLUOXETINE &lt;-&gt; VORTIOXÉTINE</t>
  </si>
  <si>
    <t>IAM_10975</t>
  </si>
  <si>
    <t xml:space="preserve">Risque d’augmentation des effets indésirables de la vortioxétine par diminution de son métabolisme hépatique.</t>
  </si>
  <si>
    <t xml:space="preserve">Surveillance clinique et adaptation éventuelle de la posologie de la vortioxétine pendant le traitement par la fluoxétine et après son arrêt.</t>
  </si>
  <si>
    <t xml:space="preserve">FLUVOXAMINE &lt;-&gt; LIDOCAINE</t>
  </si>
  <si>
    <t>IAM_10976</t>
  </si>
  <si>
    <t xml:space="preserve">Augmentation des concentrations plasmatiques de la lidocaïne avec possibilités d’effets indésirables neurologiques et cardiaques (diminution de la clairance hépatique de la lidocaïne).</t>
  </si>
  <si>
    <t xml:space="preserve">Surveillance clinique, ECG et éventuellement contrôle des concentrations plasmatiques de la lidocaïne pendant et après l’arrêt de l’association. Adaptation, si besoin, de la posologie de la lidocaïne.</t>
  </si>
  <si>
    <t xml:space="preserve">FLUVOXAMINE &lt;-&gt; METHADONE</t>
  </si>
  <si>
    <t>IAM_10977</t>
  </si>
  <si>
    <t xml:space="preserve">Surveillance clinique et électrocardiographique renforcée ; si besoin, adaptation de la posologie de la méthadone pendant le traitement par la fluvoxamine et après son arrêt.</t>
  </si>
  <si>
    <t xml:space="preserve">HORMONES THYROÏDIENNES &lt;-&gt; PROGUANIL</t>
  </si>
  <si>
    <t>IAM_11017</t>
  </si>
  <si>
    <t xml:space="preserve">FLUOROURACILE (ET, PAR EXTRAPOLATION, AUTRES FLUOROPYRIMIDINES) &lt;-&gt; INTERFERON ALFA</t>
  </si>
  <si>
    <t>IAM_10966</t>
  </si>
  <si>
    <t>Administration_GS_IAM_10474</t>
  </si>
  <si>
    <t xml:space="preserve">interferon alfa</t>
  </si>
  <si>
    <t xml:space="preserve">Augmentation de la toxicité gastro-intestinale du fluorouracile.</t>
  </si>
  <si>
    <t xml:space="preserve">IMMUNOSUPPRESSEURS &lt;-&gt; INHIBITEURS DE PROTÉASES BOOSTÉS PAR RITONAVIR</t>
  </si>
  <si>
    <t>IAM_11070</t>
  </si>
  <si>
    <t xml:space="preserve">En cas d’association, contrôle strict de la fonction rénale, dosage des concentrations sanguines de l'immunosuppresseur et adaptation de sa posologie.</t>
  </si>
  <si>
    <t xml:space="preserve">HORMONES THYROÏDIENNES &lt;-&gt; INHIBITEURS DE PROTÉASES BOOSTÉS PAR RITONAVIR</t>
  </si>
  <si>
    <t>IAM_11015</t>
  </si>
  <si>
    <t xml:space="preserve">Risque de baisse de l’efficacité des hormones thyroïdiennes par augmentation de leur métabolisme hépatique par le ritonavir.</t>
  </si>
  <si>
    <t xml:space="preserve">Surveillance clinique et biologique et adaptation éventuelle de la posologie des hormones thyroïdiennes.</t>
  </si>
  <si>
    <t xml:space="preserve">IMAO-A RÉVERSIBLES, Y COMPRIS LINEZOLIDE ET BLEU DE MÉTHYLÈNE &lt;-&gt; TRIPTANS NON MÉTABOLISÉS PAR LA MAO</t>
  </si>
  <si>
    <t>IAM_11062</t>
  </si>
  <si>
    <t xml:space="preserve">IMAO-A RÉVERSIBLES, Y COMPRIS LINEZOLIDE ET BLEU DE MÉTHYLÈNE &lt;-&gt; TRIPTANS MÉTABOLISÉS PAR LA MAO</t>
  </si>
  <si>
    <t>IAM_11061</t>
  </si>
  <si>
    <t xml:space="preserve">IMAO-B &lt;-&gt; INHIBITEURS SÉLECTIFS DE LA RECAPTURE DE LA SÉROTONINE</t>
  </si>
  <si>
    <t>IAM_11063</t>
  </si>
  <si>
    <t xml:space="preserve">IMAO-B &lt;-&gt; LEVODOPA</t>
  </si>
  <si>
    <t>IAM_11064</t>
  </si>
  <si>
    <t xml:space="preserve">Augmentation du risque d'hypotension orthostatique.</t>
  </si>
  <si>
    <t xml:space="preserve">IMAO-B &lt;-&gt; PETHIDINE</t>
  </si>
  <si>
    <t>IAM_11065</t>
  </si>
  <si>
    <t>Administration_GS_IAM_10709</t>
  </si>
  <si>
    <t>pethidine</t>
  </si>
  <si>
    <t xml:space="preserve">Manifestations d'excitation centrale évoquant un syndrome sérotoninergique : diarrhée, tachycardie, sueurs, tremblements, confusion voire coma.</t>
  </si>
  <si>
    <t xml:space="preserve">IMAO-B &lt;-&gt; TRAMADOL</t>
  </si>
  <si>
    <t>IAM_11066</t>
  </si>
  <si>
    <t xml:space="preserve">Risque d’apparition d’un syndrome sérotoninergique.</t>
  </si>
  <si>
    <t xml:space="preserve">IMAO-B &lt;-&gt; TRIPTANS NON MÉTABOLISÉS PAR LA MAO</t>
  </si>
  <si>
    <t>IAM_11068</t>
  </si>
  <si>
    <t xml:space="preserve">IMAO-B &lt;-&gt; TRIPTANS MÉTABOLISÉS PAR LA MAO</t>
  </si>
  <si>
    <t>IAM_11067</t>
  </si>
  <si>
    <t xml:space="preserve">IMMUNOSUPPRESSEURS &lt;-&gt; INDUCTEURS ENZYMATIQUES</t>
  </si>
  <si>
    <t>IAM_11069</t>
  </si>
  <si>
    <t xml:space="preserve">Diminution des concentrations sanguines et de l'efficacité de l'immunosuppresseur, par augmentation de son métabolisme hépatique par l'inducteur.</t>
  </si>
  <si>
    <t xml:space="preserve">Augmentation de la posologie de l'immunosuppresseur sous contrôle des concentrations sanguines. Réduction de la posologie après l'arrêt de l'inducteur.</t>
  </si>
  <si>
    <t xml:space="preserve">IMAO-A RÉVERSIBLES, Y COMPRIS LINEZOLIDE ET BLEU DE MÉTHYLÈNE &lt;-&gt; SYMPATHOMIMÉTIQUES ALPHA ET BÊTA (VOIE IM ET IV)</t>
  </si>
  <si>
    <t>IAM_11058</t>
  </si>
  <si>
    <t xml:space="preserve">Par extrapolation à partir des IMAO non sélectifs : risque d'augmentation de l'action pressive.</t>
  </si>
  <si>
    <t xml:space="preserve">IMMUNOSUPPRESSEURS &lt;-&gt; ITRACONAZOLE</t>
  </si>
  <si>
    <t>IAM_11071</t>
  </si>
  <si>
    <t xml:space="preserve">IMMUNOSUPPRESSEURS &lt;-&gt; KETOCONAZOLE</t>
  </si>
  <si>
    <t>IAM_11072</t>
  </si>
  <si>
    <t xml:space="preserve">IMMUNOSUPPRESSEURS &lt;-&gt; MILLEPERTUIS</t>
  </si>
  <si>
    <t>IAM_11073</t>
  </si>
  <si>
    <t xml:space="preserve">Diminution des concentrations sanguines de l'immunosuppresseur, en raison de l'effet inducteur enzymatique du millepertuis, avec risque de baisse d'efficacité voire d'annulation de l'effet dont les conséquences peuvent être éventuellement graves (rejet de</t>
  </si>
  <si>
    <t xml:space="preserve">IMMUNOSUPPRESSEURS &lt;-&gt; NICARDIPINE</t>
  </si>
  <si>
    <t>IAM_11074</t>
  </si>
  <si>
    <t>Administration_GS_IAM_10630</t>
  </si>
  <si>
    <t>nicardipine</t>
  </si>
  <si>
    <t xml:space="preserve">Augmentation des concentrations sanguines de l'immunodépresseur, par inhibition de son métabolisme.</t>
  </si>
  <si>
    <t xml:space="preserve">Dosage des concentrations sanguines de l'immunosuppresseur, contrôle de la fonction rénale et adaptation de sa posologie pendant le traitement et après l'arrêt.</t>
  </si>
  <si>
    <t xml:space="preserve">IMMUNOSUPPRESSEURS &lt;-&gt; PAMPLEMOUSSE (JUS ET FRUIT)</t>
  </si>
  <si>
    <t>IAM_11075</t>
  </si>
  <si>
    <t xml:space="preserve">Le jus de pamplemousse peut augmenter la biodisponibilité de quelques médicaments, notamment certains immunosuppresseurs (ciclosporine, tacrolimus, sirolimus), les dihydropyridines, certaines statines et le cisapride. Les conséquences cliniques de ces int</t>
  </si>
  <si>
    <t xml:space="preserve">Augmentation de la biodisponibilité de l’immunosuppresseur et par conséquent de ses effets indésirables.</t>
  </si>
  <si>
    <t xml:space="preserve">IMMUNOSUPPRESSEURS &lt;-&gt; POSACONAZOLE</t>
  </si>
  <si>
    <t>IAM_11076</t>
  </si>
  <si>
    <t xml:space="preserve">IMMUNOSUPPRESSEURS &lt;-&gt; PRISTINAMYCINE</t>
  </si>
  <si>
    <t>IAM_11077</t>
  </si>
  <si>
    <t xml:space="preserve">INDUCTEURS ENZYMATIQUES &lt;-&gt; MACITENTAN</t>
  </si>
  <si>
    <t>IAM_11093</t>
  </si>
  <si>
    <t xml:space="preserve">Diminution des concentrations plasmatiques de macitentan par augmentation de son métabolisme par l’inducteur.</t>
  </si>
  <si>
    <t xml:space="preserve">INDUCTEURS ENZYMATIQUES &lt;-&gt; MARAVIROC</t>
  </si>
  <si>
    <t>IAM_11094</t>
  </si>
  <si>
    <t xml:space="preserve">En l’absence de co-administration avec un inhibiteur puissant du CYP3A4, diminution des concentrations de maraviroc par l’inducteur.</t>
  </si>
  <si>
    <t xml:space="preserve">La dose de maraviroc doit être augmentée à 600 mg deux fois par jour dans cette situation.</t>
  </si>
  <si>
    <t xml:space="preserve">IMMUNOSUPPRESSEURS &lt;-&gt; TELAPREVIR</t>
  </si>
  <si>
    <t>IAM_11081</t>
  </si>
  <si>
    <t xml:space="preserve">Augmentation des concentrations plasmatiques de l'immunosuppresseur par inhibition de son métabolisme hépatique par le télaprévir.</t>
  </si>
  <si>
    <t xml:space="preserve">HYDROXYCHLOROQUINE &lt;-&gt; RIFAMPICINE</t>
  </si>
  <si>
    <t>IAM_11028</t>
  </si>
  <si>
    <t xml:space="preserve">Risque de diminution de l'effet thérapeutique. de l’hydroxychloroquine, par augmentation de son métabolisme par la rifampicine.</t>
  </si>
  <si>
    <t xml:space="preserve">Surveillance clinique et adaptation éventuelle de la posologie de l’hydroxychloroquine pendant le traitement par rifampicine et après son arrêt.</t>
  </si>
  <si>
    <t xml:space="preserve">FLUCONAZOLE &lt;-&gt; RIFABUTINE</t>
  </si>
  <si>
    <t>IAM_10954</t>
  </si>
  <si>
    <t xml:space="preserve">HORMONES THYROÏDIENNES &lt;-&gt; RÉSINES CHÉLATRICES</t>
  </si>
  <si>
    <t>IAM_11018</t>
  </si>
  <si>
    <t xml:space="preserve">Diminution de l'absorption digestive des hormones thyroïdiennes.</t>
  </si>
  <si>
    <t xml:space="preserve">Prendre les hormones thyroïdiennes à distance de la résine (plus de 2 heures, si possible).</t>
  </si>
  <si>
    <t xml:space="preserve">HORMONES THYROÏDIENNES &lt;-&gt; RIFABUTINE</t>
  </si>
  <si>
    <t>IAM_11019</t>
  </si>
  <si>
    <t xml:space="preserve">Décrit pour la phénytoïne, la rifampicine, la carbamazépine. Risque d'hypothyroïdie clinique chez les patients hypothyroïdiens, par augmentation du métabolisme de la T3 et de la T4.</t>
  </si>
  <si>
    <t xml:space="preserve">Surveillance des concentrations sériques de T3 et de T4 et adaptation, si besoin, de la posologie des hormones thyroïdiennes pendant le traitement par la rifabutine et après son arrêt.</t>
  </si>
  <si>
    <t xml:space="preserve">HORMONES THYROÏDIENNES &lt;-&gt; RIFAMPICINE</t>
  </si>
  <si>
    <t>IAM_11020</t>
  </si>
  <si>
    <t xml:space="preserve">Surveillance des concentrations sériques de T3 et de T4 et adaptation, si besoin, de la posologie des hormones thyroïdiennes pendant le traitement par la rifampicine et après son arrêt.</t>
  </si>
  <si>
    <t xml:space="preserve">HORMONES THYROÏDIENNES &lt;-&gt; SUCRALFATE</t>
  </si>
  <si>
    <t>IAM_11021</t>
  </si>
  <si>
    <t xml:space="preserve">Prendre les hormones thyroïdiennes à distance du sucralfate (plus de 2 heures, si possible).</t>
  </si>
  <si>
    <t xml:space="preserve">HORMONES THYROÏDIENNES &lt;-&gt; SUNITINIB</t>
  </si>
  <si>
    <t>IAM_11022</t>
  </si>
  <si>
    <t>Administration_GS_IAM_10877</t>
  </si>
  <si>
    <t>sunitinib</t>
  </si>
  <si>
    <t xml:space="preserve">HUILES MINÉRALES &lt;-&gt; PRÉSERVATIFS EN LATEX</t>
  </si>
  <si>
    <t>IAM_11023</t>
  </si>
  <si>
    <t>Administration_C_IAM_10136</t>
  </si>
  <si>
    <t xml:space="preserve">préservatifs en latex</t>
  </si>
  <si>
    <t>Administration_C_IAM_10083</t>
  </si>
  <si>
    <t xml:space="preserve">huiles minérales</t>
  </si>
  <si>
    <t xml:space="preserve">Risque de rupture du préservatif lors de l'utilisation avec des corps gras ou des lubrifiants contenant des huiles minérales (huile de paraffine, huile de silicone, etc...).</t>
  </si>
  <si>
    <t xml:space="preserve">Utiliser un lubrifiant hydrosoluble (glycérine, polyacrylamide...).</t>
  </si>
  <si>
    <t xml:space="preserve">HYDROCORTISONE &lt;-&gt; INDUCTEURS ENZYMATIQUES</t>
  </si>
  <si>
    <t>IAM_11024</t>
  </si>
  <si>
    <t>Administration_GS_IAM_10432</t>
  </si>
  <si>
    <t>hydrocortisone</t>
  </si>
  <si>
    <t xml:space="preserve">Risque de diminution de l'efficacité de l'hydrocortisone (augmentation de son métabolisme) ; les conséquences sont graves lorsque l'hydrocortisone est administrée en traitement substitutif ou en cas de transplantation.</t>
  </si>
  <si>
    <t xml:space="preserve">Surveillance clinique et biologique ; adaptation de la posologie de l'hydrocortisone pendant l'association et après l'arrêt de l'inducteur enzymatique.</t>
  </si>
  <si>
    <t xml:space="preserve">HYDROQUINIDINE &lt;-&gt; ITRACONAZOLE</t>
  </si>
  <si>
    <t>IAM_11025</t>
  </si>
  <si>
    <t xml:space="preserve">Risque d'acouphènes et/ou de diminution de l'acuité auditive : cinchonisme lié à une diminution du métabolisme hépatique de l'antiarythmique par l'itraconazole.</t>
  </si>
  <si>
    <t xml:space="preserve">Surveillance des concentrations plasmatiques de l'antiarythmique et diminution éventuelle de sa posologie si nécessaire.</t>
  </si>
  <si>
    <t xml:space="preserve">IMAO-A RÉVERSIBLES, Y COMPRIS LINEZOLIDE ET BLEU DE MÉTHYLÈNE &lt;-&gt; TRAMADOL</t>
  </si>
  <si>
    <t>IAM_11060</t>
  </si>
  <si>
    <t xml:space="preserve">HYDROXYCHLOROQUINE &lt;-&gt; METOPROLOL</t>
  </si>
  <si>
    <t>IAM_11027</t>
  </si>
  <si>
    <t xml:space="preserve">Avec le métoprolol utilisé dans l'insuffisance cardiaque : risque d'augmentation des effets indésirables du métoprolol par diminution de son métabolisme hépatique par l’hydroxychloroquine.</t>
  </si>
  <si>
    <t xml:space="preserve">Surveillance clinique. Si besoin, adaptation de la posologie du métoprolol pendant le traitement par l’hydroxychloroquine.</t>
  </si>
  <si>
    <t xml:space="preserve">HORMONES THYROÏDIENNES &lt;-&gt; ORLISTAT</t>
  </si>
  <si>
    <t>IAM_11016</t>
  </si>
  <si>
    <t xml:space="preserve">Risque de déséquilibre du traitement thyroïdien substitutif en cas de traitement par orlistat.</t>
  </si>
  <si>
    <t xml:space="preserve">AUTRES HYPERKALIÉMIANTS &lt;-&gt; HYPERKALIÉMIANTS</t>
  </si>
  <si>
    <t>IAM_10414</t>
  </si>
  <si>
    <t>Administration_C_IAM_10084</t>
  </si>
  <si>
    <t>hyperkaliémiants</t>
  </si>
  <si>
    <t xml:space="preserve">Risque de majoration de l’hyperkaliémie, potentiellement létale.</t>
  </si>
  <si>
    <t xml:space="preserve">AUTRES HYPNOTIQUES &lt;-&gt; HYPNOTIQUES</t>
  </si>
  <si>
    <t>IAM_10415</t>
  </si>
  <si>
    <t>Administration_C_IAM_10085</t>
  </si>
  <si>
    <t>hypnotiques</t>
  </si>
  <si>
    <t xml:space="preserve">Majoration de la dépression centrale.</t>
  </si>
  <si>
    <t xml:space="preserve">AUTRES HYPOKALIÉMIANTS &lt;-&gt; HYPOKALIÉMIANTS</t>
  </si>
  <si>
    <t>IAM_10416</t>
  </si>
  <si>
    <t xml:space="preserve">Risque majoré d'hypokaliémie.</t>
  </si>
  <si>
    <t xml:space="preserve">Surveillance de la kaliémie avec si besoin correction.</t>
  </si>
  <si>
    <t xml:space="preserve">HYPOKALIÉMIANTS &lt;-&gt; SUBSTANCES SUSCEPTIBLES DE DONNER DES TORSADES DE POINTES</t>
  </si>
  <si>
    <t>IAM_11030</t>
  </si>
  <si>
    <t xml:space="preserve">Corriger toute hypokaliémie avant d’administrer le produit et réaliser une surveillance clinique, électrolytique et électrocardiographique.</t>
  </si>
  <si>
    <t xml:space="preserve">IMAO IRRÉVERSIBLES &lt;-&gt; MILLEPERTUIS</t>
  </si>
  <si>
    <t>IAM_11042</t>
  </si>
  <si>
    <t xml:space="preserve">IMAO IRRÉVERSIBLES &lt;-&gt; PETHIDINE</t>
  </si>
  <si>
    <t>IAM_11043</t>
  </si>
  <si>
    <t xml:space="preserve">IMAO IRRÉVERSIBLES &lt;-&gt; RESERPINE</t>
  </si>
  <si>
    <t>IAM_11044</t>
  </si>
  <si>
    <t xml:space="preserve">Agitation psychomotrice, convulsions, hypertension.</t>
  </si>
  <si>
    <t xml:space="preserve">IMAO-A RÉVERSIBLES, Y COMPRIS LINEZOLIDE ET BLEU DE MÉTHYLÈNE &lt;-&gt; MILLEPERTUIS</t>
  </si>
  <si>
    <t>IAM_11056</t>
  </si>
  <si>
    <t xml:space="preserve">IMAO-A RÉVERSIBLES, Y COMPRIS LINEZOLIDE ET BLEU DE MÉTHYLÈNE &lt;-&gt; PETHIDINE</t>
  </si>
  <si>
    <t>IAM_11057</t>
  </si>
  <si>
    <t xml:space="preserve">HYDROXYCARBAMIDE &lt;-&gt; VACCINS VIVANTS ATTÉNUÉS</t>
  </si>
  <si>
    <t>IAM_11026</t>
  </si>
  <si>
    <t>Administration_GS_IAM_10436</t>
  </si>
  <si>
    <t>hydroxycarbamide</t>
  </si>
  <si>
    <t xml:space="preserve">Dans son indication chez le patient drépanocytaire, risque théorique de maladie vaccinale généralisée.</t>
  </si>
  <si>
    <t xml:space="preserve">L'association ne devra être envisagée que si les bénéfices sont estimés comme étant supérieurs à ce risque. 
S'il est décidé d’interrompre le traitement par hydroxycarbamide pour effectuer la vaccination, un délai de 3 mois après l’arrêt est recommandé.</t>
  </si>
  <si>
    <t xml:space="preserve">ELVITÉGRAVIR &lt;-&gt; RIFABUTINE</t>
  </si>
  <si>
    <t>IAM_10876</t>
  </si>
  <si>
    <t>Administration_GS_IAM_10321</t>
  </si>
  <si>
    <t>elvitégravir</t>
  </si>
  <si>
    <t xml:space="preserve">Diminution des concentrations minimales d’elvitégravir.</t>
  </si>
  <si>
    <t xml:space="preserve">ERYTHROMYCINE &lt;-&gt; SIMVASTATINE</t>
  </si>
  <si>
    <t>IAM_10897</t>
  </si>
  <si>
    <t xml:space="preserve">Risque majoré d'effets indésirables (concentration-dépendants) à type de rhabdomyolyse (diminution du métabolisme hépatique de l'hypocholestérolémiant.</t>
  </si>
  <si>
    <t xml:space="preserve">EFAVIRENZ &lt;-&gt; FOSAMPRENAVIR</t>
  </si>
  <si>
    <t>IAM_10866</t>
  </si>
  <si>
    <t xml:space="preserve">EFAVIRENZ &lt;-&gt; INDINAVIR</t>
  </si>
  <si>
    <t>IAM_10867</t>
  </si>
  <si>
    <t xml:space="preserve">EFAVIRENZ &lt;-&gt; PIMOZIDE</t>
  </si>
  <si>
    <t>IAM_10868</t>
  </si>
  <si>
    <t xml:space="preserve">EFAVIRENZ &lt;-&gt; RIFABUTINE</t>
  </si>
  <si>
    <t>IAM_10869</t>
  </si>
  <si>
    <t xml:space="preserve">Diminution d’environ la moitié des concentrations de rifabutine, par augmentation de son métabolisme hépatique par l’éfavirenz.</t>
  </si>
  <si>
    <t xml:space="preserve">Adaptation de la posologie de la rifabutine pendant le traitement par efavirenz.</t>
  </si>
  <si>
    <t xml:space="preserve">EFAVIRENZ &lt;-&gt; RIFAMPICINE</t>
  </si>
  <si>
    <t>IAM_10870</t>
  </si>
  <si>
    <t xml:space="preserve">Diminution des concentrations plasmatiques et de l'efficacité de l'éfavirenz par augmentation de son métabolisme hépatique par la rifampicine.</t>
  </si>
  <si>
    <t xml:space="preserve">EFAVIRENZ &lt;-&gt; VORICONAZOLE</t>
  </si>
  <si>
    <t>IAM_10871</t>
  </si>
  <si>
    <t xml:space="preserve">Risque de baisse de l'efficacité du voriconazole par augmentation de son métabolisme hépatique par l'efavirenz.</t>
  </si>
  <si>
    <t xml:space="preserve">Si l'association ne peut être évitée, surveillance clinique étroite et adaptation de la posologie du voriconazole et de l'éfavirenz pendant l'association.</t>
  </si>
  <si>
    <t xml:space="preserve">ELTROMBOPAG &lt;-&gt; INHIBITEURS DE L'HMG-COA RÉDUCTASE (STATINES)</t>
  </si>
  <si>
    <t>IAM_10872</t>
  </si>
  <si>
    <t>Administration_GS_IAM_10320</t>
  </si>
  <si>
    <t>eltrombopag</t>
  </si>
  <si>
    <t xml:space="preserve">Risque de majoration de la toxicité des statines, par inhibition de leur recapture hépatique.</t>
  </si>
  <si>
    <t xml:space="preserve">Surveillance clinique et adaptation éventuelle de la posologie de la statine.</t>
  </si>
  <si>
    <t xml:space="preserve">ELVITÉGRAVIR &lt;-&gt; ESTROPROGESTATIFS CONTRACEPTIFS</t>
  </si>
  <si>
    <t>IAM_10873</t>
  </si>
  <si>
    <t xml:space="preserve">Diminution des concentrations d’éthinylestradiol, avec risque de moindre efficacité contraceptive. De plus, augmentation des concentrations du progestatif.</t>
  </si>
  <si>
    <t xml:space="preserve">Utiliser un estroprogestatif contraceptif avec au moins 30 µg d’éthinylestradiol.</t>
  </si>
  <si>
    <t xml:space="preserve">EBASTINE &lt;-&gt; KETOCONAZOLE</t>
  </si>
  <si>
    <t>IAM_10864</t>
  </si>
  <si>
    <t xml:space="preserve">ELVITÉGRAVIR &lt;-&gt; KETOCONAZOLE</t>
  </si>
  <si>
    <t>IAM_10875</t>
  </si>
  <si>
    <t xml:space="preserve">Augmentation des concentrations plasmatiques d’elvitegravir par diminution de son métabolisme par le kétoconazole.</t>
  </si>
  <si>
    <t xml:space="preserve">Avec l’elvitegravir co-administré avec le cobicistat, surveillance clinique. Limiter la dose maximale de kétoconazole à 200 mg/j.</t>
  </si>
  <si>
    <t xml:space="preserve">EBASTINE &lt;-&gt; JOSAMYCINE</t>
  </si>
  <si>
    <t>IAM_10863</t>
  </si>
  <si>
    <t xml:space="preserve">Risque majoré de troubles du rythme ventriculaire chez les sujets prédisposés (syndrome du QT long, congénital).</t>
  </si>
  <si>
    <t xml:space="preserve">ENOXACINE &lt;-&gt; ROPINIROLE</t>
  </si>
  <si>
    <t>IAM_10877</t>
  </si>
  <si>
    <t xml:space="preserve">Augmentation des concentrations plasmatiques de ropinirole avec signes de surdosage par diminution de son métabolisme hépatique.</t>
  </si>
  <si>
    <t xml:space="preserve">Surveillance clinique et réduction de la posologie du ropinirole pendant le traitement par l'énoxacine et après son arrêt.</t>
  </si>
  <si>
    <t xml:space="preserve">ENOXACINE &lt;-&gt; THÉOPHYLLINE (ET, PAR EXTRAPOLATION, AMINOPHYLLINE)</t>
  </si>
  <si>
    <t>IAM_10878</t>
  </si>
  <si>
    <t xml:space="preserve">Surdosage en théophylline par diminution importante de son métabolisme.</t>
  </si>
  <si>
    <t xml:space="preserve">ENTACAPONE &lt;-&gt; FER</t>
  </si>
  <si>
    <t>IAM_10879</t>
  </si>
  <si>
    <t>Administration_GS_IAM_10325</t>
  </si>
  <si>
    <t>entacapone</t>
  </si>
  <si>
    <t xml:space="preserve">Diminution de l'absorption digestive de l'entacapone et du fer par chélation de celui-ci par l'entacapone.</t>
  </si>
  <si>
    <t xml:space="preserve">Prendre les sels de fer à distance de l'entacapone (plus de 2 heures si possible).</t>
  </si>
  <si>
    <t xml:space="preserve">ENZALUTAMIDE &lt;-&gt; GEMFIBROZIL</t>
  </si>
  <si>
    <t>IAM_10880</t>
  </si>
  <si>
    <t>Administration_GS_IAM_10326</t>
  </si>
  <si>
    <t>enzalutamide</t>
  </si>
  <si>
    <t xml:space="preserve">Majoration de la fraction active de l’enzalutamide.</t>
  </si>
  <si>
    <t xml:space="preserve">Réduire la dose d’enzalutamide par deux en cas d’association au gemfibrozil.</t>
  </si>
  <si>
    <t xml:space="preserve">EPLERENONE &lt;-&gt; INHIBITEURS DE L'ENZYME DE CONVERSION</t>
  </si>
  <si>
    <t>IAM_10881</t>
  </si>
  <si>
    <t xml:space="preserve">ERYTHROMYCINE &lt;-&gt; GLIMEPIRIDE</t>
  </si>
  <si>
    <t>IAM_10891</t>
  </si>
  <si>
    <t xml:space="preserve">ERYTHROMYCINE &lt;-&gt; IMMUNOSUPPRESSEURS</t>
  </si>
  <si>
    <t>IAM_10892</t>
  </si>
  <si>
    <t xml:space="preserve">ERYTHROMYCINE &lt;-&gt; MIZOLASTINE</t>
  </si>
  <si>
    <t>IAM_10894</t>
  </si>
  <si>
    <t xml:space="preserve">ERYTHROMYCINE &lt;-&gt; NINTÉDANIB</t>
  </si>
  <si>
    <t>IAM_10895</t>
  </si>
  <si>
    <t xml:space="preserve">Augmentation des concentrations plasmatiques du nintédanib par augmentation de son absorption par l'érythromycine.</t>
  </si>
  <si>
    <t xml:space="preserve">FLUCONAZOLE &lt;-&gt; RIVAROXABAN</t>
  </si>
  <si>
    <t>IAM_10956</t>
  </si>
  <si>
    <t xml:space="preserve">Augmentation des concentrations plasmatiques du rivaroxaban par le fluconazole, avec majoration du risque de saignement.</t>
  </si>
  <si>
    <t xml:space="preserve">ELVITÉGRAVIR &lt;-&gt; ITRACONAZOLE</t>
  </si>
  <si>
    <t>IAM_10874</t>
  </si>
  <si>
    <t xml:space="preserve">Augmentation des concentrations plasmatiques d’elvitegravir par diminution de son métabolisme par l'itraconazole.</t>
  </si>
  <si>
    <t xml:space="preserve">Avec l’elvitegravir co-administré avec le cobicistat, surveillance clinique. Limiter la dose maximale d’itraconazole à 200 mg/j.</t>
  </si>
  <si>
    <t xml:space="preserve">INDUCTEURS ENZYMATIQUES &lt;-&gt; MIANSERINE</t>
  </si>
  <si>
    <t>IAM_11096</t>
  </si>
  <si>
    <t>Administration_GS_IAM_10583</t>
  </si>
  <si>
    <t>mianserine</t>
  </si>
  <si>
    <t xml:space="preserve">Risque d’inefficacité de la miansérine.</t>
  </si>
  <si>
    <t xml:space="preserve">IVABRADINE &lt;-&gt; VERAPAMIL</t>
  </si>
  <si>
    <t>IAM_11208</t>
  </si>
  <si>
    <t xml:space="preserve">Augmentation des concentrations plasmatiques de l’ivabradine et de ses effets indésirables, notamment cardiaques (inhibition de son métabolisme hépatique par le vérapamil), qui s’ajoutent aux effets bradycardisants de ces substances.</t>
  </si>
  <si>
    <t xml:space="preserve">JOSAMYCINE &lt;-&gt; PIMOZIDE</t>
  </si>
  <si>
    <t>IAM_11209</t>
  </si>
  <si>
    <t xml:space="preserve">Association déconseillée avec :
- le diltiazem IV
Si l'association ne peut être évitée, surveillance clinique et ECG continu.</t>
  </si>
  <si>
    <t xml:space="preserve">ESTROPROGESTATIFS CONTRACEPTIFS &lt;-&gt; LAMOTRIGINE</t>
  </si>
  <si>
    <t>IAM_10911</t>
  </si>
  <si>
    <t xml:space="preserve">Risque de diminution des concentrations et de l’efficacité de la lamotrigine par augmentation de son métabolisme hépatique.</t>
  </si>
  <si>
    <t xml:space="preserve">Association déconseillée :
- éviter de mettre en route une contraception orale pendant la période d’ajustement posologique de la lamotrigine.</t>
  </si>
  <si>
    <t xml:space="preserve">Deux publications d'une même équipe montrent que les contraceptifs oraux (COs) diminuent de près de moitié les concentrations plasmatiques de la lamotrigine. Le mécanisme passerait par une induction de la glucuronidation de la lamotrigine par les COs.
Dan</t>
  </si>
  <si>
    <t xml:space="preserve">EFAVIRENZ &lt;-&gt; ERGOTAMINE</t>
  </si>
  <si>
    <t>IAM_10865</t>
  </si>
  <si>
    <t xml:space="preserve">ERYTHROMYCINE &lt;-&gt; THÉOPHYLLINE (ET, PAR EXTRAPOLATION, AMINOPHYLLINE)</t>
  </si>
  <si>
    <t>IAM_10898</t>
  </si>
  <si>
    <t xml:space="preserve">Surdosage en théophylline par diminution de son élimination hépatique, plus particulièrement à risque chez l'enfant.</t>
  </si>
  <si>
    <t xml:space="preserve">Association déconseillée avec :
- des doses anti-inflammatoires d'acide acétylsalicylique (&gt;=1g par prise et/ou &gt;=3g par jour)
- des doses antalgiques ou antipyrétiques (&gt;=500 mg par prise et/ou &lt;3g par jour)</t>
  </si>
  <si>
    <t xml:space="preserve">DULOXETINE &lt;-&gt; TAMOXIFENE</t>
  </si>
  <si>
    <t>IAM_10860</t>
  </si>
  <si>
    <t xml:space="preserve">Risque de baisse de l'efficacité du tamoxifène, par inhibition de la formation de son métabolite actif par la duloxetine.</t>
  </si>
  <si>
    <t xml:space="preserve">EBASTINE &lt;-&gt; ERYTHROMYCINE</t>
  </si>
  <si>
    <t>IAM_10861</t>
  </si>
  <si>
    <t xml:space="preserve">EBASTINE &lt;-&gt; ITRACONAZOLE</t>
  </si>
  <si>
    <t>IAM_10862</t>
  </si>
  <si>
    <t xml:space="preserve">FER &lt;-&gt; PENICILLAMINE</t>
  </si>
  <si>
    <t>IAM_10934</t>
  </si>
  <si>
    <t>Administration_GS_IAM_10702</t>
  </si>
  <si>
    <t>penicillamine</t>
  </si>
  <si>
    <t xml:space="preserve">Diminution de l'absorption digestive de la pénicillamine.</t>
  </si>
  <si>
    <t xml:space="preserve">Prendre les sels de fer à distance de la pénicillamine (plus de 2 heures, si possible).</t>
  </si>
  <si>
    <t xml:space="preserve">ERYTHROMYCINE &lt;-&gt; PRAVASTATINE</t>
  </si>
  <si>
    <t>IAM_10896</t>
  </si>
  <si>
    <t xml:space="preserve">Avec l'érythromycine utilisée par voie orale : augmentation de la concentration plasmatique de la pravastatine par l' érythromycine.</t>
  </si>
  <si>
    <t xml:space="preserve">FELBAMATE &lt;-&gt; PHÉNOBARBITAL (ET, PAR EXTRAPOLATION, PRIMIDONE)</t>
  </si>
  <si>
    <t>IAM_10925</t>
  </si>
  <si>
    <t xml:space="preserve">Diminution des concentrations plasmatiques et de l'efficacité du felbamate et augmentation des concentrations plasmatiques du phénobarbital, avec risque de surdosage.</t>
  </si>
  <si>
    <t xml:space="preserve">Surveillance clinique et contrôle des concentrations plasmatiques de phénobarbital avec adaptation de la posologie si besoin.</t>
  </si>
  <si>
    <t xml:space="preserve">FELBAMATE &lt;-&gt; PHÉNYTOÏNE (ET, PAR EXTRAPOLATION, FOSPHÉNYTOÏNE)</t>
  </si>
  <si>
    <t>IAM_10926</t>
  </si>
  <si>
    <t xml:space="preserve">Augmentation des concentrations plasmatiques de phénytoïne avec risque de surdosage, par inhibition de son métabolisme par le felbamate.</t>
  </si>
  <si>
    <t xml:space="preserve">Surveillance clinique, contrôle des concentrations plasmatiques de phénytoïne et si besoin, adaptation de sa posologie pendant le traitement par le felbamate.</t>
  </si>
  <si>
    <t xml:space="preserve">FELBAMATE &lt;-&gt; VALPROÏQUE (ACIDE) ET, PAR EXTRAPOLATION, VALPROMIDE</t>
  </si>
  <si>
    <t>IAM_10927</t>
  </si>
  <si>
    <t xml:space="preserve">Augmentation des concentrations plasmatiques de l'acide valproïque, avec risque de surdosage.</t>
  </si>
  <si>
    <t xml:space="preserve">Surveillance clinique, contrôle biologique et adaptation éventuelle de la posologie du valproate ou du valpromide pendant le traitement par le felbamate et après son arrêt.</t>
  </si>
  <si>
    <t xml:space="preserve">FENTANYL &lt;-&gt; INHIBITEURS PUISSANTS DU CYP3A4</t>
  </si>
  <si>
    <t>IAM_10928</t>
  </si>
  <si>
    <t xml:space="preserve">Risque d'augmentation de l’effet dépresseur respiratoire de l’analgésique opiacé par légère diminution de son métabolisme hépatique.</t>
  </si>
  <si>
    <t xml:space="preserve">Surveillance clinique et adaptation éventuelle de la posologie de l’analgésique opiacé en cas de traitement par un inhibiteur puissant du CYP3A4.</t>
  </si>
  <si>
    <t xml:space="preserve">FENTANYL &lt;-&gt; RIFAMPICINE</t>
  </si>
  <si>
    <t>IAM_10929</t>
  </si>
  <si>
    <t xml:space="preserve">Diminution des concentrations plasmatiques de fentanyl par augmentation de son métabolisme hépatique par la rifampicine.</t>
  </si>
  <si>
    <t xml:space="preserve">FER &lt;-&gt; SELS DE FER PAR VOIE INJECTABLE</t>
  </si>
  <si>
    <t>IAM_10935</t>
  </si>
  <si>
    <t>Administration_C_IAM_10164</t>
  </si>
  <si>
    <t xml:space="preserve">sels de fer par voie injectable</t>
  </si>
  <si>
    <t xml:space="preserve">Lipothymie, voire choc attribué à la libération rapide du fer de sa forme complexe et à la saturation de la sidérophiline.</t>
  </si>
  <si>
    <t xml:space="preserve">FER &lt;-&gt; FLUOROQUINOLONES</t>
  </si>
  <si>
    <t>IAM_10930</t>
  </si>
  <si>
    <t xml:space="preserve">Prendre les sels de fer à distance des fluoroquinolones (plus de 2 heures, si possible).</t>
  </si>
  <si>
    <t xml:space="preserve">FER &lt;-&gt; HORMONES THYROÏDIENNES</t>
  </si>
  <si>
    <t>IAM_10931</t>
  </si>
  <si>
    <t xml:space="preserve">Prendre les hormones thyroïdiennes à distance du fer (plus de 2 heures, si possible).</t>
  </si>
  <si>
    <t xml:space="preserve">EXEMESTANE &lt;-&gt; RIFAMPICINE</t>
  </si>
  <si>
    <t>IAM_10923</t>
  </si>
  <si>
    <t>Administration_GS_IAM_10364</t>
  </si>
  <si>
    <t>exemestane</t>
  </si>
  <si>
    <t xml:space="preserve">Risque de diminution de l'efficacité de l'exemestane par augmentation de son métabolisme hépatique par l'inducteur enzymatique.</t>
  </si>
  <si>
    <t xml:space="preserve">L’exémestane est un inhibiteur de l’aromatase de structure stéroïdienne. Les résultats d'une étude d'interaction avec la rifampicine, un des plus puissants inducteurs enzymatiques, ont montré une diminution de plus de 40 % des concentrations de l'exémesta</t>
  </si>
  <si>
    <t xml:space="preserve">FER &lt;-&gt; METHYLDOPA</t>
  </si>
  <si>
    <t>IAM_10933</t>
  </si>
  <si>
    <t xml:space="preserve">Diminution de l'absorption digestive de la méthyldopa (formation de complexes).</t>
  </si>
  <si>
    <t xml:space="preserve">Prendre les sels de fer à distance de la méthyldopa (plus de deux heures, si possible).</t>
  </si>
  <si>
    <t xml:space="preserve">EVEROLIMUS &lt;-&gt; VERAPAMIL</t>
  </si>
  <si>
    <t>IAM_10922</t>
  </si>
  <si>
    <t xml:space="preserve">Augmentation des concentrations sanguines de l'évérolimus par diminution de son métabolisme hépatique par le vérapamil.</t>
  </si>
  <si>
    <t xml:space="preserve">FER &lt;-&gt; STRONTIUM</t>
  </si>
  <si>
    <t>IAM_10936</t>
  </si>
  <si>
    <t xml:space="preserve">Prendre le strontium à distance des sels de fer (plus de deux heures, si possible).</t>
  </si>
  <si>
    <t xml:space="preserve">FER &lt;-&gt; ZINC</t>
  </si>
  <si>
    <t>IAM_10937</t>
  </si>
  <si>
    <t xml:space="preserve">Diminution de l’absorption digestive du zinc par le fer.</t>
  </si>
  <si>
    <t xml:space="preserve">Prendre les sels de fer à distance du zinc (plus de 2 heures si possible).</t>
  </si>
  <si>
    <t xml:space="preserve">FIBRATES &lt;-&gt; FIBRATES (AUTRES)</t>
  </si>
  <si>
    <t>IAM_10938</t>
  </si>
  <si>
    <t xml:space="preserve">Risque majoré d'effets indésirables à type de rhabdomyolyse et d'antagonisme pharmacodynamique entre les deux molécules.</t>
  </si>
  <si>
    <t xml:space="preserve">FIDAXOMICINE &lt;-&gt; KETOCONAZOLE</t>
  </si>
  <si>
    <t>IAM_10940</t>
  </si>
  <si>
    <t xml:space="preserve">FIDAXOMICINE &lt;-&gt; VERAPAMIL</t>
  </si>
  <si>
    <t>IAM_10941</t>
  </si>
  <si>
    <t xml:space="preserve">FLECAINIDE &lt;-&gt; MIRABÉGRON</t>
  </si>
  <si>
    <t>IAM_10942</t>
  </si>
  <si>
    <t xml:space="preserve">Augmentation des concentrations plasmatiques du flécaïnide par diminution de son métabolisme par le mirabégron.</t>
  </si>
  <si>
    <t xml:space="preserve">Surveillance clinique et réduction éventuelle de la posologie du flécaïnide pendant l'association.</t>
  </si>
  <si>
    <t xml:space="preserve">FLECAINIDE &lt;-&gt; TERBINAFINE</t>
  </si>
  <si>
    <t>IAM_10943</t>
  </si>
  <si>
    <t xml:space="preserve">Risque d'augmentation des effets indésirables du flécaïnide, par diminution de son métabolisme hépatique par la terbinafine.</t>
  </si>
  <si>
    <t xml:space="preserve">Surveillance clinique. Si besoin, adaptation de la posologie du flécaïnide pendant le traitement par la terbinafine.</t>
  </si>
  <si>
    <t xml:space="preserve">FLUCONAZOLE &lt;-&gt; HALOFANTRINE</t>
  </si>
  <si>
    <t>IAM_10944</t>
  </si>
  <si>
    <t xml:space="preserve">Si cela est possible, interrompre le fluconazole. Si l'association ne peut être évitée, contrôle préalable du QT et surveillance ECG monitorée.</t>
  </si>
  <si>
    <t xml:space="preserve">IVABRADINE &lt;-&gt; PAMPLEMOUSSE (JUS ET FRUIT)</t>
  </si>
  <si>
    <t>IAM_11206</t>
  </si>
  <si>
    <t xml:space="preserve">Augmentation des concentrations plasmatiques de l’ivabradine et de ses effets indésirables (inhibition de son métabolisme intestinal par le pamplemousse).</t>
  </si>
  <si>
    <t xml:space="preserve">FER &lt;-&gt; LEVODOPA</t>
  </si>
  <si>
    <t>IAM_10932</t>
  </si>
  <si>
    <t xml:space="preserve">Diminution de l'absorption digestive de la lévodopa.</t>
  </si>
  <si>
    <t xml:space="preserve">Prendre les sels de fer à distance de la lévodopa (plus de 2 heures si possible).</t>
  </si>
  <si>
    <t xml:space="preserve">ESTROPROGESTATIFS CONTRACEPTIFS &lt;-&gt; INHIBITEURS DE PROTÉASES BOOSTÉS PAR RITONAVIR</t>
  </si>
  <si>
    <t>IAM_10910</t>
  </si>
  <si>
    <t xml:space="preserve">ERYTHROMYCINE &lt;-&gt; VENLAFAXINE</t>
  </si>
  <si>
    <t>IAM_10899</t>
  </si>
  <si>
    <t xml:space="preserve">ERYTHROMYCINE &lt;-&gt; VERAPAMIL</t>
  </si>
  <si>
    <t>IAM_10900</t>
  </si>
  <si>
    <t xml:space="preserve">Bradycardie et/ou troubles de la conduction auriculo-ventriculaire, par diminution du métabolisme hépatique du vérapamil par l'érythromycine.</t>
  </si>
  <si>
    <t xml:space="preserve">Surveillance clinique et ECG ; s'il y a lieu, adaptation de la posologie du vérapamil pendant le traitement par l'érythromycine et après son arrêt.</t>
  </si>
  <si>
    <t xml:space="preserve">ESMOLOL &lt;-&gt; PROPAFENONE</t>
  </si>
  <si>
    <t>IAM_10902</t>
  </si>
  <si>
    <t xml:space="preserve">ESTRAMUSTINE &lt;-&gt; INHIBITEURS DE L'ENZYME DE CONVERSION</t>
  </si>
  <si>
    <t>IAM_10904</t>
  </si>
  <si>
    <t xml:space="preserve">Risque de majoration des effets indésirables à type d'oedème angio-neurotique (angio-oedème).</t>
  </si>
  <si>
    <t xml:space="preserve">ESTROGÈNES NON CONTRACEPTIFS &lt;-&gt; TELAPREVIR</t>
  </si>
  <si>
    <t>IAM_10907</t>
  </si>
  <si>
    <t xml:space="preserve">Surveillance clinique et adaptation éventuelle de la posologie du traitement hormonal pendant l'administration du télaprévir et après son arrêt.</t>
  </si>
  <si>
    <t xml:space="preserve">ESTROGÈNES NON CONTRACEPTIFS &lt;-&gt; HORMONES THYROÏDIENNES</t>
  </si>
  <si>
    <t>IAM_10905</t>
  </si>
  <si>
    <t xml:space="preserve">Risque d'hypothyroïdie clinique en cas d'estrogénothérapie substitutive.</t>
  </si>
  <si>
    <t xml:space="preserve">Surveillance clinique et biologique ; adaptation éventuelle des doses de l'hormone thyroïdienne chez les femmes ménopausées prenant des estrogènes.</t>
  </si>
  <si>
    <t xml:space="preserve">ESTROGÈNES NON CONTRACEPTIFS &lt;-&gt; OXCARBAZEPINE</t>
  </si>
  <si>
    <t>IAM_10906</t>
  </si>
  <si>
    <t xml:space="preserve">Risque de diminution de l'efficacité du traitement hormonal, par augmentation de son métabolisme hépatique par l'oxcarbazépine.</t>
  </si>
  <si>
    <t xml:space="preserve">Surveillance clinique et adaptation éventuelle de la posologie du traitement hormonal pendant le traitement par l'oxcarbazépine et après son arrêt.</t>
  </si>
  <si>
    <t xml:space="preserve">ESTROPROGESTATIFS CONTRACEPTIFS &lt;-&gt; TELAPREVIR</t>
  </si>
  <si>
    <t>IAM_10915</t>
  </si>
  <si>
    <t xml:space="preserve">Risque de diminution de l'efficacité contraceptive par augmentation du métabolisme hépatique du contraceptif hormonal par le télaprévir.</t>
  </si>
  <si>
    <t xml:space="preserve">Utiliser une méthode contraceptive fiable, additionnelle ou alternative, pendant la durée de l'association et deux cycles suivants.</t>
  </si>
  <si>
    <t xml:space="preserve">EZETIMIBE &lt;-&gt; FENOFIBRATE</t>
  </si>
  <si>
    <t>IAM_10924</t>
  </si>
  <si>
    <t xml:space="preserve">Risque de lithiase biliaire par augmentation de l’excrétion biliaire du cholestérol.</t>
  </si>
  <si>
    <t xml:space="preserve">ESTROPROGESTATIFS CONTRACEPTIFS &lt;-&gt; INDUCTEURS ENZYMATIQUES</t>
  </si>
  <si>
    <t>IAM_10909</t>
  </si>
  <si>
    <t xml:space="preserve">Diminution de l'efficacité contraceptive, par augmentation du métabolisme hépatique du contraceptif hormonal par l'inducteur.</t>
  </si>
  <si>
    <t xml:space="preserve">FLUCONAZOLE &lt;-&gt; RIFAMPICINE</t>
  </si>
  <si>
    <t>IAM_10955</t>
  </si>
  <si>
    <t xml:space="preserve">Diminution des concentrations plasmatiques et de l'efficacité du fluconazole par augmentation de son métabolisme par la rifampicine.</t>
  </si>
  <si>
    <t xml:space="preserve">Précaution d'emploi :
- surveillance clinique et adaptation de la posologie de la lamotrigine lors de la mise en route d’une contraception orale et après son arrêt.</t>
  </si>
  <si>
    <t xml:space="preserve">ESTROPROGESTATIFS CONTRACEPTIFS &lt;-&gt; MILLEPERTUIS</t>
  </si>
  <si>
    <t>IAM_10912</t>
  </si>
  <si>
    <t xml:space="preserve">ESTROPROGESTATIFS CONTRACEPTIFS &lt;-&gt; MODAFINIL</t>
  </si>
  <si>
    <t>IAM_10913</t>
  </si>
  <si>
    <t xml:space="preserve">Risque de diminution de l’efficacité contraceptive, pendant le traitement et un cycle après l’arrêt du traitement par le modafinil, en raison de son potentiel inducteur enzymatique.</t>
  </si>
  <si>
    <t xml:space="preserve">Utiliser des contraceptifs oraux normodosés ou une autre méthode contraceptive.</t>
  </si>
  <si>
    <t xml:space="preserve">ESTROPROGESTATIFS CONTRACEPTIFS &lt;-&gt; RUFINAMIDE</t>
  </si>
  <si>
    <t>IAM_10914</t>
  </si>
  <si>
    <t xml:space="preserve">Diminution modérée des concentrations d’éthinylestradiol.</t>
  </si>
  <si>
    <t xml:space="preserve">ESTROPROGESTATIFS CONTRACEPTIFS &lt;-&gt; TOPIRAMATE</t>
  </si>
  <si>
    <t>IAM_10916</t>
  </si>
  <si>
    <t xml:space="preserve">Pour des doses de topiramate &gt;= 200 mg/jour : Risque de diminution de l’efficacité contraceptive par diminution des concentrations en estrogène.</t>
  </si>
  <si>
    <t xml:space="preserve">ESTROPROGESTATIFS CONTRACEPTIFS &lt;-&gt; ULIPRISTAL</t>
  </si>
  <si>
    <t>IAM_10917</t>
  </si>
  <si>
    <t xml:space="preserve">ESTROPROGESTATIFS CONTRACEPTIFS &lt;-&gt; VÉMURAFÉNIB</t>
  </si>
  <si>
    <t>IAM_10918</t>
  </si>
  <si>
    <t xml:space="preserve">Risque de diminution des concentrations des estroprogestatifs, avec pour conséquence un risque d’inefficacité.</t>
  </si>
  <si>
    <t xml:space="preserve">ETHINYLESTRADIOL &lt;-&gt; ÉTORICOXIB</t>
  </si>
  <si>
    <t>IAM_10919</t>
  </si>
  <si>
    <t>Administration_GS_IAM_10359</t>
  </si>
  <si>
    <t>étoricoxib</t>
  </si>
  <si>
    <t xml:space="preserve">Augmentation des concentrations d’éthinylestradiol par l’étoricoxib.</t>
  </si>
  <si>
    <t xml:space="preserve">ETHINYLESTRADIOL &lt;-&gt; OMBITASVIR + PARITAPRÉVIR</t>
  </si>
  <si>
    <t>IAM_10920</t>
  </si>
  <si>
    <t xml:space="preserve">EVEROLIMUS &lt;-&gt; INHIBITEURS DE L'ENZYME DE CONVERSION</t>
  </si>
  <si>
    <t>IAM_10921</t>
  </si>
  <si>
    <t xml:space="preserve">Majoration du risque d’angio-oedème</t>
  </si>
  <si>
    <t xml:space="preserve">ESTROPROGESTATIFS CONTRACEPTIFS &lt;-&gt; GRISEOFULVINE</t>
  </si>
  <si>
    <t>IAM_10908</t>
  </si>
  <si>
    <t xml:space="preserve">Risque de diminution de l'efficacité contraceptive par augmentation de son métabolisme hépatique.</t>
  </si>
  <si>
    <t xml:space="preserve">r:niveau some r:PE</t>
  </si>
  <si>
    <t xml:space="preserve">r:niveau some r:APEC</t>
  </si>
  <si>
    <t xml:space="preserve">r:niveau some r:CI</t>
  </si>
  <si>
    <t xml:space="preserve">Pas converti pour le moment - déclarés dans l'ontologie Remiames</t>
  </si>
  <si>
    <t>owl:subClassOf</t>
  </si>
  <si>
    <t xml:space="preserve">A prendre en compte</t>
  </si>
  <si>
    <t>APEC</t>
  </si>
  <si>
    <t>r:NiveauDeContrainte</t>
  </si>
  <si>
    <t>Déconseillée</t>
  </si>
  <si>
    <t>ASDEC</t>
  </si>
  <si>
    <t>Contre-Indication</t>
  </si>
  <si>
    <t>CI</t>
  </si>
  <si>
    <t xml:space="preserve">Précaution d'emploi</t>
  </si>
  <si>
    <t>PE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</si>
</sst>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0" formatCode="_-* #,##0.00\ _€_-;\-* #,##0.00\ _€_-;_-* &quot;-&quot;??\ _€_-;_-@_-"/>
    <numFmt numFmtId="161" formatCode="_-* #,##0\ _€_-;\-* #,##0\ _€_-;_-* &quot;-&quot;\ _€_-;_-@_-"/>
    <numFmt numFmtId="162" formatCode="_-* #,##0.00\ &quot;€&quot;_-;\-* #,##0.00\ &quot;€&quot;_-;_-* &quot;-&quot;??\ &quot;€&quot;_-;_-@_-"/>
    <numFmt numFmtId="163" formatCode="_-* #,##0\ &quot;€&quot;_-;\-* #,##0\ &quot;€&quot;_-;_-* &quot;-&quot;\ &quot;€&quot;_-;_-@_-"/>
  </numFmts>
  <fonts count="26">
    <font>
      <sz val="10.000000"/>
      <color theme="1"/>
      <name val="Arial"/>
    </font>
    <font>
      <sz val="11.000000"/>
      <color theme="1" tint="0"/>
      <name val="Arial"/>
      <scheme val="minor"/>
    </font>
    <font>
      <sz val="11.000000"/>
      <color theme="0" tint="0"/>
      <name val="Arial"/>
      <scheme val="minor"/>
    </font>
    <font>
      <sz val="11.000000"/>
      <color indexed="2"/>
      <name val="Arial"/>
      <scheme val="minor"/>
    </font>
    <font>
      <b/>
      <sz val="11.000000"/>
      <color rgb="FFFA7D00"/>
      <name val="Arial"/>
      <scheme val="minor"/>
    </font>
    <font>
      <sz val="11.000000"/>
      <color rgb="FFFA7D00"/>
      <name val="Arial"/>
      <scheme val="minor"/>
    </font>
    <font>
      <sz val="11.000000"/>
      <color rgb="FF3F3F76"/>
      <name val="Arial"/>
      <scheme val="minor"/>
    </font>
    <font>
      <sz val="11.000000"/>
      <color rgb="FF9C0006"/>
      <name val="Arial"/>
      <scheme val="minor"/>
    </font>
    <font>
      <sz val="11.000000"/>
      <color rgb="FF9C6500"/>
      <name val="Arial"/>
      <scheme val="minor"/>
    </font>
    <font>
      <sz val="11.000000"/>
      <color rgb="FF006100"/>
      <name val="Arial"/>
      <scheme val="minor"/>
    </font>
    <font>
      <b/>
      <sz val="11.000000"/>
      <color rgb="FF3F3F3F"/>
      <name val="Arial"/>
      <scheme val="minor"/>
    </font>
    <font>
      <i/>
      <sz val="11.000000"/>
      <color rgb="FF7F7F7F"/>
      <name val="Arial"/>
      <scheme val="minor"/>
    </font>
    <font>
      <b/>
      <sz val="18.000000"/>
      <color theme="3" tint="0"/>
      <name val="Arial"/>
      <scheme val="major"/>
    </font>
    <font>
      <b/>
      <sz val="15.000000"/>
      <color theme="3" tint="0"/>
      <name val="Arial"/>
      <scheme val="minor"/>
    </font>
    <font>
      <b/>
      <sz val="13.000000"/>
      <color theme="3" tint="0"/>
      <name val="Arial"/>
      <scheme val="minor"/>
    </font>
    <font>
      <b/>
      <sz val="11.000000"/>
      <color theme="3" tint="0"/>
      <name val="Arial"/>
      <scheme val="minor"/>
    </font>
    <font>
      <b/>
      <sz val="11.000000"/>
      <color theme="1" tint="0"/>
      <name val="Arial"/>
      <scheme val="minor"/>
    </font>
    <font>
      <b/>
      <sz val="11.000000"/>
      <color theme="0" tint="0"/>
      <name val="Arial"/>
      <scheme val="minor"/>
    </font>
    <font>
      <sz val="11.000000"/>
      <color theme="1"/>
      <name val="Arial"/>
      <scheme val="minor"/>
    </font>
    <font>
      <u/>
      <sz val="10.000000"/>
      <color theme="10"/>
      <name val="Arial"/>
    </font>
    <font>
      <b/>
      <sz val="11.000000"/>
      <color theme="1"/>
      <name val="Arial"/>
      <scheme val="minor"/>
    </font>
    <font>
      <u/>
      <sz val="10.000000"/>
      <color theme="10"/>
      <name val="Calibri"/>
    </font>
    <font>
      <u/>
      <sz val="11.000000"/>
      <color theme="10"/>
      <name val="Calibri"/>
    </font>
    <font>
      <i/>
      <sz val="10.000000"/>
      <color theme="1"/>
      <name val="Arial"/>
    </font>
    <font>
      <sz val="10.000000"/>
      <name val="Arial"/>
    </font>
    <font>
      <b/>
      <sz val="10.000000"/>
      <name val="Arial"/>
    </font>
  </fonts>
  <fills count="41">
    <fill>
      <patternFill patternType="none"/>
    </fill>
    <fill>
      <patternFill patternType="gray125"/>
    </fill>
    <fill>
      <patternFill patternType="solid">
        <fgColor theme="4" tint="0.79998199999999997"/>
        <bgColor indexed="65"/>
      </patternFill>
    </fill>
    <fill>
      <patternFill patternType="solid">
        <fgColor theme="5" tint="0.79998199999999997"/>
        <bgColor indexed="65"/>
      </patternFill>
    </fill>
    <fill>
      <patternFill patternType="solid">
        <fgColor theme="6" tint="0.79998199999999997"/>
        <bgColor indexed="65"/>
      </patternFill>
    </fill>
    <fill>
      <patternFill patternType="solid">
        <fgColor theme="7" tint="0.79998199999999997"/>
        <bgColor indexed="65"/>
      </patternFill>
    </fill>
    <fill>
      <patternFill patternType="solid">
        <fgColor theme="8" tint="0.79998199999999997"/>
        <bgColor indexed="65"/>
      </patternFill>
    </fill>
    <fill>
      <patternFill patternType="solid">
        <fgColor theme="9" tint="0.79998199999999997"/>
        <bgColor indexed="65"/>
      </patternFill>
    </fill>
    <fill>
      <patternFill patternType="solid">
        <fgColor theme="4" tint="0.59999400000000003"/>
        <bgColor indexed="65"/>
      </patternFill>
    </fill>
    <fill>
      <patternFill patternType="solid">
        <fgColor theme="5" tint="0.59999400000000003"/>
        <bgColor indexed="65"/>
      </patternFill>
    </fill>
    <fill>
      <patternFill patternType="solid">
        <fgColor theme="6" tint="0.59999400000000003"/>
        <bgColor indexed="65"/>
      </patternFill>
    </fill>
    <fill>
      <patternFill patternType="solid">
        <fgColor theme="7" tint="0.59999400000000003"/>
        <bgColor indexed="65"/>
      </patternFill>
    </fill>
    <fill>
      <patternFill patternType="solid">
        <fgColor theme="8" tint="0.59999400000000003"/>
        <bgColor indexed="65"/>
      </patternFill>
    </fill>
    <fill>
      <patternFill patternType="solid">
        <fgColor theme="9" tint="0.59999400000000003"/>
        <bgColor indexed="65"/>
      </patternFill>
    </fill>
    <fill>
      <patternFill patternType="solid">
        <fgColor theme="4" tint="0.399976"/>
        <bgColor indexed="65"/>
      </patternFill>
    </fill>
    <fill>
      <patternFill patternType="solid">
        <fgColor theme="5" tint="0.399976"/>
        <bgColor indexed="65"/>
      </patternFill>
    </fill>
    <fill>
      <patternFill patternType="solid">
        <fgColor theme="6" tint="0.399976"/>
        <bgColor indexed="65"/>
      </patternFill>
    </fill>
    <fill>
      <patternFill patternType="solid">
        <fgColor theme="7" tint="0.399976"/>
        <bgColor indexed="65"/>
      </patternFill>
    </fill>
    <fill>
      <patternFill patternType="solid">
        <fgColor theme="8" tint="0.399976"/>
        <bgColor indexed="65"/>
      </patternFill>
    </fill>
    <fill>
      <patternFill patternType="solid">
        <fgColor theme="9" tint="0.399976"/>
        <bgColor indexed="65"/>
      </patternFill>
    </fill>
    <fill>
      <patternFill patternType="solid">
        <fgColor theme="4" tint="0"/>
        <bgColor indexed="65"/>
      </patternFill>
    </fill>
    <fill>
      <patternFill patternType="solid">
        <fgColor theme="5" tint="0"/>
        <bgColor indexed="65"/>
      </patternFill>
    </fill>
    <fill>
      <patternFill patternType="solid">
        <fgColor theme="6" tint="0"/>
        <bgColor indexed="65"/>
      </patternFill>
    </fill>
    <fill>
      <patternFill patternType="solid">
        <fgColor theme="7" tint="0"/>
        <bgColor indexed="65"/>
      </patternFill>
    </fill>
    <fill>
      <patternFill patternType="solid">
        <fgColor theme="8" tint="0"/>
        <bgColor indexed="65"/>
      </patternFill>
    </fill>
    <fill>
      <patternFill patternType="solid">
        <fgColor theme="9" tint="0"/>
        <bgColor indexed="65"/>
      </patternFill>
    </fill>
    <fill>
      <patternFill patternType="solid">
        <fgColor rgb="FFF2F2F2"/>
        <bgColor indexed="65"/>
      </patternFill>
    </fill>
    <fill>
      <patternFill patternType="solid">
        <fgColor indexed="26"/>
        <bgColor indexed="65"/>
      </patternFill>
    </fill>
    <fill>
      <patternFill patternType="solid">
        <fgColor indexed="47"/>
        <bgColor indexed="65"/>
      </patternFill>
    </fill>
    <fill>
      <patternFill patternType="solid">
        <fgColor rgb="FFFFC7CE"/>
        <bgColor indexed="65"/>
      </patternFill>
    </fill>
    <fill>
      <patternFill patternType="solid">
        <fgColor rgb="FFFFEB9C"/>
        <bgColor indexed="65"/>
      </patternFill>
    </fill>
    <fill>
      <patternFill patternType="solid">
        <fgColor rgb="FFC6EFCE"/>
        <bgColor indexed="65"/>
      </patternFill>
    </fill>
    <fill>
      <patternFill patternType="solid">
        <fgColor rgb="FFA5A5A5"/>
        <bgColor indexed="65"/>
      </patternFill>
    </fill>
    <fill>
      <patternFill patternType="solid">
        <fgColor theme="0" tint="-0.14999847407452621"/>
        <bgColor theme="0" tint="-0.14999847407452621"/>
      </patternFill>
    </fill>
    <fill>
      <patternFill patternType="solid">
        <fgColor rgb="FFFDE9D8"/>
        <bgColor rgb="FFFDE9D8"/>
      </patternFill>
    </fill>
    <fill>
      <patternFill patternType="solid">
        <fgColor rgb="FFA4CED2"/>
        <bgColor rgb="FFA4CED2"/>
      </patternFill>
    </fill>
    <fill>
      <patternFill patternType="solid">
        <fgColor rgb="FFE2EFD8"/>
        <bgColor rgb="FFE2EFD8"/>
      </patternFill>
    </fill>
    <fill>
      <patternFill patternType="solid">
        <fgColor indexed="5"/>
        <bgColor indexed="5"/>
      </patternFill>
    </fill>
    <fill>
      <patternFill patternType="solid">
        <fgColor theme="5" tint="0"/>
        <bgColor theme="5" tint="0"/>
      </patternFill>
    </fill>
    <fill>
      <patternFill patternType="solid">
        <fgColor indexed="2"/>
        <bgColor indexed="2"/>
      </patternFill>
    </fill>
    <fill>
      <patternFill patternType="solid">
        <fgColor theme="6" tint="0.59999389629810485"/>
        <bgColor theme="6" tint="0.59999389629810485"/>
      </patternFill>
    </fill>
  </fills>
  <borders count="17">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none"/>
      <right style="none"/>
      <top style="none"/>
      <bottom style="double">
        <color rgb="FFFF8001"/>
      </bottom>
      <diagonal style="none"/>
    </border>
    <border>
      <left style="thin">
        <color rgb="FFB2B2B2"/>
      </left>
      <right style="thin">
        <color rgb="FFB2B2B2"/>
      </right>
      <top style="thin">
        <color rgb="FFB2B2B2"/>
      </top>
      <bottom style="thin">
        <color rgb="FFB2B2B2"/>
      </bottom>
      <diagonal style="none"/>
    </border>
    <border>
      <left style="thin">
        <color rgb="FF3F3F3F"/>
      </left>
      <right style="thin">
        <color rgb="FF3F3F3F"/>
      </right>
      <top style="thin">
        <color rgb="FF3F3F3F"/>
      </top>
      <bottom style="thin">
        <color rgb="FF3F3F3F"/>
      </bottom>
      <diagonal style="none"/>
    </border>
    <border>
      <left style="none"/>
      <right style="none"/>
      <top style="none"/>
      <bottom style="thick">
        <color theme="4" tint="0"/>
      </bottom>
      <diagonal style="none"/>
    </border>
    <border>
      <left style="none"/>
      <right style="none"/>
      <top style="none"/>
      <bottom style="thick">
        <color theme="4" tint="0.49998500000000001"/>
      </bottom>
      <diagonal style="none"/>
    </border>
    <border>
      <left style="none"/>
      <right style="none"/>
      <top style="none"/>
      <bottom style="medium">
        <color theme="4" tint="0.399976"/>
      </bottom>
      <diagonal style="none"/>
    </border>
    <border>
      <left style="none"/>
      <right style="none"/>
      <top style="thin">
        <color theme="4" tint="0"/>
      </top>
      <bottom style="double">
        <color theme="4" tint="0"/>
      </bottom>
      <diagonal style="none"/>
    </border>
    <border>
      <left style="double">
        <color rgb="FF3F3F3F"/>
      </left>
      <right style="double">
        <color rgb="FF3F3F3F"/>
      </right>
      <top style="double">
        <color rgb="FF3F3F3F"/>
      </top>
      <bottom style="double">
        <color rgb="FF3F3F3F"/>
      </bottom>
      <diagonal style="none"/>
    </border>
    <border>
      <left style="thin">
        <color indexed="22"/>
      </left>
      <right style="thin">
        <color indexed="22"/>
      </right>
      <top style="thin">
        <color indexed="22"/>
      </top>
      <bottom style="thin">
        <color indexed="22"/>
      </bottom>
      <diagonal style="none"/>
    </border>
    <border>
      <left style="none"/>
      <right style="none"/>
      <top style="none"/>
      <bottom style="thin">
        <color indexed="22"/>
      </bottom>
      <diagonal style="none"/>
    </border>
    <border>
      <left style="none"/>
      <right style="none"/>
      <top style="thin">
        <color indexed="22"/>
      </top>
      <bottom style="none"/>
      <diagonal style="none"/>
    </border>
    <border>
      <left style="none"/>
      <right style="none"/>
      <top style="thin">
        <color indexed="22"/>
      </top>
      <bottom style="thin">
        <color indexed="22"/>
      </bottom>
      <diagonal style="none"/>
    </border>
    <border>
      <left style="thin">
        <color theme="1"/>
      </left>
      <right style="none"/>
      <top style="thin">
        <color theme="1"/>
      </top>
      <bottom style="thin">
        <color theme="1"/>
      </bottom>
      <diagonal style="none"/>
    </border>
    <border>
      <left style="none"/>
      <right style="none"/>
      <top style="thin">
        <color theme="1"/>
      </top>
      <bottom style="thin">
        <color theme="1"/>
      </bottom>
      <diagonal style="none"/>
    </border>
    <border>
      <left style="none"/>
      <right style="thin">
        <color theme="1"/>
      </right>
      <top style="thin">
        <color theme="1"/>
      </top>
      <bottom style="thin">
        <color theme="1"/>
      </bottom>
      <diagonal style="none"/>
    </border>
  </borders>
  <cellStyleXfs count="47">
    <xf fontId="0" fillId="0" borderId="0" numFmtId="0" applyNumberFormat="1" applyFont="1" applyFill="1" applyBorder="1"/>
    <xf fontId="1" fillId="2" borderId="0" numFmtId="0" applyNumberFormat="1" applyFont="1" applyFill="1" applyBorder="1"/>
    <xf fontId="1" fillId="3" borderId="0" numFmtId="0" applyNumberFormat="1" applyFont="1" applyFill="1" applyBorder="1"/>
    <xf fontId="1" fillId="4" borderId="0" numFmtId="0" applyNumberFormat="1" applyFont="1" applyFill="1" applyBorder="1"/>
    <xf fontId="1" fillId="5" borderId="0" numFmtId="0" applyNumberFormat="1" applyFont="1" applyFill="1" applyBorder="1"/>
    <xf fontId="1" fillId="6" borderId="0" numFmtId="0" applyNumberFormat="1" applyFont="1" applyFill="1" applyBorder="1"/>
    <xf fontId="1" fillId="7" borderId="0" numFmtId="0" applyNumberFormat="1" applyFont="1" applyFill="1" applyBorder="1"/>
    <xf fontId="1" fillId="8" borderId="0" numFmtId="0" applyNumberFormat="1" applyFont="1" applyFill="1" applyBorder="1"/>
    <xf fontId="1" fillId="9" borderId="0" numFmtId="0" applyNumberFormat="1" applyFont="1" applyFill="1" applyBorder="1"/>
    <xf fontId="1" fillId="10" borderId="0" numFmtId="0" applyNumberFormat="1" applyFont="1" applyFill="1" applyBorder="1"/>
    <xf fontId="1" fillId="11" borderId="0" numFmtId="0" applyNumberFormat="1" applyFont="1" applyFill="1" applyBorder="1"/>
    <xf fontId="1" fillId="12" borderId="0" numFmtId="0" applyNumberFormat="1" applyFont="1" applyFill="1" applyBorder="1"/>
    <xf fontId="1" fillId="13" borderId="0" numFmtId="0" applyNumberFormat="1" applyFont="1" applyFill="1" applyBorder="1"/>
    <xf fontId="2" fillId="14" borderId="0" numFmtId="0" applyNumberFormat="1" applyFont="1" applyFill="1" applyBorder="1"/>
    <xf fontId="2" fillId="15" borderId="0" numFmtId="0" applyNumberFormat="1" applyFont="1" applyFill="1" applyBorder="1"/>
    <xf fontId="2" fillId="16" borderId="0" numFmtId="0" applyNumberFormat="1" applyFont="1" applyFill="1" applyBorder="1"/>
    <xf fontId="2" fillId="17" borderId="0" numFmtId="0" applyNumberFormat="1" applyFont="1" applyFill="1" applyBorder="1"/>
    <xf fontId="2" fillId="18" borderId="0" numFmtId="0" applyNumberFormat="1" applyFont="1" applyFill="1" applyBorder="1"/>
    <xf fontId="2" fillId="19" borderId="0" numFmtId="0" applyNumberFormat="1" applyFont="1" applyFill="1" applyBorder="1"/>
    <xf fontId="2" fillId="20" borderId="0" numFmtId="0" applyNumberFormat="1" applyFont="1" applyFill="1" applyBorder="1"/>
    <xf fontId="2" fillId="21" borderId="0" numFmtId="0" applyNumberFormat="1" applyFont="1" applyFill="1" applyBorder="1"/>
    <xf fontId="2" fillId="22" borderId="0" numFmtId="0" applyNumberFormat="1" applyFont="1" applyFill="1" applyBorder="1"/>
    <xf fontId="2" fillId="23" borderId="0" numFmtId="0" applyNumberFormat="1" applyFont="1" applyFill="1" applyBorder="1"/>
    <xf fontId="2" fillId="24" borderId="0" numFmtId="0" applyNumberFormat="1" applyFont="1" applyFill="1" applyBorder="1"/>
    <xf fontId="2" fillId="25" borderId="0" numFmtId="0" applyNumberFormat="1" applyFont="1" applyFill="1" applyBorder="1"/>
    <xf fontId="3" fillId="0" borderId="0" numFmtId="0" applyNumberFormat="1" applyFont="1" applyFill="1" applyBorder="1"/>
    <xf fontId="4" fillId="26" borderId="1" numFmtId="0" applyNumberFormat="1" applyFont="1" applyFill="1" applyBorder="1"/>
    <xf fontId="5" fillId="0" borderId="2" numFmtId="0" applyNumberFormat="1" applyFont="1" applyFill="1" applyBorder="1"/>
    <xf fontId="0" fillId="27" borderId="3" numFmtId="0" applyNumberFormat="1" applyFont="1" applyFill="1" applyBorder="1"/>
    <xf fontId="6" fillId="28" borderId="1" numFmtId="0" applyNumberFormat="1" applyFont="1" applyFill="1" applyBorder="1"/>
    <xf fontId="7" fillId="29" borderId="0" numFmtId="0" applyNumberFormat="1" applyFont="1" applyFill="1" applyBorder="1"/>
    <xf fontId="0" fillId="0" borderId="0" numFmtId="160" applyNumberFormat="1" applyFont="1" applyFill="1" applyBorder="1"/>
    <xf fontId="0" fillId="0" borderId="0" numFmtId="161" applyNumberFormat="1" applyFont="1" applyFill="1" applyBorder="1"/>
    <xf fontId="0" fillId="0" borderId="0" numFmtId="162" applyNumberFormat="1" applyFont="1" applyFill="1" applyBorder="1"/>
    <xf fontId="0" fillId="0" borderId="0" numFmtId="163" applyNumberFormat="1" applyFont="1" applyFill="1" applyBorder="1"/>
    <xf fontId="8" fillId="30" borderId="0" numFmtId="0" applyNumberFormat="1" applyFont="1" applyFill="1" applyBorder="1"/>
    <xf fontId="0" fillId="0" borderId="0" numFmtId="9" applyNumberFormat="1" applyFont="1" applyFill="1" applyBorder="1"/>
    <xf fontId="9" fillId="31" borderId="0" numFmtId="0" applyNumberFormat="1" applyFont="1" applyFill="1" applyBorder="1"/>
    <xf fontId="10" fillId="26" borderId="4" numFmtId="0" applyNumberFormat="1" applyFont="1" applyFill="1" applyBorder="1"/>
    <xf fontId="11" fillId="0" borderId="0" numFmtId="0" applyNumberFormat="1" applyFont="1" applyFill="1" applyBorder="1"/>
    <xf fontId="12" fillId="0" borderId="0" numFmtId="0" applyNumberFormat="1" applyFont="1" applyFill="1" applyBorder="1"/>
    <xf fontId="13" fillId="0" borderId="5" numFmtId="0" applyNumberFormat="1" applyFont="1" applyFill="1" applyBorder="1"/>
    <xf fontId="14" fillId="0" borderId="6" numFmtId="0" applyNumberFormat="1" applyFont="1" applyFill="1" applyBorder="1"/>
    <xf fontId="15" fillId="0" borderId="7" numFmtId="0" applyNumberFormat="1" applyFont="1" applyFill="1" applyBorder="1"/>
    <xf fontId="15" fillId="0" borderId="0" numFmtId="0" applyNumberFormat="1" applyFont="1" applyFill="1" applyBorder="1"/>
    <xf fontId="16" fillId="0" borderId="8" numFmtId="0" applyNumberFormat="1" applyFont="1" applyFill="1" applyBorder="1"/>
    <xf fontId="17" fillId="32" borderId="9" numFmtId="0" applyNumberFormat="1" applyFont="1" applyFill="1" applyBorder="1"/>
  </cellStyleXfs>
  <cellXfs count="43">
    <xf fontId="0" fillId="0" borderId="0" numFmtId="0" xfId="0"/>
    <xf fontId="0" fillId="33" borderId="0" numFmtId="0" xfId="0" applyFill="1"/>
    <xf fontId="0" fillId="33" borderId="0" numFmtId="0" xfId="0" applyFill="1" applyAlignment="1">
      <alignment wrapText="1"/>
    </xf>
    <xf fontId="0" fillId="34" borderId="0" numFmtId="0" xfId="0" applyFill="1"/>
    <xf fontId="18" fillId="34" borderId="0" numFmtId="0" xfId="0" applyFont="1" applyFill="1">
      <protection hidden="0" locked="1"/>
    </xf>
    <xf fontId="19" fillId="34" borderId="0" numFmtId="0" xfId="0" applyFont="1" applyFill="1" applyAlignment="1">
      <alignment horizontal="left"/>
    </xf>
    <xf fontId="18" fillId="34" borderId="0" numFmtId="0" xfId="0" applyFont="1" applyFill="1" applyAlignment="1">
      <alignment wrapText="1"/>
      <protection hidden="0" locked="1"/>
    </xf>
    <xf fontId="20" fillId="34" borderId="0" numFmtId="0" xfId="0" applyFont="1" applyFill="1">
      <protection hidden="0" locked="1"/>
    </xf>
    <xf fontId="0" fillId="34" borderId="0" numFmtId="0" xfId="0" applyFill="1">
      <protection hidden="0" locked="1"/>
    </xf>
    <xf fontId="21" fillId="34" borderId="0" numFmtId="0" xfId="0" applyFont="1" applyFill="1" applyAlignment="1">
      <alignment horizontal="left"/>
    </xf>
    <xf fontId="21" fillId="34" borderId="0" numFmtId="0" xfId="0" applyFont="1" applyFill="1" applyAlignment="1">
      <alignment horizontal="left" wrapText="1"/>
    </xf>
    <xf fontId="19" fillId="34" borderId="0" numFmtId="0" xfId="0" applyFont="1" applyFill="1">
      <protection hidden="0" locked="1"/>
    </xf>
    <xf fontId="22" fillId="34" borderId="0" numFmtId="0" xfId="0" applyFont="1" applyFill="1">
      <protection hidden="0" locked="1"/>
    </xf>
    <xf fontId="0" fillId="34" borderId="0" numFmtId="0" xfId="0" applyFill="1" applyAlignment="1">
      <alignment wrapText="1"/>
    </xf>
    <xf fontId="22" fillId="34" borderId="0" numFmtId="0" xfId="0" applyFont="1" applyFill="1" applyAlignment="1">
      <alignment horizontal="left"/>
    </xf>
    <xf fontId="23" fillId="35" borderId="0" numFmtId="0" xfId="0" applyFont="1" applyFill="1" applyAlignment="1">
      <alignment wrapText="1"/>
    </xf>
    <xf fontId="23" fillId="35" borderId="0" numFmtId="0" xfId="0" applyFont="1" applyFill="1"/>
    <xf fontId="0" fillId="36" borderId="0" numFmtId="0" xfId="0" applyFill="1"/>
    <xf fontId="20" fillId="33" borderId="0" numFmtId="0" xfId="0" applyFont="1" applyFill="1" applyAlignment="1">
      <alignment horizontal="center" wrapText="1"/>
    </xf>
    <xf fontId="20" fillId="36" borderId="0" numFmtId="0" xfId="0" applyFont="1" applyFill="1" applyAlignment="1">
      <alignment horizontal="center" wrapText="1"/>
    </xf>
    <xf fontId="24" fillId="0" borderId="0" numFmtId="0" xfId="0" applyFont="1"/>
    <xf fontId="24" fillId="0" borderId="10" numFmtId="0" xfId="0" applyFont="1" applyBorder="1" applyAlignment="1">
      <alignment wrapText="1"/>
    </xf>
    <xf fontId="0" fillId="37" borderId="0" numFmtId="0" xfId="0" applyFill="1"/>
    <xf fontId="0" fillId="0" borderId="0" numFmtId="0" xfId="0"/>
    <xf fontId="0" fillId="33" borderId="0" numFmtId="0" xfId="0" applyFill="1">
      <protection hidden="0" locked="1"/>
    </xf>
    <xf fontId="0" fillId="37" borderId="0" numFmtId="0" xfId="0" applyFill="1" applyAlignment="1">
      <alignment wrapText="1"/>
    </xf>
    <xf fontId="24" fillId="0" borderId="11" numFmtId="0" xfId="0" applyFont="1" applyBorder="1"/>
    <xf fontId="24" fillId="0" borderId="10" numFmtId="0" xfId="0" applyFont="1" applyBorder="1" applyAlignment="1">
      <alignment horizontal="right" wrapText="1"/>
    </xf>
    <xf fontId="24" fillId="0" borderId="12" numFmtId="0" xfId="0" applyFont="1" applyBorder="1"/>
    <xf fontId="24" fillId="0" borderId="13" numFmtId="0" xfId="0" applyFont="1" applyBorder="1"/>
    <xf fontId="0" fillId="38" borderId="0" numFmtId="0" xfId="0" applyFill="1"/>
    <xf fontId="24" fillId="38" borderId="10" numFmtId="0" xfId="0" applyFont="1" applyFill="1" applyBorder="1" applyAlignment="1">
      <alignment horizontal="right" wrapText="1"/>
    </xf>
    <xf fontId="24" fillId="38" borderId="10" numFmtId="0" xfId="0" applyFont="1" applyFill="1" applyBorder="1" applyAlignment="1">
      <alignment wrapText="1"/>
    </xf>
    <xf fontId="0" fillId="38" borderId="0" numFmtId="0" xfId="0" applyFill="1" applyAlignment="1">
      <alignment wrapText="1"/>
    </xf>
    <xf fontId="0" fillId="38" borderId="0" numFmtId="0" xfId="0" applyFill="1">
      <protection hidden="0" locked="1"/>
    </xf>
    <xf fontId="0" fillId="0" borderId="0" numFmtId="0" xfId="0">
      <protection hidden="0" locked="1"/>
    </xf>
    <xf fontId="0" fillId="39" borderId="0" numFmtId="0" xfId="0" applyFill="1"/>
    <xf fontId="18" fillId="0" borderId="0" numFmtId="0" xfId="0" applyFont="1">
      <protection hidden="0" locked="1"/>
    </xf>
    <xf fontId="19" fillId="0" borderId="0" numFmtId="0" xfId="0" applyFont="1" applyAlignment="1">
      <alignment horizontal="left"/>
    </xf>
    <xf fontId="21" fillId="0" borderId="0" numFmtId="0" xfId="0" applyFont="1" applyAlignment="1">
      <alignment horizontal="left"/>
    </xf>
    <xf fontId="25" fillId="40" borderId="14" numFmtId="0" xfId="0" applyFont="1" applyFill="1" applyBorder="1"/>
    <xf fontId="25" fillId="40" borderId="15" numFmtId="0" xfId="0" applyFont="1" applyFill="1" applyBorder="1"/>
    <xf fontId="25" fillId="40" borderId="16" numFmtId="0" xfId="0" applyFont="1" applyFill="1" applyBorder="1"/>
  </cellXfs>
  <cellStyles count="47">
    <cellStyle name="20 % - Accent1" xfId="1" builtinId="30"/>
    <cellStyle name="20 % - Accent2" xfId="2" builtinId="34"/>
    <cellStyle name="20 % - Accent3" xfId="3" builtinId="38"/>
    <cellStyle name="20 % - Accent4" xfId="4" builtinId="42"/>
    <cellStyle name="20 % - Accent5" xfId="5" builtinId="46"/>
    <cellStyle name="20 % - Accent6" xfId="6" builtinId="50"/>
    <cellStyle name="40 % - Accent1" xfId="7" builtinId="31"/>
    <cellStyle name="40 % - Accent2" xfId="8" builtinId="35"/>
    <cellStyle name="40 % - Accent3" xfId="9" builtinId="39"/>
    <cellStyle name="40 % - Accent4" xfId="10" builtinId="43"/>
    <cellStyle name="40 % - Accent5" xfId="11" builtinId="47"/>
    <cellStyle name="40 % - Accent6" xfId="12" builtinId="51"/>
    <cellStyle name="60 % - Accent1" xfId="13" builtinId="32"/>
    <cellStyle name="60 % - Accent2" xfId="14" builtinId="36"/>
    <cellStyle name="60 % - Accent3" xfId="15" builtinId="40"/>
    <cellStyle name="60 % - Accent4" xfId="16" builtinId="44"/>
    <cellStyle name="60 % - Accent5" xfId="17" builtinId="48"/>
    <cellStyle name="60 %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Avertissement" xfId="25" builtinId="11"/>
    <cellStyle name="Calcul" xfId="26" builtinId="22"/>
    <cellStyle name="Cellule liée" xfId="27" builtinId="24"/>
    <cellStyle name="Commentaire" xfId="28" builtinId="10"/>
    <cellStyle name="Entrée" xfId="29" builtinId="20"/>
    <cellStyle name="Insatisfaisant" xfId="30" builtinId="27"/>
    <cellStyle name="Milliers" xfId="31" builtinId="3"/>
    <cellStyle name="Milliers [0]" xfId="32" builtinId="6"/>
    <cellStyle name="Monétaire" xfId="33" builtinId="4"/>
    <cellStyle name="Monétaire [0]" xfId="34" builtinId="7"/>
    <cellStyle name="Neutre" xfId="35" builtinId="28"/>
    <cellStyle name="Normal" xfId="0" builtinId="0"/>
    <cellStyle name="Pourcentage" xfId="36" builtinId="5"/>
    <cellStyle name="Satisfaisant" xfId="37" builtinId="26"/>
    <cellStyle name="Sortie" xfId="38" builtinId="21"/>
    <cellStyle name="Texte explicatif" xfId="39" builtinId="53"/>
    <cellStyle name="Titre" xfId="40" builtinId="15"/>
    <cellStyle name="Titre 1" xfId="41" builtinId="16"/>
    <cellStyle name="Titre 2" xfId="42" builtinId="17"/>
    <cellStyle name="Titre 3" xfId="43" builtinId="18"/>
    <cellStyle name="Titre 4" xfId="44" builtinId="19"/>
    <cellStyle name="Total" xfId="45" builtinId="25"/>
    <cellStyle name="Vérification" xfId="46"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6" Type="http://schemas.openxmlformats.org/officeDocument/2006/relationships/hyperlink" Target="http://www.limics.org/remiames_ontology/administrations" TargetMode="External"/><Relationship  Id="rId5" Type="http://schemas.openxmlformats.org/officeDocument/2006/relationships/hyperlink" Target="http://www.limics.org/remiames_ontology/classes_et_groupes_substances" TargetMode="External"/><Relationship  Id="rId4" Type="http://schemas.openxmlformats.org/officeDocument/2006/relationships/hyperlink" Target="http://www.limics.org/remiames_ontology" TargetMode="External"/><Relationship  Id="rId3" Type="http://schemas.openxmlformats.org/officeDocument/2006/relationships/hyperlink" Target="http://www.limics.org/remiames_ontology/administrations#" TargetMode="External"/><Relationship  Id="rId2" Type="http://schemas.openxmlformats.org/officeDocument/2006/relationships/hyperlink" Target="http://www.limics.org/remiames_ontology#" TargetMode="External"/><Relationship  Id="rId1" Type="http://schemas.openxmlformats.org/officeDocument/2006/relationships/hyperlink" Target="http://www.limics.org/remiames_ontology/thesaurus_interactions" TargetMode="External"/></Relationships>
</file>

<file path=xl/worksheets/_rels/sheet3.xml.rels><?xml version="1.0" encoding="UTF-8" standalone="yes"?><Relationships xmlns="http://schemas.openxmlformats.org/package/2006/relationships"><Relationship  Id="rId2" Type="http://schemas.openxmlformats.org/officeDocument/2006/relationships/hyperlink" Target="http://www.limics.org/remiames_ontology#" TargetMode="External"/><Relationship  Id="rId1" Type="http://schemas.openxmlformats.org/officeDocument/2006/relationships/hyperlink" Target="http://www.limics.org/remiames_ontology/thesaurus_intera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0" topLeftCell="A11" activePane="bottomLeft" state="frozen"/>
      <selection activeCell="A1" activeCellId="0" sqref="A1"/>
    </sheetView>
  </sheetViews>
  <sheetFormatPr defaultRowHeight="12.75"/>
  <cols>
    <col customWidth="1" min="1" max="1" style="1" width="31.57421875"/>
    <col customWidth="1" min="2" max="2" width="33.7109375"/>
    <col customWidth="1" min="3" max="3" width="40.140625"/>
    <col customWidth="1" min="4" max="4" width="51.7109375"/>
    <col customWidth="1" min="5" max="9" width="39.57421875"/>
    <col customWidth="1" min="10" max="11" style="0" width="39.57421875"/>
    <col customWidth="1" min="12" max="12" style="2" width="56.140625"/>
    <col customWidth="1" min="13" max="16" width="34.421875"/>
    <col customWidth="1" min="17" max="17" style="1" width="34.421875"/>
    <col customWidth="1" min="18" max="18" style="1" width="24.00390625"/>
    <col customWidth="1" min="19" max="19" style="1" width="20.00390625"/>
  </cols>
  <sheetData>
    <row r="1" s="3" customFormat="1" ht="14.25">
      <c r="A1" s="4"/>
      <c r="B1" s="5" t="s">
        <v>0</v>
      </c>
      <c r="C1" s="4"/>
      <c r="F1" s="4"/>
      <c r="G1" s="4"/>
      <c r="H1" s="4"/>
      <c r="I1" s="4"/>
      <c r="J1" s="4"/>
      <c r="K1" s="4"/>
      <c r="L1" s="6"/>
      <c r="Q1" s="3"/>
      <c r="R1" s="3"/>
      <c r="S1" s="3"/>
    </row>
    <row r="2" s="3" customFormat="1" ht="14.25">
      <c r="A2" s="7" t="s">
        <v>1</v>
      </c>
      <c r="B2" s="4" t="s">
        <v>2</v>
      </c>
      <c r="C2" s="4"/>
      <c r="F2" s="4"/>
      <c r="G2" s="4"/>
      <c r="H2" s="4"/>
      <c r="I2" s="4"/>
      <c r="J2" s="4"/>
      <c r="K2" s="4"/>
      <c r="L2" s="6"/>
      <c r="Q2" s="3"/>
      <c r="R2" s="3"/>
      <c r="S2" s="3"/>
    </row>
    <row r="3" s="3" customFormat="1" ht="14.25">
      <c r="A3" s="7" t="s">
        <v>3</v>
      </c>
      <c r="B3" s="4" t="s">
        <v>4</v>
      </c>
      <c r="C3" s="4" t="str">
        <f>CONCATENATE(B1,"#")</f>
        <v>http://www.limics.org/remiames_ontology/thesaurus_interactions#</v>
      </c>
      <c r="D3" s="3"/>
      <c r="F3" s="4"/>
      <c r="G3" s="4"/>
      <c r="H3" s="4"/>
      <c r="I3" s="4"/>
      <c r="J3" s="4"/>
      <c r="K3" s="4"/>
      <c r="L3" s="6"/>
      <c r="Q3" s="3"/>
      <c r="R3" s="3"/>
      <c r="S3" s="3"/>
    </row>
    <row r="4" s="3" customFormat="1" ht="14.25">
      <c r="A4" s="7" t="s">
        <v>3</v>
      </c>
      <c r="B4" s="8" t="s">
        <v>5</v>
      </c>
      <c r="C4" s="9" t="s">
        <v>6</v>
      </c>
      <c r="F4" s="9"/>
      <c r="G4" s="9"/>
      <c r="H4" s="9"/>
      <c r="I4" s="9"/>
      <c r="J4" s="9"/>
      <c r="K4" s="9"/>
      <c r="L4" s="10"/>
      <c r="Q4" s="3"/>
      <c r="R4" s="3"/>
      <c r="S4" s="3"/>
    </row>
    <row r="5" s="3" customFormat="1" ht="14.25">
      <c r="A5" s="7" t="s">
        <v>3</v>
      </c>
      <c r="B5" s="3" t="s">
        <v>7</v>
      </c>
      <c r="C5" s="11" t="s">
        <v>8</v>
      </c>
      <c r="F5" s="4"/>
      <c r="G5" s="4"/>
      <c r="H5" s="4"/>
      <c r="I5" s="4"/>
      <c r="J5" s="4"/>
      <c r="K5" s="4"/>
      <c r="L5" s="6"/>
      <c r="Q5" s="3"/>
      <c r="R5" s="3"/>
      <c r="S5" s="3"/>
    </row>
    <row r="6" s="3" customFormat="1" ht="14.25">
      <c r="A6" s="7" t="s">
        <v>9</v>
      </c>
      <c r="B6" s="12" t="s">
        <v>10</v>
      </c>
      <c r="I6" s="3"/>
      <c r="J6" s="3"/>
      <c r="K6" s="3"/>
      <c r="L6" s="13"/>
      <c r="Q6" s="3"/>
      <c r="R6" s="3"/>
      <c r="S6" s="3"/>
    </row>
    <row r="7" s="3" customFormat="1" ht="14.25">
      <c r="A7" s="7" t="s">
        <v>9</v>
      </c>
      <c r="B7" s="14" t="s">
        <v>11</v>
      </c>
      <c r="I7" s="3"/>
      <c r="J7" s="3"/>
      <c r="K7" s="3"/>
      <c r="L7" s="13"/>
      <c r="Q7" s="3"/>
      <c r="R7" s="3"/>
      <c r="S7" s="3"/>
    </row>
    <row r="8" s="3" customFormat="1" ht="14.25">
      <c r="A8" s="7" t="s">
        <v>9</v>
      </c>
      <c r="B8" s="11" t="s">
        <v>12</v>
      </c>
      <c r="I8" s="3"/>
      <c r="J8" s="3"/>
      <c r="K8" s="3"/>
      <c r="L8" s="13"/>
      <c r="Q8" s="3"/>
      <c r="R8" s="3"/>
      <c r="S8" s="3"/>
    </row>
    <row r="9" s="15" customFormat="1" ht="102">
      <c r="A9" s="15" t="s">
        <v>13</v>
      </c>
      <c r="B9" s="15" t="s">
        <v>14</v>
      </c>
      <c r="C9" s="15" t="s">
        <v>15</v>
      </c>
      <c r="D9" s="15" t="s">
        <v>16</v>
      </c>
      <c r="E9" s="15" t="s">
        <v>17</v>
      </c>
      <c r="F9" s="15" t="s">
        <v>18</v>
      </c>
      <c r="G9" s="15" t="s">
        <v>19</v>
      </c>
      <c r="H9" s="15" t="s">
        <v>20</v>
      </c>
      <c r="I9" s="15" t="s">
        <v>21</v>
      </c>
      <c r="J9" s="15" t="s">
        <v>22</v>
      </c>
      <c r="K9" s="15" t="s">
        <v>23</v>
      </c>
      <c r="L9" s="16" t="s">
        <v>24</v>
      </c>
      <c r="M9" s="15" t="s">
        <v>25</v>
      </c>
      <c r="N9" s="15" t="s">
        <v>26</v>
      </c>
      <c r="O9" s="15" t="s">
        <v>27</v>
      </c>
      <c r="P9" s="15" t="s">
        <v>28</v>
      </c>
      <c r="Q9" s="15" t="s">
        <v>29</v>
      </c>
      <c r="R9" s="15" t="s">
        <v>30</v>
      </c>
      <c r="S9" s="15" t="s">
        <v>31</v>
      </c>
    </row>
    <row r="10" s="17" customFormat="1" ht="28.5">
      <c r="A10" s="18" t="s">
        <v>32</v>
      </c>
      <c r="B10" s="19" t="s">
        <v>33</v>
      </c>
      <c r="C10" s="19" t="s">
        <v>34</v>
      </c>
      <c r="D10" s="19" t="s">
        <v>35</v>
      </c>
      <c r="E10" s="19" t="s">
        <v>36</v>
      </c>
      <c r="F10" s="19" t="s">
        <v>37</v>
      </c>
      <c r="G10" s="19" t="s">
        <v>38</v>
      </c>
      <c r="H10" s="19" t="s">
        <v>39</v>
      </c>
      <c r="I10" s="19" t="s">
        <v>40</v>
      </c>
      <c r="J10" s="19" t="s">
        <v>41</v>
      </c>
      <c r="K10" s="19" t="s">
        <v>42</v>
      </c>
      <c r="L10" s="19" t="s">
        <v>43</v>
      </c>
      <c r="M10" s="19" t="s">
        <v>44</v>
      </c>
      <c r="N10" s="19" t="s">
        <v>45</v>
      </c>
      <c r="O10" s="19" t="s">
        <v>46</v>
      </c>
      <c r="P10" s="19" t="s">
        <v>47</v>
      </c>
      <c r="Q10" s="19" t="s">
        <v>48</v>
      </c>
      <c r="R10" s="19" t="s">
        <v>49</v>
      </c>
      <c r="S10" s="19" t="s">
        <v>1</v>
      </c>
    </row>
    <row r="11" ht="89.25">
      <c r="A11" s="1" t="str">
        <f t="shared" ref="A11:A74" si="0">CONCATENATE("this:",E11,"-",IF(B11&lt;&gt;"",B11,"1"))</f>
        <v>this:IAM_10454-1</v>
      </c>
      <c r="B11" s="20"/>
      <c r="C11" s="21" t="s">
        <v>50</v>
      </c>
      <c r="D11" s="21" t="s">
        <v>51</v>
      </c>
      <c r="E11" s="21" t="s">
        <v>52</v>
      </c>
      <c r="F11" s="21" t="s">
        <v>53</v>
      </c>
      <c r="G11" s="21" t="s">
        <v>54</v>
      </c>
      <c r="H11" s="21" t="s">
        <v>55</v>
      </c>
      <c r="I11" s="21" t="s">
        <v>56</v>
      </c>
      <c r="J11" s="22" t="s">
        <v>57</v>
      </c>
      <c r="K11" s="23"/>
      <c r="L11" s="2" t="str">
        <f t="shared" ref="L11:L12" si="1">CONCATENATE("r:administration some adm:",F11," and r:administration some adm:",H11,IF(J11&lt;&gt;"",CONCATENATE(" and r:patient some (",J11,")"),""),IF(K11="oui",CONCATENATE(" and r:administration min 2 ",F11),""))</f>
        <v xml:space="preserve">r:administration some adm:Administration_GS_IAM_10523 and r:administration some adm:Administration_C_IAM_10054 and r:patient some (r:diabete value r:Oui)</v>
      </c>
      <c r="M11" s="21" t="s">
        <v>58</v>
      </c>
      <c r="N11" s="21" t="s">
        <v>59</v>
      </c>
      <c r="O11" s="21" t="s">
        <v>60</v>
      </c>
      <c r="P11" s="21" t="s">
        <v>61</v>
      </c>
      <c r="Q11" s="1" t="str">
        <f>VLOOKUP(C11,MappingNiveaux!$A$3:$B$6,2)</f>
        <v xml:space="preserve">r:niveau some r:CI</v>
      </c>
      <c r="R11" s="1" t="s">
        <v>62</v>
      </c>
      <c r="S11" s="1" t="s">
        <v>63</v>
      </c>
    </row>
    <row r="12" ht="89.25">
      <c r="A12" s="24" t="str">
        <f t="shared" si="0"/>
        <v>this:IAM_10454-XXX</v>
      </c>
      <c r="B12" s="20" t="s">
        <v>64</v>
      </c>
      <c r="C12" s="21" t="s">
        <v>50</v>
      </c>
      <c r="D12" s="21" t="s">
        <v>51</v>
      </c>
      <c r="E12" s="21" t="s">
        <v>52</v>
      </c>
      <c r="F12" s="21" t="s">
        <v>53</v>
      </c>
      <c r="G12" s="21" t="s">
        <v>54</v>
      </c>
      <c r="H12" s="21" t="s">
        <v>55</v>
      </c>
      <c r="I12" s="21" t="s">
        <v>56</v>
      </c>
      <c r="J12" s="25" t="s">
        <v>65</v>
      </c>
      <c r="L12" s="2" t="str">
        <f t="shared" si="1"/>
        <v xml:space="preserve">r:administration some adm:Administration_GS_IAM_10523 and r:administration some adm:Administration_C_IAM_10054 and r:patient some (r:diabete value r:Inconnu or r:diabete value r:Possible  or r:diabete value r:Oui)</v>
      </c>
      <c r="M12" s="21" t="s">
        <v>58</v>
      </c>
      <c r="N12" s="21" t="s">
        <v>59</v>
      </c>
      <c r="O12" s="21" t="s">
        <v>60</v>
      </c>
      <c r="P12" s="21" t="s">
        <v>61</v>
      </c>
      <c r="Q12" s="1" t="str">
        <f>VLOOKUP(C12,MappingNiveaux!$A$3:$B$6,2)</f>
        <v xml:space="preserve">r:niveau some r:CI</v>
      </c>
      <c r="R12" s="1" t="s">
        <v>62</v>
      </c>
      <c r="S12" s="1" t="s">
        <v>63</v>
      </c>
    </row>
    <row r="13" ht="38.25">
      <c r="A13" s="1" t="str">
        <f t="shared" si="0"/>
        <v>this:IAM_10443-1</v>
      </c>
      <c r="B13" s="20"/>
      <c r="C13" s="21" t="s">
        <v>66</v>
      </c>
      <c r="D13" s="21" t="s">
        <v>67</v>
      </c>
      <c r="E13" s="21" t="s">
        <v>68</v>
      </c>
      <c r="F13" s="21" t="s">
        <v>69</v>
      </c>
      <c r="G13" s="21" t="s">
        <v>70</v>
      </c>
      <c r="H13" s="21" t="s">
        <v>71</v>
      </c>
      <c r="I13" s="21" t="s">
        <v>72</v>
      </c>
      <c r="K13" s="22" t="s">
        <v>73</v>
      </c>
      <c r="L13" s="2" t="str">
        <f>CONCATENATE("r:administration some adm:",F13," and r:administration some adm:",H13,IF(J13&lt;&gt;"",CONCATENATE(" and r:patient some (",J13,")"),""),IF(K13="oui",CONCATENATE(" and r:administration min 2 adm:",F13),""))</f>
        <v xml:space="preserve">r:administration some adm:Administration_GS_IAM_10220 and r:administration some adm:Administration_C_IAM_10049 and r:administration min 2 adm:Administration_GS_IAM_10220</v>
      </c>
      <c r="M13" s="21" t="s">
        <v>58</v>
      </c>
      <c r="N13" s="21" t="s">
        <v>74</v>
      </c>
      <c r="O13" s="21" t="s">
        <v>58</v>
      </c>
      <c r="P13" s="21" t="s">
        <v>58</v>
      </c>
      <c r="Q13" s="1" t="str">
        <f>VLOOKUP(C13,MappingNiveaux!$A$3:$B$6,2)</f>
        <v xml:space="preserve">r:niveau some r:APEC</v>
      </c>
      <c r="R13" s="1" t="s">
        <v>62</v>
      </c>
      <c r="S13" s="1" t="s">
        <v>63</v>
      </c>
    </row>
    <row r="14" ht="38.25">
      <c r="A14" s="1" t="str">
        <f t="shared" si="0"/>
        <v>this:IAM_10444-1</v>
      </c>
      <c r="B14" s="20"/>
      <c r="C14" s="21" t="s">
        <v>66</v>
      </c>
      <c r="D14" s="21" t="s">
        <v>75</v>
      </c>
      <c r="E14" s="21" t="s">
        <v>76</v>
      </c>
      <c r="F14" s="21" t="s">
        <v>77</v>
      </c>
      <c r="G14" s="21" t="s">
        <v>78</v>
      </c>
      <c r="H14" s="21" t="s">
        <v>71</v>
      </c>
      <c r="I14" s="21" t="s">
        <v>72</v>
      </c>
      <c r="L14" s="2" t="str">
        <f t="shared" ref="L14:L77" si="2">CONCATENATE("r:administration some adm:",F14," and r:administration some adm:",H14,IF(J14&lt;&gt;"",CONCATENATE(" and r:patient some (",J14,")"),""),IF(K14="oui",CONCATENATE(" and r:administration min 2 ",F14),""))</f>
        <v xml:space="preserve">r:administration some adm:Administration_C_IAM_10109 and r:administration some adm:Administration_C_IAM_10049</v>
      </c>
      <c r="M14" s="21" t="s">
        <v>58</v>
      </c>
      <c r="N14" s="21" t="s">
        <v>79</v>
      </c>
      <c r="O14" s="21" t="s">
        <v>58</v>
      </c>
      <c r="P14" s="21" t="s">
        <v>58</v>
      </c>
      <c r="Q14" s="1" t="str">
        <f>VLOOKUP(C14,MappingNiveaux!$A$3:$B$6,2)</f>
        <v xml:space="preserve">r:niveau some r:APEC</v>
      </c>
      <c r="R14" s="1" t="s">
        <v>62</v>
      </c>
      <c r="S14" s="1" t="s">
        <v>63</v>
      </c>
    </row>
    <row r="15" ht="76.5">
      <c r="A15" s="1" t="str">
        <f t="shared" si="0"/>
        <v>this:IAM_10445-1</v>
      </c>
      <c r="B15" s="20"/>
      <c r="C15" s="21" t="s">
        <v>80</v>
      </c>
      <c r="D15" s="21" t="s">
        <v>81</v>
      </c>
      <c r="E15" s="21" t="s">
        <v>82</v>
      </c>
      <c r="F15" s="21" t="s">
        <v>83</v>
      </c>
      <c r="G15" s="21" t="s">
        <v>84</v>
      </c>
      <c r="H15" s="21" t="s">
        <v>85</v>
      </c>
      <c r="I15" s="21" t="s">
        <v>86</v>
      </c>
      <c r="L15" s="2" t="str">
        <f t="shared" si="2"/>
        <v xml:space="preserve">r:administration some adm:Administration_C_IAM_10052 and r:administration some adm:Administration_GS_IAM_10427</v>
      </c>
      <c r="M15" s="21" t="s">
        <v>58</v>
      </c>
      <c r="N15" s="21" t="s">
        <v>87</v>
      </c>
      <c r="O15" s="21" t="s">
        <v>88</v>
      </c>
      <c r="P15" s="21" t="s">
        <v>58</v>
      </c>
      <c r="Q15" s="1" t="str">
        <f>VLOOKUP(C15,MappingNiveaux!$A$3:$B$6,2)</f>
        <v xml:space="preserve">r:niveau some r:APEC</v>
      </c>
      <c r="R15" s="1" t="s">
        <v>62</v>
      </c>
      <c r="S15" s="1" t="s">
        <v>63</v>
      </c>
    </row>
    <row r="16" ht="25.5">
      <c r="A16" s="1" t="str">
        <f t="shared" si="0"/>
        <v>this:IAM_10446-1</v>
      </c>
      <c r="B16" s="20"/>
      <c r="C16" s="21" t="s">
        <v>50</v>
      </c>
      <c r="D16" s="21" t="s">
        <v>89</v>
      </c>
      <c r="E16" s="21" t="s">
        <v>90</v>
      </c>
      <c r="F16" s="21" t="s">
        <v>91</v>
      </c>
      <c r="G16" s="21" t="s">
        <v>92</v>
      </c>
      <c r="H16" s="21" t="s">
        <v>83</v>
      </c>
      <c r="I16" s="21" t="s">
        <v>84</v>
      </c>
      <c r="L16" s="2" t="str">
        <f t="shared" si="2"/>
        <v xml:space="preserve">r:administration some adm:Administration_C_IAM_10105 and r:administration some adm:Administration_C_IAM_10052</v>
      </c>
      <c r="M16" s="21" t="s">
        <v>58</v>
      </c>
      <c r="N16" s="21" t="s">
        <v>93</v>
      </c>
      <c r="O16" s="21" t="s">
        <v>94</v>
      </c>
      <c r="P16" s="21" t="s">
        <v>58</v>
      </c>
      <c r="Q16" s="1" t="str">
        <f>VLOOKUP(C16,MappingNiveaux!$A$3:$B$6,2)</f>
        <v xml:space="preserve">r:niveau some r:CI</v>
      </c>
      <c r="R16" s="1" t="s">
        <v>62</v>
      </c>
      <c r="S16" s="1" t="s">
        <v>63</v>
      </c>
    </row>
    <row r="17" ht="38.25">
      <c r="A17" s="1" t="str">
        <f t="shared" si="0"/>
        <v>this:IAM_10447-1</v>
      </c>
      <c r="B17" s="20"/>
      <c r="C17" s="21" t="s">
        <v>50</v>
      </c>
      <c r="D17" s="21" t="s">
        <v>95</v>
      </c>
      <c r="E17" s="21" t="s">
        <v>96</v>
      </c>
      <c r="F17" s="21" t="s">
        <v>83</v>
      </c>
      <c r="G17" s="21" t="s">
        <v>84</v>
      </c>
      <c r="H17" s="21" t="s">
        <v>97</v>
      </c>
      <c r="I17" s="21" t="s">
        <v>98</v>
      </c>
      <c r="L17" s="2" t="str">
        <f t="shared" si="2"/>
        <v xml:space="preserve">r:administration some adm:Administration_C_IAM_10052 and r:administration some adm:Administration_C_IAM_10147</v>
      </c>
      <c r="M17" s="21" t="s">
        <v>58</v>
      </c>
      <c r="N17" s="21" t="s">
        <v>93</v>
      </c>
      <c r="O17" s="21" t="s">
        <v>99</v>
      </c>
      <c r="P17" s="21" t="s">
        <v>58</v>
      </c>
      <c r="Q17" s="1" t="str">
        <f>VLOOKUP(C17,MappingNiveaux!$A$3:$B$6,2)</f>
        <v xml:space="preserve">r:niveau some r:CI</v>
      </c>
      <c r="R17" s="1" t="s">
        <v>62</v>
      </c>
      <c r="S17" s="1" t="s">
        <v>63</v>
      </c>
    </row>
    <row r="18" ht="89.25">
      <c r="A18" s="1" t="str">
        <f t="shared" si="0"/>
        <v>this:IAM_10448-1</v>
      </c>
      <c r="B18" s="20"/>
      <c r="C18" s="21" t="s">
        <v>66</v>
      </c>
      <c r="D18" s="21" t="s">
        <v>100</v>
      </c>
      <c r="E18" s="21" t="s">
        <v>101</v>
      </c>
      <c r="F18" s="21" t="s">
        <v>102</v>
      </c>
      <c r="G18" s="21" t="s">
        <v>103</v>
      </c>
      <c r="H18" s="21" t="s">
        <v>55</v>
      </c>
      <c r="I18" s="21" t="s">
        <v>56</v>
      </c>
      <c r="L18" s="2" t="str">
        <f t="shared" si="2"/>
        <v xml:space="preserve">r:administration some adm:Administration_C_IAM_10062 and r:administration some adm:Administration_C_IAM_10054</v>
      </c>
      <c r="M18" s="21" t="s">
        <v>58</v>
      </c>
      <c r="N18" s="21" t="s">
        <v>104</v>
      </c>
      <c r="O18" s="21" t="s">
        <v>58</v>
      </c>
      <c r="P18" s="21" t="s">
        <v>58</v>
      </c>
      <c r="Q18" s="1" t="str">
        <f>VLOOKUP(C18,MappingNiveaux!$A$3:$B$6,2)</f>
        <v xml:space="preserve">r:niveau some r:APEC</v>
      </c>
      <c r="R18" s="1" t="s">
        <v>62</v>
      </c>
      <c r="S18" s="1" t="s">
        <v>63</v>
      </c>
    </row>
    <row r="19" ht="51">
      <c r="A19" s="1" t="str">
        <f t="shared" si="0"/>
        <v>this:IAM_10449-1</v>
      </c>
      <c r="B19" s="20"/>
      <c r="C19" s="21" t="s">
        <v>80</v>
      </c>
      <c r="D19" s="21" t="s">
        <v>105</v>
      </c>
      <c r="E19" s="21" t="s">
        <v>106</v>
      </c>
      <c r="F19" s="21" t="s">
        <v>107</v>
      </c>
      <c r="G19" s="21" t="s">
        <v>108</v>
      </c>
      <c r="H19" s="21" t="s">
        <v>55</v>
      </c>
      <c r="I19" s="21" t="s">
        <v>56</v>
      </c>
      <c r="L19" s="2" t="str">
        <f t="shared" si="2"/>
        <v xml:space="preserve">r:administration some adm:Administration_GS_IAM_10290 and r:administration some adm:Administration_C_IAM_10054</v>
      </c>
      <c r="M19" s="21" t="s">
        <v>58</v>
      </c>
      <c r="N19" s="21" t="s">
        <v>109</v>
      </c>
      <c r="O19" s="21" t="s">
        <v>110</v>
      </c>
      <c r="P19" s="21" t="s">
        <v>58</v>
      </c>
      <c r="Q19" s="1" t="str">
        <f>VLOOKUP(C19,MappingNiveaux!$A$3:$B$6,2)</f>
        <v xml:space="preserve">r:niveau some r:APEC</v>
      </c>
      <c r="R19" s="1" t="s">
        <v>62</v>
      </c>
      <c r="S19" s="1" t="s">
        <v>63</v>
      </c>
    </row>
    <row r="20" ht="25.5">
      <c r="A20" s="1" t="str">
        <f t="shared" si="0"/>
        <v>this:IAM_10450-1</v>
      </c>
      <c r="B20" s="20"/>
      <c r="C20" s="21" t="s">
        <v>66</v>
      </c>
      <c r="D20" s="21" t="s">
        <v>111</v>
      </c>
      <c r="E20" s="21" t="s">
        <v>112</v>
      </c>
      <c r="F20" s="21" t="s">
        <v>113</v>
      </c>
      <c r="G20" s="21" t="s">
        <v>114</v>
      </c>
      <c r="H20" s="21" t="s">
        <v>55</v>
      </c>
      <c r="I20" s="21" t="s">
        <v>56</v>
      </c>
      <c r="L20" s="2" t="str">
        <f t="shared" si="2"/>
        <v xml:space="preserve">r:administration some adm:Administration_GS_IAM_10297 and r:administration some adm:Administration_C_IAM_10054</v>
      </c>
      <c r="M20" s="21" t="s">
        <v>58</v>
      </c>
      <c r="N20" s="21" t="s">
        <v>115</v>
      </c>
      <c r="O20" s="21" t="s">
        <v>58</v>
      </c>
      <c r="P20" s="21" t="s">
        <v>58</v>
      </c>
      <c r="Q20" s="1" t="str">
        <f>VLOOKUP(C20,MappingNiveaux!$A$3:$B$6,2)</f>
        <v xml:space="preserve">r:niveau some r:APEC</v>
      </c>
      <c r="R20" s="1" t="s">
        <v>62</v>
      </c>
      <c r="S20" s="1" t="s">
        <v>63</v>
      </c>
    </row>
    <row r="21" ht="51">
      <c r="A21" s="1" t="str">
        <f t="shared" si="0"/>
        <v>this:IAM_10451-1</v>
      </c>
      <c r="B21" s="20"/>
      <c r="C21" s="21" t="s">
        <v>50</v>
      </c>
      <c r="D21" s="21" t="s">
        <v>116</v>
      </c>
      <c r="E21" s="21" t="s">
        <v>117</v>
      </c>
      <c r="F21" s="21" t="s">
        <v>55</v>
      </c>
      <c r="G21" s="21" t="s">
        <v>56</v>
      </c>
      <c r="H21" s="21" t="s">
        <v>118</v>
      </c>
      <c r="I21" s="21" t="s">
        <v>119</v>
      </c>
      <c r="L21" s="2" t="str">
        <f t="shared" si="2"/>
        <v xml:space="preserve">r:administration some adm:Administration_C_IAM_10054 and r:administration some adm:Administration_C_IAM_10078</v>
      </c>
      <c r="M21" s="21" t="s">
        <v>58</v>
      </c>
      <c r="N21" s="21" t="s">
        <v>120</v>
      </c>
      <c r="O21" s="21" t="s">
        <v>121</v>
      </c>
      <c r="P21" s="21" t="s">
        <v>58</v>
      </c>
      <c r="Q21" s="1" t="str">
        <f>VLOOKUP(C21,MappingNiveaux!$A$3:$B$6,2)</f>
        <v xml:space="preserve">r:niveau some r:CI</v>
      </c>
      <c r="R21" s="1" t="s">
        <v>62</v>
      </c>
      <c r="S21" s="1" t="s">
        <v>63</v>
      </c>
    </row>
    <row r="22" ht="51">
      <c r="A22" s="1" t="str">
        <f t="shared" si="0"/>
        <v>this:IAM_10394-1</v>
      </c>
      <c r="B22" s="20"/>
      <c r="C22" s="21" t="s">
        <v>122</v>
      </c>
      <c r="D22" s="21" t="s">
        <v>123</v>
      </c>
      <c r="E22" s="21" t="s">
        <v>124</v>
      </c>
      <c r="F22" s="21" t="s">
        <v>125</v>
      </c>
      <c r="G22" s="21" t="s">
        <v>126</v>
      </c>
      <c r="H22" s="21" t="s">
        <v>127</v>
      </c>
      <c r="I22" s="21" t="s">
        <v>128</v>
      </c>
      <c r="L22" s="2" t="str">
        <f t="shared" si="2"/>
        <v xml:space="preserve">r:administration some adm:Administration_GS_IAM_10089 and r:administration some adm:Administration_C_IAM_10128</v>
      </c>
      <c r="M22" s="21" t="s">
        <v>58</v>
      </c>
      <c r="N22" s="21" t="s">
        <v>129</v>
      </c>
      <c r="O22" s="21" t="s">
        <v>58</v>
      </c>
      <c r="P22" s="21" t="s">
        <v>58</v>
      </c>
      <c r="Q22" s="1" t="str">
        <f>VLOOKUP(C22,MappingNiveaux!$A$3:$B$6,2)</f>
        <v xml:space="preserve">r:niveau some r:CI</v>
      </c>
      <c r="R22" s="1" t="s">
        <v>62</v>
      </c>
      <c r="S22" s="1" t="s">
        <v>63</v>
      </c>
    </row>
    <row r="23" ht="51">
      <c r="A23" s="1" t="str">
        <f t="shared" si="0"/>
        <v>this:IAM_10453-1</v>
      </c>
      <c r="B23" s="20"/>
      <c r="C23" s="21" t="s">
        <v>50</v>
      </c>
      <c r="D23" s="21" t="s">
        <v>130</v>
      </c>
      <c r="E23" s="21" t="s">
        <v>131</v>
      </c>
      <c r="F23" s="21" t="s">
        <v>132</v>
      </c>
      <c r="G23" s="21" t="s">
        <v>92</v>
      </c>
      <c r="H23" s="21" t="s">
        <v>55</v>
      </c>
      <c r="I23" s="21" t="s">
        <v>56</v>
      </c>
      <c r="L23" s="2" t="str">
        <f t="shared" si="2"/>
        <v xml:space="preserve">r:administration some adm:Administration_GS_IAM_10458 and r:administration some adm:Administration_C_IAM_10054</v>
      </c>
      <c r="M23" s="21" t="s">
        <v>58</v>
      </c>
      <c r="N23" s="21" t="s">
        <v>133</v>
      </c>
      <c r="O23" s="21" t="s">
        <v>121</v>
      </c>
      <c r="P23" s="21" t="s">
        <v>58</v>
      </c>
      <c r="Q23" s="1" t="str">
        <f>VLOOKUP(C23,MappingNiveaux!$A$3:$B$6,2)</f>
        <v xml:space="preserve">r:niveau some r:CI</v>
      </c>
      <c r="R23" s="1" t="s">
        <v>62</v>
      </c>
      <c r="S23" s="1" t="s">
        <v>63</v>
      </c>
    </row>
    <row r="24" ht="51">
      <c r="A24" s="1" t="str">
        <f t="shared" si="0"/>
        <v>this:IAM_10440-1</v>
      </c>
      <c r="B24" s="20"/>
      <c r="C24" s="21" t="s">
        <v>80</v>
      </c>
      <c r="D24" s="21" t="s">
        <v>134</v>
      </c>
      <c r="E24" s="21" t="s">
        <v>135</v>
      </c>
      <c r="F24" s="21" t="s">
        <v>136</v>
      </c>
      <c r="G24" s="21" t="s">
        <v>137</v>
      </c>
      <c r="H24" s="21" t="s">
        <v>138</v>
      </c>
      <c r="I24" s="21" t="s">
        <v>139</v>
      </c>
      <c r="L24" s="2" t="str">
        <f t="shared" si="2"/>
        <v xml:space="preserve">r:administration some adm:Administration_GS_IAM_10105 and r:administration some adm:Administration_GS_IAM_10588</v>
      </c>
      <c r="M24" s="21" t="s">
        <v>58</v>
      </c>
      <c r="N24" s="21" t="s">
        <v>140</v>
      </c>
      <c r="O24" s="21" t="s">
        <v>58</v>
      </c>
      <c r="P24" s="21" t="s">
        <v>58</v>
      </c>
      <c r="Q24" s="1" t="str">
        <f>VLOOKUP(C24,MappingNiveaux!$A$3:$B$6,2)</f>
        <v xml:space="preserve">r:niveau some r:APEC</v>
      </c>
      <c r="R24" s="1" t="s">
        <v>62</v>
      </c>
      <c r="S24" s="1" t="s">
        <v>63</v>
      </c>
    </row>
    <row r="25" ht="51">
      <c r="A25" s="1" t="str">
        <f t="shared" si="0"/>
        <v>this:IAM_10455-1</v>
      </c>
      <c r="B25" s="20"/>
      <c r="C25" s="21" t="s">
        <v>50</v>
      </c>
      <c r="D25" s="21" t="s">
        <v>141</v>
      </c>
      <c r="E25" s="21" t="s">
        <v>142</v>
      </c>
      <c r="F25" s="21" t="s">
        <v>143</v>
      </c>
      <c r="G25" s="21" t="s">
        <v>144</v>
      </c>
      <c r="H25" s="21" t="s">
        <v>55</v>
      </c>
      <c r="I25" s="21" t="s">
        <v>56</v>
      </c>
      <c r="L25" s="2" t="str">
        <f t="shared" si="2"/>
        <v xml:space="preserve">r:administration some adm:Administration_GS_IAM_10765 and r:administration some adm:Administration_C_IAM_10054</v>
      </c>
      <c r="M25" s="21" t="s">
        <v>58</v>
      </c>
      <c r="N25" s="21" t="s">
        <v>145</v>
      </c>
      <c r="O25" s="21" t="s">
        <v>146</v>
      </c>
      <c r="P25" s="21" t="s">
        <v>58</v>
      </c>
      <c r="Q25" s="1" t="str">
        <f>VLOOKUP(C25,MappingNiveaux!$A$3:$B$6,2)</f>
        <v xml:space="preserve">r:niveau some r:CI</v>
      </c>
      <c r="R25" s="1" t="s">
        <v>62</v>
      </c>
      <c r="S25" s="1" t="s">
        <v>63</v>
      </c>
    </row>
    <row r="26" ht="51">
      <c r="A26" s="1" t="str">
        <f t="shared" si="0"/>
        <v>this:IAM_10456-1</v>
      </c>
      <c r="B26" s="20"/>
      <c r="C26" s="21" t="s">
        <v>50</v>
      </c>
      <c r="D26" s="21" t="s">
        <v>147</v>
      </c>
      <c r="E26" s="21" t="s">
        <v>148</v>
      </c>
      <c r="F26" s="21" t="s">
        <v>55</v>
      </c>
      <c r="G26" s="21" t="s">
        <v>56</v>
      </c>
      <c r="H26" s="21" t="s">
        <v>97</v>
      </c>
      <c r="I26" s="21" t="s">
        <v>98</v>
      </c>
      <c r="L26" s="2" t="str">
        <f t="shared" si="2"/>
        <v xml:space="preserve">r:administration some adm:Administration_C_IAM_10054 and r:administration some adm:Administration_C_IAM_10147</v>
      </c>
      <c r="M26" s="21" t="s">
        <v>58</v>
      </c>
      <c r="N26" s="21" t="s">
        <v>120</v>
      </c>
      <c r="O26" s="21" t="s">
        <v>121</v>
      </c>
      <c r="P26" s="21" t="s">
        <v>58</v>
      </c>
      <c r="Q26" s="1" t="str">
        <f>VLOOKUP(C26,MappingNiveaux!$A$3:$B$6,2)</f>
        <v xml:space="preserve">r:niveau some r:CI</v>
      </c>
      <c r="R26" s="1" t="s">
        <v>62</v>
      </c>
      <c r="S26" s="1" t="s">
        <v>63</v>
      </c>
    </row>
    <row r="27" ht="51">
      <c r="A27" s="1" t="str">
        <f t="shared" si="0"/>
        <v>this:IAM_10457-1</v>
      </c>
      <c r="B27" s="20"/>
      <c r="C27" s="21" t="s">
        <v>80</v>
      </c>
      <c r="D27" s="21" t="s">
        <v>149</v>
      </c>
      <c r="E27" s="21" t="s">
        <v>150</v>
      </c>
      <c r="F27" s="21" t="s">
        <v>151</v>
      </c>
      <c r="G27" s="21" t="s">
        <v>152</v>
      </c>
      <c r="H27" s="21" t="s">
        <v>55</v>
      </c>
      <c r="I27" s="21" t="s">
        <v>56</v>
      </c>
      <c r="L27" s="2" t="str">
        <f t="shared" si="2"/>
        <v xml:space="preserve">r:administration some adm:Administration_GS_IAM_10980 and r:administration some adm:Administration_C_IAM_10054</v>
      </c>
      <c r="M27" s="21" t="s">
        <v>58</v>
      </c>
      <c r="N27" s="21" t="s">
        <v>153</v>
      </c>
      <c r="O27" s="21" t="s">
        <v>110</v>
      </c>
      <c r="P27" s="21" t="s">
        <v>58</v>
      </c>
      <c r="Q27" s="1" t="str">
        <f>VLOOKUP(C27,MappingNiveaux!$A$3:$B$6,2)</f>
        <v xml:space="preserve">r:niveau some r:APEC</v>
      </c>
      <c r="R27" s="1" t="s">
        <v>62</v>
      </c>
      <c r="S27" s="1" t="s">
        <v>63</v>
      </c>
    </row>
    <row r="28" ht="51">
      <c r="A28" s="1" t="str">
        <f t="shared" si="0"/>
        <v>this:IAM_10458-1</v>
      </c>
      <c r="B28" s="20"/>
      <c r="C28" s="21" t="s">
        <v>66</v>
      </c>
      <c r="D28" s="21" t="s">
        <v>154</v>
      </c>
      <c r="E28" s="21" t="s">
        <v>155</v>
      </c>
      <c r="F28" s="21" t="s">
        <v>156</v>
      </c>
      <c r="G28" s="21" t="s">
        <v>157</v>
      </c>
      <c r="H28" s="21" t="s">
        <v>158</v>
      </c>
      <c r="I28" s="21" t="s">
        <v>159</v>
      </c>
      <c r="L28" s="2" t="str">
        <f t="shared" si="2"/>
        <v xml:space="preserve">r:administration some adm:Administration_GS_IAM_10286 and r:administration some adm:Administration_C_IAM_10055</v>
      </c>
      <c r="M28" s="21" t="s">
        <v>58</v>
      </c>
      <c r="N28" s="21" t="s">
        <v>160</v>
      </c>
      <c r="O28" s="21" t="s">
        <v>58</v>
      </c>
      <c r="P28" s="21" t="s">
        <v>58</v>
      </c>
      <c r="Q28" s="1" t="str">
        <f>VLOOKUP(C28,MappingNiveaux!$A$3:$B$6,2)</f>
        <v xml:space="preserve">r:niveau some r:APEC</v>
      </c>
      <c r="R28" s="1" t="s">
        <v>62</v>
      </c>
      <c r="S28" s="1" t="s">
        <v>63</v>
      </c>
    </row>
    <row r="29" ht="89.25">
      <c r="A29" s="1" t="str">
        <f t="shared" si="0"/>
        <v>this:IAM_10459-1</v>
      </c>
      <c r="B29" s="20"/>
      <c r="C29" s="21" t="s">
        <v>66</v>
      </c>
      <c r="D29" s="21" t="s">
        <v>161</v>
      </c>
      <c r="E29" s="21" t="s">
        <v>162</v>
      </c>
      <c r="F29" s="21" t="s">
        <v>102</v>
      </c>
      <c r="G29" s="21" t="s">
        <v>103</v>
      </c>
      <c r="H29" s="21" t="s">
        <v>158</v>
      </c>
      <c r="I29" s="21" t="s">
        <v>159</v>
      </c>
      <c r="L29" s="2" t="str">
        <f t="shared" si="2"/>
        <v xml:space="preserve">r:administration some adm:Administration_C_IAM_10062 and r:administration some adm:Administration_C_IAM_10055</v>
      </c>
      <c r="M29" s="21" t="s">
        <v>58</v>
      </c>
      <c r="N29" s="21" t="s">
        <v>163</v>
      </c>
      <c r="O29" s="21" t="s">
        <v>58</v>
      </c>
      <c r="P29" s="21" t="s">
        <v>58</v>
      </c>
      <c r="Q29" s="1" t="str">
        <f>VLOOKUP(C29,MappingNiveaux!$A$3:$B$6,2)</f>
        <v xml:space="preserve">r:niveau some r:APEC</v>
      </c>
      <c r="R29" s="1" t="s">
        <v>62</v>
      </c>
      <c r="S29" s="1" t="s">
        <v>63</v>
      </c>
    </row>
    <row r="30" ht="76.5">
      <c r="A30" s="1" t="str">
        <f t="shared" si="0"/>
        <v>this:IAM_10460-1</v>
      </c>
      <c r="B30" s="20"/>
      <c r="C30" s="21" t="s">
        <v>122</v>
      </c>
      <c r="D30" s="21" t="s">
        <v>164</v>
      </c>
      <c r="E30" s="21" t="s">
        <v>165</v>
      </c>
      <c r="F30" s="21" t="s">
        <v>107</v>
      </c>
      <c r="G30" s="21" t="s">
        <v>108</v>
      </c>
      <c r="H30" s="21" t="s">
        <v>158</v>
      </c>
      <c r="I30" s="21" t="s">
        <v>159</v>
      </c>
      <c r="L30" s="2" t="str">
        <f t="shared" si="2"/>
        <v xml:space="preserve">r:administration some adm:Administration_GS_IAM_10290 and r:administration some adm:Administration_C_IAM_10055</v>
      </c>
      <c r="M30" s="21" t="s">
        <v>58</v>
      </c>
      <c r="N30" s="21" t="s">
        <v>166</v>
      </c>
      <c r="O30" s="21" t="s">
        <v>58</v>
      </c>
      <c r="P30" s="21" t="s">
        <v>58</v>
      </c>
      <c r="Q30" s="1" t="str">
        <f>VLOOKUP(C30,MappingNiveaux!$A$3:$B$6,2)</f>
        <v xml:space="preserve">r:niveau some r:CI</v>
      </c>
      <c r="R30" s="1" t="s">
        <v>62</v>
      </c>
      <c r="S30" s="1" t="s">
        <v>63</v>
      </c>
    </row>
    <row r="31" ht="89.25">
      <c r="A31" s="1" t="str">
        <f t="shared" si="0"/>
        <v>this:IAM_10461-1</v>
      </c>
      <c r="B31" s="20"/>
      <c r="C31" s="21" t="s">
        <v>50</v>
      </c>
      <c r="D31" s="21" t="s">
        <v>167</v>
      </c>
      <c r="E31" s="21" t="s">
        <v>168</v>
      </c>
      <c r="F31" s="21" t="s">
        <v>158</v>
      </c>
      <c r="G31" s="21" t="s">
        <v>159</v>
      </c>
      <c r="H31" s="21" t="s">
        <v>118</v>
      </c>
      <c r="I31" s="21" t="s">
        <v>119</v>
      </c>
      <c r="L31" s="2" t="str">
        <f t="shared" si="2"/>
        <v xml:space="preserve">r:administration some adm:Administration_C_IAM_10055 and r:administration some adm:Administration_C_IAM_10078</v>
      </c>
      <c r="M31" s="21" t="s">
        <v>169</v>
      </c>
      <c r="N31" s="21" t="s">
        <v>133</v>
      </c>
      <c r="O31" s="21" t="s">
        <v>121</v>
      </c>
      <c r="P31" s="21" t="s">
        <v>58</v>
      </c>
      <c r="Q31" s="1" t="str">
        <f>VLOOKUP(C31,MappingNiveaux!$A$3:$B$6,2)</f>
        <v xml:space="preserve">r:niveau some r:CI</v>
      </c>
      <c r="R31" s="1" t="s">
        <v>62</v>
      </c>
      <c r="S31" s="1" t="s">
        <v>63</v>
      </c>
    </row>
    <row r="32" ht="51">
      <c r="A32" s="1" t="str">
        <f t="shared" si="0"/>
        <v>this:IAM_10462-1</v>
      </c>
      <c r="B32" s="20"/>
      <c r="C32" s="21" t="s">
        <v>50</v>
      </c>
      <c r="D32" s="21" t="s">
        <v>170</v>
      </c>
      <c r="E32" s="21" t="s">
        <v>171</v>
      </c>
      <c r="F32" s="21" t="s">
        <v>132</v>
      </c>
      <c r="G32" s="21" t="s">
        <v>92</v>
      </c>
      <c r="H32" s="21" t="s">
        <v>158</v>
      </c>
      <c r="I32" s="21" t="s">
        <v>159</v>
      </c>
      <c r="L32" s="2" t="str">
        <f t="shared" si="2"/>
        <v xml:space="preserve">r:administration some adm:Administration_GS_IAM_10458 and r:administration some adm:Administration_C_IAM_10055</v>
      </c>
      <c r="M32" s="21" t="s">
        <v>58</v>
      </c>
      <c r="N32" s="21" t="s">
        <v>133</v>
      </c>
      <c r="O32" s="21" t="s">
        <v>121</v>
      </c>
      <c r="P32" s="21" t="s">
        <v>58</v>
      </c>
      <c r="Q32" s="1" t="str">
        <f>VLOOKUP(C32,MappingNiveaux!$A$3:$B$6,2)</f>
        <v xml:space="preserve">r:niveau some r:CI</v>
      </c>
      <c r="R32" s="1" t="s">
        <v>62</v>
      </c>
      <c r="S32" s="1" t="s">
        <v>63</v>
      </c>
    </row>
    <row r="33" ht="25.5">
      <c r="A33" s="1" t="str">
        <f t="shared" si="0"/>
        <v>this:IAM_10463-1</v>
      </c>
      <c r="B33" s="20"/>
      <c r="C33" s="21" t="s">
        <v>66</v>
      </c>
      <c r="D33" s="21" t="s">
        <v>172</v>
      </c>
      <c r="E33" s="21" t="s">
        <v>173</v>
      </c>
      <c r="F33" s="21" t="s">
        <v>53</v>
      </c>
      <c r="G33" s="21" t="s">
        <v>54</v>
      </c>
      <c r="H33" s="21" t="s">
        <v>158</v>
      </c>
      <c r="I33" s="21" t="s">
        <v>159</v>
      </c>
      <c r="L33" s="2" t="str">
        <f t="shared" si="2"/>
        <v xml:space="preserve">r:administration some adm:Administration_GS_IAM_10523 and r:administration some adm:Administration_C_IAM_10055</v>
      </c>
      <c r="M33" s="21" t="s">
        <v>58</v>
      </c>
      <c r="N33" s="21" t="s">
        <v>174</v>
      </c>
      <c r="O33" s="21" t="s">
        <v>58</v>
      </c>
      <c r="P33" s="21" t="s">
        <v>58</v>
      </c>
      <c r="Q33" s="1" t="str">
        <f>VLOOKUP(C33,MappingNiveaux!$A$3:$B$6,2)</f>
        <v xml:space="preserve">r:niveau some r:APEC</v>
      </c>
      <c r="R33" s="1" t="s">
        <v>62</v>
      </c>
      <c r="S33" s="1" t="s">
        <v>63</v>
      </c>
    </row>
    <row r="34" ht="51">
      <c r="A34" s="1" t="str">
        <f t="shared" si="0"/>
        <v>this:IAM_10452-1</v>
      </c>
      <c r="B34" s="20"/>
      <c r="C34" s="21" t="s">
        <v>50</v>
      </c>
      <c r="D34" s="21" t="s">
        <v>175</v>
      </c>
      <c r="E34" s="21" t="s">
        <v>176</v>
      </c>
      <c r="F34" s="21" t="s">
        <v>55</v>
      </c>
      <c r="G34" s="21" t="s">
        <v>56</v>
      </c>
      <c r="H34" s="21" t="s">
        <v>177</v>
      </c>
      <c r="I34" s="21" t="s">
        <v>178</v>
      </c>
      <c r="L34" s="2" t="str">
        <f t="shared" si="2"/>
        <v xml:space="preserve">r:administration some adm:Administration_C_IAM_10054 and r:administration some adm:Administration_C_IAM_10079</v>
      </c>
      <c r="M34" s="21" t="s">
        <v>58</v>
      </c>
      <c r="N34" s="21" t="s">
        <v>133</v>
      </c>
      <c r="O34" s="21" t="s">
        <v>121</v>
      </c>
      <c r="P34" s="21" t="s">
        <v>58</v>
      </c>
      <c r="Q34" s="1" t="str">
        <f>VLOOKUP(C34,MappingNiveaux!$A$3:$B$6,2)</f>
        <v xml:space="preserve">r:niveau some r:CI</v>
      </c>
      <c r="R34" s="1" t="s">
        <v>62</v>
      </c>
      <c r="S34" s="1" t="s">
        <v>63</v>
      </c>
    </row>
    <row r="35" ht="38.25">
      <c r="A35" s="1" t="str">
        <f t="shared" si="0"/>
        <v>this:IAM_10430-1</v>
      </c>
      <c r="B35" s="20"/>
      <c r="C35" s="21" t="s">
        <v>50</v>
      </c>
      <c r="D35" s="21" t="s">
        <v>179</v>
      </c>
      <c r="E35" s="21" t="s">
        <v>180</v>
      </c>
      <c r="F35" s="21" t="s">
        <v>181</v>
      </c>
      <c r="G35" s="21" t="s">
        <v>182</v>
      </c>
      <c r="H35" s="21" t="s">
        <v>156</v>
      </c>
      <c r="I35" s="21" t="s">
        <v>157</v>
      </c>
      <c r="L35" s="2" t="str">
        <f t="shared" si="2"/>
        <v xml:space="preserve">r:administration some adm:Administration_GS_IAM_10100 and r:administration some adm:Administration_GS_IAM_10286</v>
      </c>
      <c r="M35" s="21" t="s">
        <v>58</v>
      </c>
      <c r="N35" s="21" t="s">
        <v>183</v>
      </c>
      <c r="O35" s="21" t="s">
        <v>184</v>
      </c>
      <c r="P35" s="21" t="s">
        <v>58</v>
      </c>
      <c r="Q35" s="1" t="str">
        <f>VLOOKUP(C35,MappingNiveaux!$A$3:$B$6,2)</f>
        <v xml:space="preserve">r:niveau some r:CI</v>
      </c>
      <c r="R35" s="1" t="s">
        <v>62</v>
      </c>
      <c r="S35" s="1" t="s">
        <v>63</v>
      </c>
    </row>
    <row r="36" ht="38.25">
      <c r="A36" s="1" t="str">
        <f t="shared" si="0"/>
        <v>this:IAM_10521-1</v>
      </c>
      <c r="B36" s="20"/>
      <c r="C36" s="21" t="s">
        <v>66</v>
      </c>
      <c r="D36" s="21" t="s">
        <v>185</v>
      </c>
      <c r="E36" s="21" t="s">
        <v>186</v>
      </c>
      <c r="F36" s="21" t="s">
        <v>187</v>
      </c>
      <c r="G36" s="21" t="s">
        <v>188</v>
      </c>
      <c r="H36" s="21" t="s">
        <v>189</v>
      </c>
      <c r="I36" s="21" t="s">
        <v>190</v>
      </c>
      <c r="L36" s="2" t="str">
        <f t="shared" si="2"/>
        <v xml:space="preserve">r:administration some adm:Administration_GS_IAM_10147 and r:administration some adm:Administration_GS_IAM_10200</v>
      </c>
      <c r="M36" s="21" t="s">
        <v>58</v>
      </c>
      <c r="N36" s="21" t="s">
        <v>191</v>
      </c>
      <c r="O36" s="21" t="s">
        <v>58</v>
      </c>
      <c r="P36" s="21" t="s">
        <v>58</v>
      </c>
      <c r="Q36" s="1" t="str">
        <f>VLOOKUP(C36,MappingNiveaux!$A$3:$B$6,2)</f>
        <v xml:space="preserve">r:niveau some r:APEC</v>
      </c>
      <c r="R36" s="1" t="s">
        <v>62</v>
      </c>
      <c r="S36" s="1" t="s">
        <v>63</v>
      </c>
    </row>
    <row r="37" ht="63.75">
      <c r="A37" s="1" t="str">
        <f t="shared" si="0"/>
        <v>this:IAM_10396-1</v>
      </c>
      <c r="B37" s="20"/>
      <c r="C37" s="21" t="s">
        <v>122</v>
      </c>
      <c r="D37" s="21" t="s">
        <v>192</v>
      </c>
      <c r="E37" s="21" t="s">
        <v>193</v>
      </c>
      <c r="F37" s="21" t="s">
        <v>194</v>
      </c>
      <c r="G37" s="21" t="s">
        <v>195</v>
      </c>
      <c r="H37" s="21" t="s">
        <v>125</v>
      </c>
      <c r="I37" s="21" t="s">
        <v>126</v>
      </c>
      <c r="L37" s="2" t="str">
        <f t="shared" si="2"/>
        <v xml:space="preserve">r:administration some adm:Administration_GS_IAM_10741 and r:administration some adm:Administration_GS_IAM_10089</v>
      </c>
      <c r="M37" s="21" t="s">
        <v>58</v>
      </c>
      <c r="N37" s="21" t="s">
        <v>196</v>
      </c>
      <c r="O37" s="21" t="s">
        <v>58</v>
      </c>
      <c r="P37" s="21" t="s">
        <v>58</v>
      </c>
      <c r="Q37" s="1" t="str">
        <f>VLOOKUP(C37,MappingNiveaux!$A$3:$B$6,2)</f>
        <v xml:space="preserve">r:niveau some r:CI</v>
      </c>
      <c r="R37" s="1" t="s">
        <v>62</v>
      </c>
      <c r="S37" s="1" t="s">
        <v>63</v>
      </c>
    </row>
    <row r="38" ht="63.75">
      <c r="A38" s="1" t="str">
        <f t="shared" si="0"/>
        <v>this:IAM_10397-1</v>
      </c>
      <c r="B38" s="20"/>
      <c r="C38" s="21" t="s">
        <v>50</v>
      </c>
      <c r="D38" s="21" t="s">
        <v>197</v>
      </c>
      <c r="E38" s="21" t="s">
        <v>198</v>
      </c>
      <c r="F38" s="21" t="s">
        <v>199</v>
      </c>
      <c r="G38" s="21" t="s">
        <v>200</v>
      </c>
      <c r="H38" s="21" t="s">
        <v>125</v>
      </c>
      <c r="I38" s="21" t="s">
        <v>126</v>
      </c>
      <c r="L38" s="2" t="str">
        <f t="shared" si="2"/>
        <v xml:space="preserve">r:administration some adm:Administration_GS_IAM_10786 and r:administration some adm:Administration_GS_IAM_10089</v>
      </c>
      <c r="M38" s="21" t="s">
        <v>58</v>
      </c>
      <c r="N38" s="21" t="s">
        <v>201</v>
      </c>
      <c r="O38" s="21" t="s">
        <v>202</v>
      </c>
      <c r="P38" s="21" t="s">
        <v>58</v>
      </c>
      <c r="Q38" s="1" t="str">
        <f>VLOOKUP(C38,MappingNiveaux!$A$3:$B$6,2)</f>
        <v xml:space="preserve">r:niveau some r:CI</v>
      </c>
      <c r="R38" s="1" t="s">
        <v>62</v>
      </c>
      <c r="S38" s="1" t="s">
        <v>63</v>
      </c>
    </row>
    <row r="39" ht="63.75">
      <c r="A39" s="1" t="str">
        <f t="shared" si="0"/>
        <v>this:IAM_10398-1</v>
      </c>
      <c r="B39" s="20"/>
      <c r="C39" s="21" t="s">
        <v>80</v>
      </c>
      <c r="D39" s="21" t="s">
        <v>203</v>
      </c>
      <c r="E39" s="21" t="s">
        <v>204</v>
      </c>
      <c r="F39" s="21" t="s">
        <v>125</v>
      </c>
      <c r="G39" s="21" t="s">
        <v>126</v>
      </c>
      <c r="H39" s="21" t="s">
        <v>205</v>
      </c>
      <c r="I39" s="21" t="s">
        <v>206</v>
      </c>
      <c r="L39" s="2" t="str">
        <f t="shared" si="2"/>
        <v xml:space="preserve">r:administration some adm:Administration_GS_IAM_10089 and r:administration some adm:Administration_GS_IAM_10801</v>
      </c>
      <c r="M39" s="21" t="s">
        <v>58</v>
      </c>
      <c r="N39" s="21" t="s">
        <v>207</v>
      </c>
      <c r="O39" s="21" t="s">
        <v>58</v>
      </c>
      <c r="P39" s="21" t="s">
        <v>58</v>
      </c>
      <c r="Q39" s="1" t="str">
        <f>VLOOKUP(C39,MappingNiveaux!$A$3:$B$6,2)</f>
        <v xml:space="preserve">r:niveau some r:APEC</v>
      </c>
      <c r="R39" s="1" t="s">
        <v>62</v>
      </c>
      <c r="S39" s="1" t="s">
        <v>63</v>
      </c>
    </row>
    <row r="40" ht="38.25">
      <c r="A40" s="1" t="str">
        <f t="shared" si="0"/>
        <v>this:IAM_10399-1</v>
      </c>
      <c r="B40" s="20"/>
      <c r="C40" s="21" t="s">
        <v>50</v>
      </c>
      <c r="D40" s="21" t="s">
        <v>208</v>
      </c>
      <c r="E40" s="21" t="s">
        <v>209</v>
      </c>
      <c r="F40" s="21" t="s">
        <v>210</v>
      </c>
      <c r="G40" s="21" t="s">
        <v>211</v>
      </c>
      <c r="H40" s="21" t="s">
        <v>125</v>
      </c>
      <c r="I40" s="21" t="s">
        <v>126</v>
      </c>
      <c r="L40" s="2" t="str">
        <f t="shared" si="2"/>
        <v xml:space="preserve">r:administration some adm:Administration_GS_IAM_10817 and r:administration some adm:Administration_GS_IAM_10089</v>
      </c>
      <c r="M40" s="21" t="s">
        <v>58</v>
      </c>
      <c r="N40" s="21" t="s">
        <v>212</v>
      </c>
      <c r="O40" s="21" t="s">
        <v>213</v>
      </c>
      <c r="P40" s="21" t="s">
        <v>58</v>
      </c>
      <c r="Q40" s="1" t="str">
        <f>VLOOKUP(C40,MappingNiveaux!$A$3:$B$6,2)</f>
        <v xml:space="preserve">r:niveau some r:CI</v>
      </c>
      <c r="R40" s="1" t="s">
        <v>62</v>
      </c>
      <c r="S40" s="1" t="s">
        <v>63</v>
      </c>
    </row>
    <row r="41" ht="63.75">
      <c r="A41" s="1" t="str">
        <f t="shared" si="0"/>
        <v>this:IAM_10400-1</v>
      </c>
      <c r="B41" s="20"/>
      <c r="C41" s="21" t="s">
        <v>122</v>
      </c>
      <c r="D41" s="21" t="s">
        <v>214</v>
      </c>
      <c r="E41" s="21" t="s">
        <v>215</v>
      </c>
      <c r="F41" s="21" t="s">
        <v>216</v>
      </c>
      <c r="G41" s="21" t="s">
        <v>217</v>
      </c>
      <c r="H41" s="21" t="s">
        <v>125</v>
      </c>
      <c r="I41" s="21" t="s">
        <v>126</v>
      </c>
      <c r="L41" s="2" t="str">
        <f t="shared" si="2"/>
        <v xml:space="preserve">r:administration some adm:Administration_GS_IAM_10859 and r:administration some adm:Administration_GS_IAM_10089</v>
      </c>
      <c r="M41" s="21" t="s">
        <v>58</v>
      </c>
      <c r="N41" s="21" t="s">
        <v>218</v>
      </c>
      <c r="O41" s="21" t="s">
        <v>58</v>
      </c>
      <c r="P41" s="21" t="s">
        <v>58</v>
      </c>
      <c r="Q41" s="1" t="str">
        <f>VLOOKUP(C41,MappingNiveaux!$A$3:$B$6,2)</f>
        <v xml:space="preserve">r:niveau some r:CI</v>
      </c>
      <c r="R41" s="1" t="s">
        <v>62</v>
      </c>
      <c r="S41" s="1" t="s">
        <v>63</v>
      </c>
    </row>
    <row r="42" ht="63.75">
      <c r="A42" s="1" t="str">
        <f t="shared" si="0"/>
        <v>this:IAM_10401-1</v>
      </c>
      <c r="B42" s="20"/>
      <c r="C42" s="21" t="s">
        <v>122</v>
      </c>
      <c r="D42" s="21" t="s">
        <v>219</v>
      </c>
      <c r="E42" s="21" t="s">
        <v>220</v>
      </c>
      <c r="F42" s="21" t="s">
        <v>221</v>
      </c>
      <c r="G42" s="21" t="s">
        <v>222</v>
      </c>
      <c r="H42" s="21" t="s">
        <v>125</v>
      </c>
      <c r="I42" s="21" t="s">
        <v>126</v>
      </c>
      <c r="L42" s="2" t="str">
        <f t="shared" si="2"/>
        <v xml:space="preserve">r:administration some adm:Administration_GS_IAM_10887 and r:administration some adm:Administration_GS_IAM_10089</v>
      </c>
      <c r="M42" s="21" t="s">
        <v>58</v>
      </c>
      <c r="N42" s="21" t="s">
        <v>223</v>
      </c>
      <c r="O42" s="21" t="s">
        <v>58</v>
      </c>
      <c r="P42" s="21" t="s">
        <v>58</v>
      </c>
      <c r="Q42" s="1" t="str">
        <f>VLOOKUP(C42,MappingNiveaux!$A$3:$B$6,2)</f>
        <v xml:space="preserve">r:niveau some r:CI</v>
      </c>
      <c r="R42" s="1" t="s">
        <v>62</v>
      </c>
      <c r="S42" s="1" t="s">
        <v>63</v>
      </c>
    </row>
    <row r="43" ht="102">
      <c r="A43" s="1" t="str">
        <f t="shared" si="0"/>
        <v>this:IAM_10402-1</v>
      </c>
      <c r="B43" s="20"/>
      <c r="C43" s="21" t="s">
        <v>122</v>
      </c>
      <c r="D43" s="21" t="s">
        <v>224</v>
      </c>
      <c r="E43" s="21" t="s">
        <v>225</v>
      </c>
      <c r="F43" s="21" t="s">
        <v>226</v>
      </c>
      <c r="G43" s="21" t="s">
        <v>227</v>
      </c>
      <c r="H43" s="21" t="s">
        <v>125</v>
      </c>
      <c r="I43" s="21" t="s">
        <v>126</v>
      </c>
      <c r="L43" s="2" t="str">
        <f t="shared" si="2"/>
        <v xml:space="preserve">r:administration some adm:Administration_GS_IAM_10889 and r:administration some adm:Administration_GS_IAM_10089</v>
      </c>
      <c r="M43" s="21" t="s">
        <v>58</v>
      </c>
      <c r="N43" s="21" t="s">
        <v>218</v>
      </c>
      <c r="O43" s="21" t="s">
        <v>58</v>
      </c>
      <c r="P43" s="21" t="s">
        <v>228</v>
      </c>
      <c r="Q43" s="1" t="str">
        <f>VLOOKUP(C43,MappingNiveaux!$A$3:$B$6,2)</f>
        <v xml:space="preserve">r:niveau some r:CI</v>
      </c>
      <c r="R43" s="1" t="s">
        <v>62</v>
      </c>
      <c r="S43" s="1" t="s">
        <v>63</v>
      </c>
    </row>
    <row r="44" ht="102">
      <c r="A44" s="1" t="str">
        <f t="shared" si="0"/>
        <v>this:IAM_10412-1</v>
      </c>
      <c r="B44" s="20"/>
      <c r="C44" s="21" t="s">
        <v>66</v>
      </c>
      <c r="D44" s="21" t="s">
        <v>229</v>
      </c>
      <c r="E44" s="21" t="s">
        <v>230</v>
      </c>
      <c r="F44" s="21" t="s">
        <v>231</v>
      </c>
      <c r="G44" s="21" t="s">
        <v>232</v>
      </c>
      <c r="H44" s="21" t="s">
        <v>233</v>
      </c>
      <c r="I44" s="21" t="s">
        <v>234</v>
      </c>
      <c r="L44" s="2" t="str">
        <f t="shared" si="2"/>
        <v xml:space="preserve">r:administration some adm:Administration_GS_IAM_10998 and r:administration some adm:Administration_C_IAM_10047</v>
      </c>
      <c r="M44" s="21" t="s">
        <v>58</v>
      </c>
      <c r="N44" s="21" t="s">
        <v>235</v>
      </c>
      <c r="O44" s="21" t="s">
        <v>58</v>
      </c>
      <c r="P44" s="21" t="s">
        <v>58</v>
      </c>
      <c r="Q44" s="1" t="str">
        <f>VLOOKUP(C44,MappingNiveaux!$A$3:$B$6,2)</f>
        <v xml:space="preserve">r:niveau some r:APEC</v>
      </c>
      <c r="R44" s="1" t="s">
        <v>62</v>
      </c>
      <c r="S44" s="1" t="s">
        <v>63</v>
      </c>
    </row>
    <row r="45" ht="51">
      <c r="A45" s="1" t="str">
        <f t="shared" si="0"/>
        <v>this:IAM_10442-1</v>
      </c>
      <c r="B45" s="20"/>
      <c r="C45" s="21" t="s">
        <v>66</v>
      </c>
      <c r="D45" s="21" t="s">
        <v>236</v>
      </c>
      <c r="E45" s="21" t="s">
        <v>237</v>
      </c>
      <c r="F45" s="21" t="s">
        <v>238</v>
      </c>
      <c r="G45" s="21" t="s">
        <v>239</v>
      </c>
      <c r="H45" s="21" t="s">
        <v>71</v>
      </c>
      <c r="I45" s="21" t="s">
        <v>72</v>
      </c>
      <c r="L45" s="2" t="str">
        <f t="shared" si="2"/>
        <v xml:space="preserve">r:administration some adm:Administration_GS_IAM_10139 and r:administration some adm:Administration_C_IAM_10049</v>
      </c>
      <c r="M45" s="21" t="s">
        <v>58</v>
      </c>
      <c r="N45" s="21" t="s">
        <v>240</v>
      </c>
      <c r="O45" s="21" t="s">
        <v>241</v>
      </c>
      <c r="P45" s="21" t="s">
        <v>58</v>
      </c>
      <c r="Q45" s="1" t="str">
        <f>VLOOKUP(C45,MappingNiveaux!$A$3:$B$6,2)</f>
        <v xml:space="preserve">r:niveau some r:APEC</v>
      </c>
      <c r="R45" s="1" t="s">
        <v>62</v>
      </c>
      <c r="S45" s="1" t="s">
        <v>63</v>
      </c>
    </row>
    <row r="46" ht="102">
      <c r="A46" s="1" t="str">
        <f t="shared" si="0"/>
        <v>this:IAM_10429-1</v>
      </c>
      <c r="B46" s="20"/>
      <c r="C46" s="21" t="s">
        <v>50</v>
      </c>
      <c r="D46" s="21" t="s">
        <v>242</v>
      </c>
      <c r="E46" s="21" t="s">
        <v>243</v>
      </c>
      <c r="F46" s="21" t="s">
        <v>181</v>
      </c>
      <c r="G46" s="21" t="s">
        <v>182</v>
      </c>
      <c r="H46" s="21" t="s">
        <v>244</v>
      </c>
      <c r="I46" s="21" t="s">
        <v>245</v>
      </c>
      <c r="L46" s="2" t="str">
        <f t="shared" si="2"/>
        <v xml:space="preserve">r:administration some adm:Administration_GS_IAM_10100 and r:administration some adm:Administration_GS_IAM_10193</v>
      </c>
      <c r="M46" s="21" t="s">
        <v>58</v>
      </c>
      <c r="N46" s="21" t="s">
        <v>246</v>
      </c>
      <c r="O46" s="21" t="s">
        <v>247</v>
      </c>
      <c r="P46" s="21" t="s">
        <v>248</v>
      </c>
      <c r="Q46" s="1" t="str">
        <f>VLOOKUP(C46,MappingNiveaux!$A$3:$B$6,2)</f>
        <v xml:space="preserve">r:niveau some r:CI</v>
      </c>
      <c r="R46" s="1" t="s">
        <v>62</v>
      </c>
      <c r="S46" s="1" t="s">
        <v>63</v>
      </c>
    </row>
    <row r="47" ht="25.5">
      <c r="A47" s="1" t="str">
        <f t="shared" si="0"/>
        <v>this:IAM_10441-1</v>
      </c>
      <c r="B47" s="20"/>
      <c r="C47" s="21" t="s">
        <v>80</v>
      </c>
      <c r="D47" s="21" t="s">
        <v>249</v>
      </c>
      <c r="E47" s="21" t="s">
        <v>250</v>
      </c>
      <c r="F47" s="21" t="s">
        <v>251</v>
      </c>
      <c r="G47" s="21" t="s">
        <v>252</v>
      </c>
      <c r="H47" s="21" t="s">
        <v>253</v>
      </c>
      <c r="I47" s="21" t="s">
        <v>254</v>
      </c>
      <c r="L47" s="2" t="str">
        <f t="shared" si="2"/>
        <v xml:space="preserve">r:administration some adm:Administration_GS_IAM_10106 and r:administration some adm:Administration_C_IAM_10159</v>
      </c>
      <c r="M47" s="21" t="s">
        <v>58</v>
      </c>
      <c r="N47" s="21" t="s">
        <v>255</v>
      </c>
      <c r="O47" s="21" t="s">
        <v>58</v>
      </c>
      <c r="P47" s="21" t="s">
        <v>58</v>
      </c>
      <c r="Q47" s="1" t="str">
        <f>VLOOKUP(C47,MappingNiveaux!$A$3:$B$6,2)</f>
        <v xml:space="preserve">r:niveau some r:APEC</v>
      </c>
      <c r="R47" s="1" t="s">
        <v>62</v>
      </c>
      <c r="S47" s="1" t="s">
        <v>63</v>
      </c>
    </row>
    <row r="48" ht="76.5">
      <c r="A48" s="1" t="str">
        <f t="shared" si="0"/>
        <v>this:IAM_10431-1</v>
      </c>
      <c r="B48" s="20"/>
      <c r="C48" s="21" t="s">
        <v>50</v>
      </c>
      <c r="D48" s="21" t="s">
        <v>256</v>
      </c>
      <c r="E48" s="21" t="s">
        <v>257</v>
      </c>
      <c r="F48" s="21" t="s">
        <v>258</v>
      </c>
      <c r="G48" s="21" t="s">
        <v>259</v>
      </c>
      <c r="H48" s="21" t="s">
        <v>181</v>
      </c>
      <c r="I48" s="21" t="s">
        <v>182</v>
      </c>
      <c r="L48" s="2" t="str">
        <f t="shared" si="2"/>
        <v xml:space="preserve">r:administration some adm:Administration_GS_IAM_10497 and r:administration some adm:Administration_GS_IAM_10100</v>
      </c>
      <c r="M48" s="21" t="s">
        <v>58</v>
      </c>
      <c r="N48" s="21" t="s">
        <v>260</v>
      </c>
      <c r="O48" s="21" t="s">
        <v>261</v>
      </c>
      <c r="P48" s="21" t="s">
        <v>58</v>
      </c>
      <c r="Q48" s="1" t="str">
        <f>VLOOKUP(C48,MappingNiveaux!$A$3:$B$6,2)</f>
        <v xml:space="preserve">r:niveau some r:CI</v>
      </c>
      <c r="R48" s="1" t="s">
        <v>62</v>
      </c>
      <c r="S48" s="1" t="s">
        <v>63</v>
      </c>
    </row>
    <row r="49" ht="63.75">
      <c r="A49" s="1" t="str">
        <f t="shared" si="0"/>
        <v>this:IAM_10432-1</v>
      </c>
      <c r="B49" s="20"/>
      <c r="C49" s="21" t="s">
        <v>50</v>
      </c>
      <c r="D49" s="21" t="s">
        <v>262</v>
      </c>
      <c r="E49" s="21" t="s">
        <v>263</v>
      </c>
      <c r="F49" s="21" t="s">
        <v>181</v>
      </c>
      <c r="G49" s="21" t="s">
        <v>182</v>
      </c>
      <c r="H49" s="21" t="s">
        <v>264</v>
      </c>
      <c r="I49" s="21" t="s">
        <v>265</v>
      </c>
      <c r="L49" s="2" t="str">
        <f t="shared" si="2"/>
        <v xml:space="preserve">r:administration some adm:Administration_GS_IAM_10100 and r:administration some adm:Administration_GS_IAM_10838</v>
      </c>
      <c r="M49" s="21" t="s">
        <v>58</v>
      </c>
      <c r="N49" s="21" t="s">
        <v>266</v>
      </c>
      <c r="O49" s="21" t="s">
        <v>202</v>
      </c>
      <c r="P49" s="21" t="s">
        <v>58</v>
      </c>
      <c r="Q49" s="1" t="str">
        <f>VLOOKUP(C49,MappingNiveaux!$A$3:$B$6,2)</f>
        <v xml:space="preserve">r:niveau some r:CI</v>
      </c>
      <c r="R49" s="1" t="s">
        <v>62</v>
      </c>
      <c r="S49" s="1" t="s">
        <v>63</v>
      </c>
    </row>
    <row r="50" ht="38.25">
      <c r="A50" s="1" t="str">
        <f t="shared" si="0"/>
        <v>this:IAM_10433-1</v>
      </c>
      <c r="B50" s="20"/>
      <c r="C50" s="21" t="s">
        <v>50</v>
      </c>
      <c r="D50" s="21" t="s">
        <v>267</v>
      </c>
      <c r="E50" s="21" t="s">
        <v>268</v>
      </c>
      <c r="F50" s="21" t="s">
        <v>181</v>
      </c>
      <c r="G50" s="21" t="s">
        <v>182</v>
      </c>
      <c r="H50" s="21" t="s">
        <v>269</v>
      </c>
      <c r="I50" s="21" t="s">
        <v>270</v>
      </c>
      <c r="L50" s="2" t="str">
        <f t="shared" si="2"/>
        <v xml:space="preserve">r:administration some adm:Administration_GS_IAM_10100 and r:administration some adm:Administration_C_IAM_10143</v>
      </c>
      <c r="M50" s="21" t="s">
        <v>58</v>
      </c>
      <c r="N50" s="21" t="s">
        <v>271</v>
      </c>
      <c r="O50" s="21" t="s">
        <v>272</v>
      </c>
      <c r="P50" s="21" t="s">
        <v>58</v>
      </c>
      <c r="Q50" s="1" t="str">
        <f>VLOOKUP(C50,MappingNiveaux!$A$3:$B$6,2)</f>
        <v xml:space="preserve">r:niveau some r:CI</v>
      </c>
      <c r="R50" s="1" t="s">
        <v>62</v>
      </c>
      <c r="S50" s="1" t="s">
        <v>63</v>
      </c>
    </row>
    <row r="51" ht="63.75">
      <c r="A51" s="1" t="str">
        <f t="shared" si="0"/>
        <v>this:IAM_10434-1</v>
      </c>
      <c r="B51" s="20"/>
      <c r="C51" s="21" t="s">
        <v>50</v>
      </c>
      <c r="D51" s="21" t="s">
        <v>273</v>
      </c>
      <c r="E51" s="21" t="s">
        <v>274</v>
      </c>
      <c r="F51" s="21" t="s">
        <v>275</v>
      </c>
      <c r="G51" s="21" t="s">
        <v>276</v>
      </c>
      <c r="H51" s="21" t="s">
        <v>277</v>
      </c>
      <c r="I51" s="21" t="s">
        <v>278</v>
      </c>
      <c r="L51" s="2" t="str">
        <f t="shared" si="2"/>
        <v xml:space="preserve">r:administration some adm:Administration_GS_IAM_10101 and r:administration some adm:Administration_C_IAM_10160</v>
      </c>
      <c r="M51" s="21" t="s">
        <v>58</v>
      </c>
      <c r="N51" s="21" t="s">
        <v>279</v>
      </c>
      <c r="O51" s="21" t="s">
        <v>280</v>
      </c>
      <c r="P51" s="21" t="s">
        <v>58</v>
      </c>
      <c r="Q51" s="1" t="str">
        <f>VLOOKUP(C51,MappingNiveaux!$A$3:$B$6,2)</f>
        <v xml:space="preserve">r:niveau some r:CI</v>
      </c>
      <c r="R51" s="1" t="s">
        <v>62</v>
      </c>
      <c r="S51" s="1" t="s">
        <v>63</v>
      </c>
    </row>
    <row r="52" ht="51">
      <c r="A52" s="1" t="str">
        <f t="shared" si="0"/>
        <v>this:IAM_10435-1</v>
      </c>
      <c r="B52" s="20"/>
      <c r="C52" s="21" t="s">
        <v>66</v>
      </c>
      <c r="D52" s="21" t="s">
        <v>281</v>
      </c>
      <c r="E52" s="21" t="s">
        <v>282</v>
      </c>
      <c r="F52" s="21" t="s">
        <v>283</v>
      </c>
      <c r="G52" s="21" t="s">
        <v>284</v>
      </c>
      <c r="H52" s="21" t="s">
        <v>285</v>
      </c>
      <c r="I52" s="21" t="s">
        <v>286</v>
      </c>
      <c r="L52" s="2" t="str">
        <f t="shared" si="2"/>
        <v xml:space="preserve">r:administration some adm:Administration_GS_IAM_10102 and r:administration some adm:Administration_GS_IAM_10517</v>
      </c>
      <c r="M52" s="21" t="s">
        <v>58</v>
      </c>
      <c r="N52" s="21" t="s">
        <v>287</v>
      </c>
      <c r="O52" s="21" t="s">
        <v>58</v>
      </c>
      <c r="P52" s="21" t="s">
        <v>58</v>
      </c>
      <c r="Q52" s="1" t="str">
        <f>VLOOKUP(C52,MappingNiveaux!$A$3:$B$6,2)</f>
        <v xml:space="preserve">r:niveau some r:APEC</v>
      </c>
      <c r="R52" s="1" t="s">
        <v>62</v>
      </c>
      <c r="S52" s="1" t="s">
        <v>63</v>
      </c>
    </row>
    <row r="53" ht="38.25">
      <c r="A53" s="1" t="str">
        <f t="shared" si="0"/>
        <v>this:IAM_10436-1</v>
      </c>
      <c r="B53" s="20"/>
      <c r="C53" s="21" t="s">
        <v>66</v>
      </c>
      <c r="D53" s="21" t="s">
        <v>288</v>
      </c>
      <c r="E53" s="21" t="s">
        <v>289</v>
      </c>
      <c r="F53" s="21" t="s">
        <v>290</v>
      </c>
      <c r="G53" s="21" t="s">
        <v>291</v>
      </c>
      <c r="H53" s="21" t="s">
        <v>71</v>
      </c>
      <c r="I53" s="21" t="s">
        <v>72</v>
      </c>
      <c r="L53" s="2" t="str">
        <f t="shared" si="2"/>
        <v xml:space="preserve">r:administration some adm:Administration_C_IAM_10048 and r:administration some adm:Administration_C_IAM_10049</v>
      </c>
      <c r="M53" s="21" t="s">
        <v>58</v>
      </c>
      <c r="N53" s="21" t="s">
        <v>79</v>
      </c>
      <c r="O53" s="21" t="s">
        <v>58</v>
      </c>
      <c r="P53" s="21" t="s">
        <v>58</v>
      </c>
      <c r="Q53" s="1" t="str">
        <f>VLOOKUP(C53,MappingNiveaux!$A$3:$B$6,2)</f>
        <v xml:space="preserve">r:niveau some r:APEC</v>
      </c>
      <c r="R53" s="1" t="s">
        <v>62</v>
      </c>
      <c r="S53" s="1" t="s">
        <v>63</v>
      </c>
    </row>
    <row r="54" ht="38.25">
      <c r="A54" s="1" t="str">
        <f t="shared" si="0"/>
        <v>this:IAM_10437-1</v>
      </c>
      <c r="B54" s="20"/>
      <c r="C54" s="21" t="s">
        <v>66</v>
      </c>
      <c r="D54" s="21" t="s">
        <v>292</v>
      </c>
      <c r="E54" s="21" t="s">
        <v>293</v>
      </c>
      <c r="F54" s="21" t="s">
        <v>77</v>
      </c>
      <c r="G54" s="21" t="s">
        <v>78</v>
      </c>
      <c r="H54" s="21" t="s">
        <v>290</v>
      </c>
      <c r="I54" s="21" t="s">
        <v>291</v>
      </c>
      <c r="L54" s="2" t="str">
        <f t="shared" si="2"/>
        <v xml:space="preserve">r:administration some adm:Administration_C_IAM_10109 and r:administration some adm:Administration_C_IAM_10048</v>
      </c>
      <c r="M54" s="21" t="s">
        <v>58</v>
      </c>
      <c r="N54" s="21" t="s">
        <v>79</v>
      </c>
      <c r="O54" s="21" t="s">
        <v>58</v>
      </c>
      <c r="P54" s="21" t="s">
        <v>58</v>
      </c>
      <c r="Q54" s="1" t="str">
        <f>VLOOKUP(C54,MappingNiveaux!$A$3:$B$6,2)</f>
        <v xml:space="preserve">r:niveau some r:APEC</v>
      </c>
      <c r="R54" s="1" t="s">
        <v>62</v>
      </c>
      <c r="S54" s="1" t="s">
        <v>63</v>
      </c>
    </row>
    <row r="55" ht="51">
      <c r="A55" s="1" t="str">
        <f t="shared" si="0"/>
        <v>this:IAM_10438-1</v>
      </c>
      <c r="B55" s="20"/>
      <c r="C55" s="21" t="s">
        <v>80</v>
      </c>
      <c r="D55" s="21" t="s">
        <v>294</v>
      </c>
      <c r="E55" s="21" t="s">
        <v>295</v>
      </c>
      <c r="F55" s="21" t="s">
        <v>136</v>
      </c>
      <c r="G55" s="21" t="s">
        <v>137</v>
      </c>
      <c r="H55" s="21" t="s">
        <v>296</v>
      </c>
      <c r="I55" s="21" t="s">
        <v>297</v>
      </c>
      <c r="L55" s="2" t="str">
        <f t="shared" si="2"/>
        <v xml:space="preserve">r:administration some adm:Administration_GS_IAM_10105 and r:administration some adm:Administration_C_IAM_10094</v>
      </c>
      <c r="M55" s="21" t="s">
        <v>58</v>
      </c>
      <c r="N55" s="21" t="s">
        <v>298</v>
      </c>
      <c r="O55" s="21" t="s">
        <v>58</v>
      </c>
      <c r="P55" s="21" t="s">
        <v>58</v>
      </c>
      <c r="Q55" s="1" t="str">
        <f>VLOOKUP(C55,MappingNiveaux!$A$3:$B$6,2)</f>
        <v xml:space="preserve">r:niveau some r:APEC</v>
      </c>
      <c r="R55" s="1" t="s">
        <v>62</v>
      </c>
      <c r="S55" s="1" t="s">
        <v>63</v>
      </c>
    </row>
    <row r="56" ht="51">
      <c r="A56" s="1" t="str">
        <f t="shared" si="0"/>
        <v>this:IAM_10439-1</v>
      </c>
      <c r="B56" s="20"/>
      <c r="C56" s="21" t="s">
        <v>80</v>
      </c>
      <c r="D56" s="21" t="s">
        <v>299</v>
      </c>
      <c r="E56" s="21" t="s">
        <v>300</v>
      </c>
      <c r="F56" s="21" t="s">
        <v>136</v>
      </c>
      <c r="G56" s="21" t="s">
        <v>137</v>
      </c>
      <c r="H56" s="21" t="s">
        <v>301</v>
      </c>
      <c r="I56" s="21" t="s">
        <v>302</v>
      </c>
      <c r="L56" s="2" t="str">
        <f t="shared" si="2"/>
        <v xml:space="preserve">r:administration some adm:Administration_GS_IAM_10105 and r:administration some adm:Administration_C_IAM_10103</v>
      </c>
      <c r="M56" s="21" t="s">
        <v>58</v>
      </c>
      <c r="N56" s="21" t="s">
        <v>303</v>
      </c>
      <c r="O56" s="21" t="s">
        <v>304</v>
      </c>
      <c r="P56" s="21" t="s">
        <v>58</v>
      </c>
      <c r="Q56" s="1" t="str">
        <f>VLOOKUP(C56,MappingNiveaux!$A$3:$B$6,2)</f>
        <v xml:space="preserve">r:niveau some r:APEC</v>
      </c>
      <c r="R56" s="1" t="s">
        <v>62</v>
      </c>
      <c r="S56" s="1" t="s">
        <v>63</v>
      </c>
    </row>
    <row r="57" ht="51">
      <c r="A57" s="1" t="str">
        <f t="shared" si="0"/>
        <v>this:IAM_10466-1</v>
      </c>
      <c r="B57" s="20"/>
      <c r="C57" s="21" t="s">
        <v>50</v>
      </c>
      <c r="D57" s="21" t="s">
        <v>305</v>
      </c>
      <c r="E57" s="21" t="s">
        <v>306</v>
      </c>
      <c r="F57" s="21" t="s">
        <v>97</v>
      </c>
      <c r="G57" s="21" t="s">
        <v>98</v>
      </c>
      <c r="H57" s="21" t="s">
        <v>158</v>
      </c>
      <c r="I57" s="21" t="s">
        <v>159</v>
      </c>
      <c r="L57" s="2" t="str">
        <f t="shared" si="2"/>
        <v xml:space="preserve">r:administration some adm:Administration_C_IAM_10147 and r:administration some adm:Administration_C_IAM_10055</v>
      </c>
      <c r="M57" s="21" t="s">
        <v>58</v>
      </c>
      <c r="N57" s="21" t="s">
        <v>120</v>
      </c>
      <c r="O57" s="21" t="s">
        <v>307</v>
      </c>
      <c r="P57" s="21" t="s">
        <v>58</v>
      </c>
      <c r="Q57" s="1" t="str">
        <f>VLOOKUP(C57,MappingNiveaux!$A$3:$B$6,2)</f>
        <v xml:space="preserve">r:niveau some r:CI</v>
      </c>
      <c r="R57" s="1" t="s">
        <v>62</v>
      </c>
      <c r="S57" s="1" t="s">
        <v>63</v>
      </c>
    </row>
    <row r="58" ht="38.25">
      <c r="A58" s="1" t="str">
        <f t="shared" si="0"/>
        <v>this:IAM_10428-1</v>
      </c>
      <c r="B58" s="20"/>
      <c r="C58" s="21" t="s">
        <v>80</v>
      </c>
      <c r="D58" s="21" t="s">
        <v>308</v>
      </c>
      <c r="E58" s="21" t="s">
        <v>309</v>
      </c>
      <c r="F58" s="21" t="s">
        <v>310</v>
      </c>
      <c r="G58" s="21" t="s">
        <v>311</v>
      </c>
      <c r="H58" s="21" t="s">
        <v>312</v>
      </c>
      <c r="I58" s="21" t="s">
        <v>313</v>
      </c>
      <c r="L58" s="2" t="str">
        <f t="shared" si="2"/>
        <v xml:space="preserve">r:administration some adm:Administration_GS_IAM_10093 and r:administration some adm:Administration_C_IAM_10130</v>
      </c>
      <c r="M58" s="21" t="s">
        <v>58</v>
      </c>
      <c r="N58" s="21" t="s">
        <v>314</v>
      </c>
      <c r="O58" s="21" t="s">
        <v>58</v>
      </c>
      <c r="P58" s="21" t="s">
        <v>58</v>
      </c>
      <c r="Q58" s="1" t="str">
        <f>VLOOKUP(C58,MappingNiveaux!$A$3:$B$6,2)</f>
        <v xml:space="preserve">r:niveau some r:APEC</v>
      </c>
      <c r="R58" s="1" t="s">
        <v>62</v>
      </c>
      <c r="S58" s="1" t="s">
        <v>63</v>
      </c>
    </row>
    <row r="59" ht="51">
      <c r="A59" s="1" t="str">
        <f t="shared" si="0"/>
        <v>this:IAM_10499-1</v>
      </c>
      <c r="B59" s="20"/>
      <c r="C59" s="21" t="s">
        <v>50</v>
      </c>
      <c r="D59" s="21" t="s">
        <v>315</v>
      </c>
      <c r="E59" s="21" t="s">
        <v>316</v>
      </c>
      <c r="F59" s="21" t="s">
        <v>317</v>
      </c>
      <c r="G59" s="21" t="s">
        <v>318</v>
      </c>
      <c r="H59" s="21" t="s">
        <v>319</v>
      </c>
      <c r="I59" s="21" t="s">
        <v>320</v>
      </c>
      <c r="L59" s="2" t="str">
        <f t="shared" si="2"/>
        <v xml:space="preserve">r:administration some adm:Administration_GS_IAM_10140 and r:administration some adm:Administration_GS_IAM_10268</v>
      </c>
      <c r="M59" s="21" t="s">
        <v>58</v>
      </c>
      <c r="N59" s="21" t="s">
        <v>321</v>
      </c>
      <c r="O59" s="21" t="s">
        <v>322</v>
      </c>
      <c r="P59" s="21" t="s">
        <v>58</v>
      </c>
      <c r="Q59" s="1" t="str">
        <f>VLOOKUP(C59,MappingNiveaux!$A$3:$B$6,2)</f>
        <v xml:space="preserve">r:niveau some r:CI</v>
      </c>
      <c r="R59" s="1" t="s">
        <v>62</v>
      </c>
      <c r="S59" s="1" t="s">
        <v>63</v>
      </c>
    </row>
    <row r="60" ht="38.25">
      <c r="A60" s="1" t="str">
        <f t="shared" si="0"/>
        <v>this:IAM_10464-1</v>
      </c>
      <c r="B60" s="20"/>
      <c r="C60" s="21" t="s">
        <v>66</v>
      </c>
      <c r="D60" s="21" t="s">
        <v>323</v>
      </c>
      <c r="E60" s="21" t="s">
        <v>324</v>
      </c>
      <c r="F60" s="21" t="s">
        <v>325</v>
      </c>
      <c r="G60" s="21" t="s">
        <v>326</v>
      </c>
      <c r="H60" s="21" t="s">
        <v>158</v>
      </c>
      <c r="I60" s="21" t="s">
        <v>159</v>
      </c>
      <c r="L60" s="2" t="str">
        <f t="shared" si="2"/>
        <v xml:space="preserve">r:administration some adm:Administration_C_IAM_10124 and r:administration some adm:Administration_C_IAM_10055</v>
      </c>
      <c r="M60" s="21" t="s">
        <v>58</v>
      </c>
      <c r="N60" s="21" t="s">
        <v>327</v>
      </c>
      <c r="O60" s="21" t="s">
        <v>58</v>
      </c>
      <c r="P60" s="21" t="s">
        <v>58</v>
      </c>
      <c r="Q60" s="1" t="str">
        <f>VLOOKUP(C60,MappingNiveaux!$A$3:$B$6,2)</f>
        <v xml:space="preserve">r:niveau some r:APEC</v>
      </c>
      <c r="R60" s="1" t="s">
        <v>62</v>
      </c>
      <c r="S60" s="1" t="s">
        <v>63</v>
      </c>
    </row>
    <row r="61" ht="25.5">
      <c r="A61" s="1" t="str">
        <f t="shared" si="0"/>
        <v>this:IAM_10408-1</v>
      </c>
      <c r="B61" s="20"/>
      <c r="C61" s="21" t="s">
        <v>66</v>
      </c>
      <c r="D61" s="21" t="s">
        <v>328</v>
      </c>
      <c r="E61" s="21" t="s">
        <v>329</v>
      </c>
      <c r="F61" s="21" t="s">
        <v>330</v>
      </c>
      <c r="G61" s="21" t="s">
        <v>331</v>
      </c>
      <c r="H61" s="21" t="s">
        <v>330</v>
      </c>
      <c r="I61" s="21" t="s">
        <v>331</v>
      </c>
      <c r="L61" s="2" t="str">
        <f t="shared" si="2"/>
        <v xml:space="preserve">r:administration some adm:Administration_C_IAM_10051 and r:administration some adm:Administration_C_IAM_10051</v>
      </c>
      <c r="M61" s="21" t="s">
        <v>58</v>
      </c>
      <c r="N61" s="21" t="s">
        <v>332</v>
      </c>
      <c r="O61" s="21" t="s">
        <v>58</v>
      </c>
      <c r="P61" s="21" t="s">
        <v>58</v>
      </c>
      <c r="Q61" s="1" t="str">
        <f>VLOOKUP(C61,MappingNiveaux!$A$3:$B$6,2)</f>
        <v xml:space="preserve">r:niveau some r:APEC</v>
      </c>
      <c r="R61" s="1" t="s">
        <v>62</v>
      </c>
      <c r="S61" s="1" t="s">
        <v>63</v>
      </c>
    </row>
    <row r="62" ht="76.5">
      <c r="A62" s="1" t="str">
        <f t="shared" si="0"/>
        <v>this:IAM_10491-1</v>
      </c>
      <c r="B62" s="20"/>
      <c r="C62" s="21" t="s">
        <v>80</v>
      </c>
      <c r="D62" s="21" t="s">
        <v>333</v>
      </c>
      <c r="E62" s="21" t="s">
        <v>334</v>
      </c>
      <c r="F62" s="21" t="s">
        <v>335</v>
      </c>
      <c r="G62" s="21" t="s">
        <v>336</v>
      </c>
      <c r="H62" s="21" t="s">
        <v>330</v>
      </c>
      <c r="I62" s="21" t="s">
        <v>331</v>
      </c>
      <c r="L62" s="2" t="str">
        <f t="shared" si="2"/>
        <v xml:space="preserve">r:administration some adm:Administration_GS_IAM_10379 and r:administration some adm:Administration_C_IAM_10051</v>
      </c>
      <c r="M62" s="21" t="s">
        <v>58</v>
      </c>
      <c r="N62" s="21" t="s">
        <v>337</v>
      </c>
      <c r="O62" s="21" t="s">
        <v>338</v>
      </c>
      <c r="P62" s="21" t="s">
        <v>58</v>
      </c>
      <c r="Q62" s="1" t="str">
        <f>VLOOKUP(C62,MappingNiveaux!$A$3:$B$6,2)</f>
        <v xml:space="preserve">r:niveau some r:APEC</v>
      </c>
      <c r="R62" s="1" t="s">
        <v>62</v>
      </c>
      <c r="S62" s="1" t="s">
        <v>63</v>
      </c>
    </row>
    <row r="63" ht="102">
      <c r="A63" s="1" t="str">
        <f t="shared" si="0"/>
        <v>this:IAM_10492-1</v>
      </c>
      <c r="B63" s="20"/>
      <c r="C63" s="21" t="s">
        <v>50</v>
      </c>
      <c r="D63" s="21" t="s">
        <v>339</v>
      </c>
      <c r="E63" s="21" t="s">
        <v>340</v>
      </c>
      <c r="F63" s="21" t="s">
        <v>269</v>
      </c>
      <c r="G63" s="21" t="s">
        <v>270</v>
      </c>
      <c r="H63" s="21" t="s">
        <v>330</v>
      </c>
      <c r="I63" s="21" t="s">
        <v>331</v>
      </c>
      <c r="L63" s="2" t="str">
        <f t="shared" si="2"/>
        <v xml:space="preserve">r:administration some adm:Administration_C_IAM_10143 and r:administration some adm:Administration_C_IAM_10051</v>
      </c>
      <c r="M63" s="21" t="s">
        <v>341</v>
      </c>
      <c r="N63" s="21" t="s">
        <v>342</v>
      </c>
      <c r="O63" s="21" t="s">
        <v>272</v>
      </c>
      <c r="P63" s="21" t="s">
        <v>58</v>
      </c>
      <c r="Q63" s="1" t="str">
        <f>VLOOKUP(C63,MappingNiveaux!$A$3:$B$6,2)</f>
        <v xml:space="preserve">r:niveau some r:CI</v>
      </c>
      <c r="R63" s="1" t="s">
        <v>62</v>
      </c>
      <c r="S63" s="1" t="s">
        <v>63</v>
      </c>
    </row>
    <row r="64" ht="38.25">
      <c r="A64" s="1" t="str">
        <f t="shared" si="0"/>
        <v>this:IAM_10493-1</v>
      </c>
      <c r="B64" s="20"/>
      <c r="C64" s="21" t="s">
        <v>66</v>
      </c>
      <c r="D64" s="21" t="s">
        <v>343</v>
      </c>
      <c r="E64" s="21" t="s">
        <v>344</v>
      </c>
      <c r="F64" s="21" t="s">
        <v>345</v>
      </c>
      <c r="G64" s="21" t="s">
        <v>346</v>
      </c>
      <c r="H64" s="21" t="s">
        <v>301</v>
      </c>
      <c r="I64" s="21" t="s">
        <v>302</v>
      </c>
      <c r="L64" s="2" t="str">
        <f t="shared" si="2"/>
        <v xml:space="preserve">r:administration some adm:Administration_GS_IAM_10133 and r:administration some adm:Administration_C_IAM_10103</v>
      </c>
      <c r="M64" s="21" t="s">
        <v>58</v>
      </c>
      <c r="N64" s="21" t="s">
        <v>347</v>
      </c>
      <c r="O64" s="21" t="s">
        <v>58</v>
      </c>
      <c r="P64" s="21" t="s">
        <v>58</v>
      </c>
      <c r="Q64" s="1" t="str">
        <f>VLOOKUP(C64,MappingNiveaux!$A$3:$B$6,2)</f>
        <v xml:space="preserve">r:niveau some r:APEC</v>
      </c>
      <c r="R64" s="1" t="s">
        <v>62</v>
      </c>
      <c r="S64" s="1" t="s">
        <v>63</v>
      </c>
    </row>
    <row r="65" ht="63.75">
      <c r="A65" s="1" t="str">
        <f t="shared" si="0"/>
        <v>this:IAM_10494-1</v>
      </c>
      <c r="B65" s="20"/>
      <c r="C65" s="21" t="s">
        <v>66</v>
      </c>
      <c r="D65" s="21" t="s">
        <v>348</v>
      </c>
      <c r="E65" s="21" t="s">
        <v>349</v>
      </c>
      <c r="F65" s="21" t="s">
        <v>350</v>
      </c>
      <c r="G65" s="21" t="s">
        <v>351</v>
      </c>
      <c r="H65" s="21" t="s">
        <v>238</v>
      </c>
      <c r="I65" s="21" t="s">
        <v>239</v>
      </c>
      <c r="L65" s="2" t="str">
        <f t="shared" si="2"/>
        <v xml:space="preserve">r:administration some adm:Administration_GS_IAM_10400 and r:administration some adm:Administration_GS_IAM_10139</v>
      </c>
      <c r="M65" s="21" t="s">
        <v>58</v>
      </c>
      <c r="N65" s="21" t="s">
        <v>352</v>
      </c>
      <c r="O65" s="21" t="s">
        <v>58</v>
      </c>
      <c r="P65" s="21" t="s">
        <v>58</v>
      </c>
      <c r="Q65" s="1" t="str">
        <f>VLOOKUP(C65,MappingNiveaux!$A$3:$B$6,2)</f>
        <v xml:space="preserve">r:niveau some r:APEC</v>
      </c>
      <c r="R65" s="1" t="s">
        <v>62</v>
      </c>
      <c r="S65" s="1" t="s">
        <v>63</v>
      </c>
    </row>
    <row r="66" ht="12.75">
      <c r="A66" s="1" t="str">
        <f t="shared" si="0"/>
        <v>this:IAM_10495-1</v>
      </c>
      <c r="B66" s="20"/>
      <c r="C66" s="21" t="s">
        <v>66</v>
      </c>
      <c r="D66" s="21" t="s">
        <v>353</v>
      </c>
      <c r="E66" s="21" t="s">
        <v>354</v>
      </c>
      <c r="F66" s="21" t="s">
        <v>238</v>
      </c>
      <c r="G66" s="21" t="s">
        <v>239</v>
      </c>
      <c r="H66" s="21" t="s">
        <v>355</v>
      </c>
      <c r="I66" s="21" t="s">
        <v>356</v>
      </c>
      <c r="L66" s="2" t="str">
        <f t="shared" si="2"/>
        <v xml:space="preserve">r:administration some adm:Administration_GS_IAM_10139 and r:administration some adm:Administration_C_IAM_10100</v>
      </c>
      <c r="M66" s="21" t="s">
        <v>58</v>
      </c>
      <c r="N66" s="21" t="s">
        <v>357</v>
      </c>
      <c r="O66" s="21" t="s">
        <v>58</v>
      </c>
      <c r="P66" s="21" t="s">
        <v>58</v>
      </c>
      <c r="Q66" s="1" t="str">
        <f>VLOOKUP(C66,MappingNiveaux!$A$3:$B$6,2)</f>
        <v xml:space="preserve">r:niveau some r:APEC</v>
      </c>
      <c r="R66" s="1" t="s">
        <v>62</v>
      </c>
      <c r="S66" s="1" t="s">
        <v>63</v>
      </c>
    </row>
    <row r="67" ht="12.75">
      <c r="A67" s="1" t="str">
        <f t="shared" si="0"/>
        <v>this:IAM_10496-1</v>
      </c>
      <c r="B67" s="20"/>
      <c r="C67" s="21" t="s">
        <v>50</v>
      </c>
      <c r="D67" s="21" t="s">
        <v>358</v>
      </c>
      <c r="E67" s="21" t="s">
        <v>359</v>
      </c>
      <c r="F67" s="21" t="s">
        <v>238</v>
      </c>
      <c r="G67" s="21" t="s">
        <v>239</v>
      </c>
      <c r="H67" s="21" t="s">
        <v>360</v>
      </c>
      <c r="I67" s="21" t="s">
        <v>361</v>
      </c>
      <c r="L67" s="2" t="str">
        <f t="shared" si="2"/>
        <v xml:space="preserve">r:administration some adm:Administration_GS_IAM_10139 and r:administration some adm:Administration_GS_IAM_10496</v>
      </c>
      <c r="M67" s="21" t="s">
        <v>58</v>
      </c>
      <c r="N67" s="21" t="s">
        <v>362</v>
      </c>
      <c r="O67" s="21" t="s">
        <v>363</v>
      </c>
      <c r="P67" s="21" t="s">
        <v>58</v>
      </c>
      <c r="Q67" s="1" t="str">
        <f>VLOOKUP(C67,MappingNiveaux!$A$3:$B$6,2)</f>
        <v xml:space="preserve">r:niveau some r:CI</v>
      </c>
      <c r="R67" s="1" t="s">
        <v>62</v>
      </c>
      <c r="S67" s="1" t="s">
        <v>63</v>
      </c>
    </row>
    <row r="68" ht="12.75">
      <c r="A68" s="1" t="str">
        <f t="shared" si="0"/>
        <v>this:IAM_10497-1</v>
      </c>
      <c r="B68" s="20"/>
      <c r="C68" s="21" t="s">
        <v>50</v>
      </c>
      <c r="D68" s="21" t="s">
        <v>364</v>
      </c>
      <c r="E68" s="21" t="s">
        <v>365</v>
      </c>
      <c r="F68" s="21" t="s">
        <v>238</v>
      </c>
      <c r="G68" s="21" t="s">
        <v>239</v>
      </c>
      <c r="H68" s="21" t="s">
        <v>366</v>
      </c>
      <c r="I68" s="21" t="s">
        <v>367</v>
      </c>
      <c r="L68" s="2" t="str">
        <f t="shared" si="2"/>
        <v xml:space="preserve">r:administration some adm:Administration_GS_IAM_10139 and r:administration some adm:Administration_GS_IAM_10501</v>
      </c>
      <c r="M68" s="21" t="s">
        <v>58</v>
      </c>
      <c r="N68" s="21" t="s">
        <v>362</v>
      </c>
      <c r="O68" s="21" t="s">
        <v>363</v>
      </c>
      <c r="P68" s="21" t="s">
        <v>58</v>
      </c>
      <c r="Q68" s="1" t="str">
        <f>VLOOKUP(C68,MappingNiveaux!$A$3:$B$6,2)</f>
        <v xml:space="preserve">r:niveau some r:CI</v>
      </c>
      <c r="R68" s="1" t="s">
        <v>62</v>
      </c>
      <c r="S68" s="1" t="s">
        <v>63</v>
      </c>
    </row>
    <row r="69" ht="12.75">
      <c r="A69" s="1" t="str">
        <f t="shared" si="0"/>
        <v>this:IAM_10489-1</v>
      </c>
      <c r="B69" s="20"/>
      <c r="C69" s="21" t="s">
        <v>50</v>
      </c>
      <c r="D69" s="21" t="s">
        <v>368</v>
      </c>
      <c r="E69" s="21" t="s">
        <v>369</v>
      </c>
      <c r="F69" s="21" t="s">
        <v>370</v>
      </c>
      <c r="G69" s="21" t="s">
        <v>371</v>
      </c>
      <c r="H69" s="21" t="s">
        <v>372</v>
      </c>
      <c r="I69" s="21" t="s">
        <v>373</v>
      </c>
      <c r="L69" s="2" t="str">
        <f t="shared" si="2"/>
        <v xml:space="preserve">r:administration some adm:Administration_GS_IAM_10129 and r:administration some adm:Administration_C_IAM_10135</v>
      </c>
      <c r="M69" s="21" t="s">
        <v>58</v>
      </c>
      <c r="N69" s="21" t="s">
        <v>374</v>
      </c>
      <c r="O69" s="21" t="s">
        <v>375</v>
      </c>
      <c r="P69" s="21" t="s">
        <v>58</v>
      </c>
      <c r="Q69" s="1" t="str">
        <f>VLOOKUP(C69,MappingNiveaux!$A$3:$B$6,2)</f>
        <v xml:space="preserve">r:niveau some r:CI</v>
      </c>
      <c r="R69" s="1" t="s">
        <v>62</v>
      </c>
      <c r="S69" s="1" t="s">
        <v>63</v>
      </c>
    </row>
    <row r="70" ht="12.75">
      <c r="A70" s="1" t="str">
        <f t="shared" si="0"/>
        <v>this:IAM_10498-1</v>
      </c>
      <c r="B70" s="20"/>
      <c r="C70" s="21" t="s">
        <v>50</v>
      </c>
      <c r="D70" s="21" t="s">
        <v>376</v>
      </c>
      <c r="E70" s="21" t="s">
        <v>377</v>
      </c>
      <c r="F70" s="21" t="s">
        <v>317</v>
      </c>
      <c r="G70" s="21" t="s">
        <v>318</v>
      </c>
      <c r="H70" s="21" t="s">
        <v>378</v>
      </c>
      <c r="I70" s="21" t="s">
        <v>379</v>
      </c>
      <c r="L70" s="2" t="str">
        <f t="shared" si="2"/>
        <v xml:space="preserve">r:administration some adm:Administration_GS_IAM_10140 and r:administration some adm:Administration_GS_IAM_10212</v>
      </c>
      <c r="M70" s="21" t="s">
        <v>58</v>
      </c>
      <c r="N70" s="21" t="s">
        <v>380</v>
      </c>
      <c r="O70" s="21" t="s">
        <v>381</v>
      </c>
      <c r="P70" s="21" t="s">
        <v>58</v>
      </c>
      <c r="Q70" s="1" t="str">
        <f>VLOOKUP(C70,MappingNiveaux!$A$3:$B$6,2)</f>
        <v xml:space="preserve">r:niveau some r:CI</v>
      </c>
      <c r="R70" s="1" t="s">
        <v>62</v>
      </c>
      <c r="S70" s="1" t="s">
        <v>63</v>
      </c>
    </row>
    <row r="71" ht="12.75">
      <c r="A71" s="1" t="str">
        <f t="shared" si="0"/>
        <v>this:IAM_10488-1</v>
      </c>
      <c r="B71" s="20"/>
      <c r="C71" s="21" t="s">
        <v>50</v>
      </c>
      <c r="D71" s="21" t="s">
        <v>382</v>
      </c>
      <c r="E71" s="21" t="s">
        <v>383</v>
      </c>
      <c r="F71" s="21" t="s">
        <v>370</v>
      </c>
      <c r="G71" s="21" t="s">
        <v>371</v>
      </c>
      <c r="H71" s="21" t="s">
        <v>384</v>
      </c>
      <c r="I71" s="21" t="s">
        <v>385</v>
      </c>
      <c r="L71" s="2" t="str">
        <f t="shared" si="2"/>
        <v xml:space="preserve">r:administration some adm:Administration_GS_IAM_10129 and r:administration some adm:Administration_C_IAM_10134</v>
      </c>
      <c r="M71" s="21" t="s">
        <v>58</v>
      </c>
      <c r="N71" s="21" t="s">
        <v>386</v>
      </c>
      <c r="O71" s="21" t="s">
        <v>387</v>
      </c>
      <c r="P71" s="21" t="s">
        <v>58</v>
      </c>
      <c r="Q71" s="1" t="str">
        <f>VLOOKUP(C71,MappingNiveaux!$A$3:$B$6,2)</f>
        <v xml:space="preserve">r:niveau some r:CI</v>
      </c>
      <c r="R71" s="1" t="s">
        <v>62</v>
      </c>
      <c r="S71" s="1" t="s">
        <v>63</v>
      </c>
    </row>
    <row r="72" ht="12.75">
      <c r="A72" s="1" t="str">
        <f t="shared" si="0"/>
        <v>this:IAM_10511-1</v>
      </c>
      <c r="B72" s="20"/>
      <c r="C72" s="21" t="s">
        <v>80</v>
      </c>
      <c r="D72" s="21" t="s">
        <v>388</v>
      </c>
      <c r="E72" s="21" t="s">
        <v>389</v>
      </c>
      <c r="F72" s="21" t="s">
        <v>390</v>
      </c>
      <c r="G72" s="21" t="s">
        <v>391</v>
      </c>
      <c r="H72" s="21" t="s">
        <v>392</v>
      </c>
      <c r="I72" s="21" t="s">
        <v>393</v>
      </c>
      <c r="L72" s="2" t="str">
        <f t="shared" si="2"/>
        <v xml:space="preserve">r:administration some adm:Administration_GS_IAM_10338 and r:administration some adm:Administration_GS_IAM_10141</v>
      </c>
      <c r="M72" s="21" t="s">
        <v>58</v>
      </c>
      <c r="N72" s="21" t="s">
        <v>394</v>
      </c>
      <c r="O72" s="21" t="s">
        <v>58</v>
      </c>
      <c r="P72" s="21" t="s">
        <v>58</v>
      </c>
      <c r="Q72" s="1" t="str">
        <f>VLOOKUP(C72,MappingNiveaux!$A$3:$B$6,2)</f>
        <v xml:space="preserve">r:niveau some r:APEC</v>
      </c>
      <c r="R72" s="1" t="s">
        <v>62</v>
      </c>
      <c r="S72" s="1" t="s">
        <v>63</v>
      </c>
    </row>
    <row r="73" ht="12.75">
      <c r="A73" s="1" t="str">
        <f t="shared" si="0"/>
        <v>this:IAM_10512-1</v>
      </c>
      <c r="B73" s="20"/>
      <c r="C73" s="21" t="s">
        <v>80</v>
      </c>
      <c r="D73" s="21" t="s">
        <v>395</v>
      </c>
      <c r="E73" s="21" t="s">
        <v>396</v>
      </c>
      <c r="F73" s="21" t="s">
        <v>360</v>
      </c>
      <c r="G73" s="21" t="s">
        <v>361</v>
      </c>
      <c r="H73" s="21" t="s">
        <v>392</v>
      </c>
      <c r="I73" s="21" t="s">
        <v>393</v>
      </c>
      <c r="L73" s="2" t="str">
        <f t="shared" si="2"/>
        <v xml:space="preserve">r:administration some adm:Administration_GS_IAM_10496 and r:administration some adm:Administration_GS_IAM_10141</v>
      </c>
      <c r="M73" s="21" t="s">
        <v>58</v>
      </c>
      <c r="N73" s="21" t="s">
        <v>394</v>
      </c>
      <c r="O73" s="21" t="s">
        <v>58</v>
      </c>
      <c r="P73" s="21" t="s">
        <v>58</v>
      </c>
      <c r="Q73" s="1" t="str">
        <f>VLOOKUP(C73,MappingNiveaux!$A$3:$B$6,2)</f>
        <v xml:space="preserve">r:niveau some r:APEC</v>
      </c>
      <c r="R73" s="1" t="s">
        <v>62</v>
      </c>
      <c r="S73" s="1" t="s">
        <v>63</v>
      </c>
    </row>
    <row r="74" ht="12.75">
      <c r="A74" s="1" t="str">
        <f t="shared" si="0"/>
        <v>this:IAM_10513-1</v>
      </c>
      <c r="B74" s="20"/>
      <c r="C74" s="21" t="s">
        <v>66</v>
      </c>
      <c r="D74" s="21" t="s">
        <v>397</v>
      </c>
      <c r="E74" s="21" t="s">
        <v>398</v>
      </c>
      <c r="F74" s="21" t="s">
        <v>392</v>
      </c>
      <c r="G74" s="21" t="s">
        <v>393</v>
      </c>
      <c r="H74" s="21" t="s">
        <v>312</v>
      </c>
      <c r="I74" s="21" t="s">
        <v>313</v>
      </c>
      <c r="L74" s="2" t="str">
        <f t="shared" si="2"/>
        <v xml:space="preserve">r:administration some adm:Administration_GS_IAM_10141 and r:administration some adm:Administration_C_IAM_10130</v>
      </c>
      <c r="M74" s="21" t="s">
        <v>58</v>
      </c>
      <c r="N74" s="21" t="s">
        <v>399</v>
      </c>
      <c r="O74" s="21" t="s">
        <v>58</v>
      </c>
      <c r="P74" s="21" t="s">
        <v>58</v>
      </c>
      <c r="Q74" s="1" t="str">
        <f>VLOOKUP(C74,MappingNiveaux!$A$3:$B$6,2)</f>
        <v xml:space="preserve">r:niveau some r:APEC</v>
      </c>
      <c r="R74" s="1" t="s">
        <v>62</v>
      </c>
      <c r="S74" s="1" t="s">
        <v>63</v>
      </c>
    </row>
    <row r="75" ht="12.75">
      <c r="A75" s="1" t="str">
        <f t="shared" ref="A75:A100" si="3">CONCATENATE("this:",E75,"-",IF(B75&lt;&gt;"",B75,"1"))</f>
        <v>this:IAM_10514-1</v>
      </c>
      <c r="B75" s="20"/>
      <c r="C75" s="21" t="s">
        <v>50</v>
      </c>
      <c r="D75" s="21" t="s">
        <v>400</v>
      </c>
      <c r="E75" s="21" t="s">
        <v>401</v>
      </c>
      <c r="F75" s="21" t="s">
        <v>392</v>
      </c>
      <c r="G75" s="21" t="s">
        <v>393</v>
      </c>
      <c r="H75" s="21" t="s">
        <v>205</v>
      </c>
      <c r="I75" s="21" t="s">
        <v>206</v>
      </c>
      <c r="L75" s="2" t="str">
        <f t="shared" si="2"/>
        <v xml:space="preserve">r:administration some adm:Administration_GS_IAM_10141 and r:administration some adm:Administration_GS_IAM_10801</v>
      </c>
      <c r="M75" s="21" t="s">
        <v>58</v>
      </c>
      <c r="N75" s="21" t="s">
        <v>402</v>
      </c>
      <c r="O75" s="21" t="s">
        <v>403</v>
      </c>
      <c r="P75" s="21" t="s">
        <v>58</v>
      </c>
      <c r="Q75" s="1" t="str">
        <f>VLOOKUP(C75,MappingNiveaux!$A$3:$B$6,2)</f>
        <v xml:space="preserve">r:niveau some r:CI</v>
      </c>
      <c r="R75" s="1" t="s">
        <v>62</v>
      </c>
      <c r="S75" s="1" t="s">
        <v>63</v>
      </c>
    </row>
    <row r="76" ht="12.75">
      <c r="A76" s="1" t="str">
        <f t="shared" si="3"/>
        <v>this:IAM_10515-1</v>
      </c>
      <c r="B76" s="20"/>
      <c r="C76" s="21" t="s">
        <v>50</v>
      </c>
      <c r="D76" s="21" t="s">
        <v>404</v>
      </c>
      <c r="E76" s="21" t="s">
        <v>405</v>
      </c>
      <c r="F76" s="21" t="s">
        <v>392</v>
      </c>
      <c r="G76" s="21" t="s">
        <v>393</v>
      </c>
      <c r="H76" s="21" t="s">
        <v>151</v>
      </c>
      <c r="I76" s="21" t="s">
        <v>152</v>
      </c>
      <c r="L76" s="2" t="str">
        <f t="shared" si="2"/>
        <v xml:space="preserve">r:administration some adm:Administration_GS_IAM_10141 and r:administration some adm:Administration_GS_IAM_10980</v>
      </c>
      <c r="M76" s="21" t="s">
        <v>58</v>
      </c>
      <c r="N76" s="21" t="s">
        <v>406</v>
      </c>
      <c r="O76" s="21" t="s">
        <v>407</v>
      </c>
      <c r="P76" s="21" t="s">
        <v>58</v>
      </c>
      <c r="Q76" s="1" t="str">
        <f>VLOOKUP(C76,MappingNiveaux!$A$3:$B$6,2)</f>
        <v xml:space="preserve">r:niveau some r:CI</v>
      </c>
      <c r="R76" s="1" t="s">
        <v>62</v>
      </c>
      <c r="S76" s="1" t="s">
        <v>63</v>
      </c>
    </row>
    <row r="77" ht="12.75">
      <c r="A77" s="1" t="str">
        <f t="shared" si="3"/>
        <v>this:IAM_10516-1</v>
      </c>
      <c r="B77" s="20"/>
      <c r="C77" s="21" t="s">
        <v>66</v>
      </c>
      <c r="D77" s="21" t="s">
        <v>408</v>
      </c>
      <c r="E77" s="21" t="s">
        <v>409</v>
      </c>
      <c r="F77" s="21" t="s">
        <v>410</v>
      </c>
      <c r="G77" s="21" t="s">
        <v>411</v>
      </c>
      <c r="H77" s="21" t="s">
        <v>412</v>
      </c>
      <c r="I77" s="21" t="s">
        <v>413</v>
      </c>
      <c r="L77" s="2" t="str">
        <f t="shared" si="2"/>
        <v xml:space="preserve">r:administration some adm:Administration_GS_IAM_10259 and r:administration some adm:Administration_GS_IAM_10142</v>
      </c>
      <c r="M77" s="21" t="s">
        <v>58</v>
      </c>
      <c r="N77" s="21" t="s">
        <v>414</v>
      </c>
      <c r="O77" s="21" t="s">
        <v>58</v>
      </c>
      <c r="P77" s="21" t="s">
        <v>58</v>
      </c>
      <c r="Q77" s="1" t="str">
        <f>VLOOKUP(C77,MappingNiveaux!$A$3:$B$6,2)</f>
        <v xml:space="preserve">r:niveau some r:APEC</v>
      </c>
      <c r="R77" s="1" t="s">
        <v>62</v>
      </c>
      <c r="S77" s="1" t="s">
        <v>63</v>
      </c>
    </row>
    <row r="78" ht="12.75">
      <c r="A78" s="1" t="str">
        <f t="shared" si="3"/>
        <v>this:IAM_10517-1</v>
      </c>
      <c r="B78" s="20"/>
      <c r="C78" s="21" t="s">
        <v>80</v>
      </c>
      <c r="D78" s="21" t="s">
        <v>415</v>
      </c>
      <c r="E78" s="21" t="s">
        <v>416</v>
      </c>
      <c r="F78" s="21" t="s">
        <v>412</v>
      </c>
      <c r="G78" s="21" t="s">
        <v>413</v>
      </c>
      <c r="H78" s="21" t="s">
        <v>360</v>
      </c>
      <c r="I78" s="21" t="s">
        <v>361</v>
      </c>
      <c r="L78" s="2" t="str">
        <f t="shared" ref="L78:L100" si="4">CONCATENATE("r:administration some adm:",F78," and r:administration some adm:",H78,IF(J78&lt;&gt;"",CONCATENATE(" and r:patient some (",J78,")"),""),IF(K78="oui",CONCATENATE(" and r:administration min 2 ",F78),""))</f>
        <v xml:space="preserve">r:administration some adm:Administration_GS_IAM_10142 and r:administration some adm:Administration_GS_IAM_10496</v>
      </c>
      <c r="M78" s="21" t="s">
        <v>58</v>
      </c>
      <c r="N78" s="21" t="s">
        <v>417</v>
      </c>
      <c r="O78" s="21" t="s">
        <v>58</v>
      </c>
      <c r="P78" s="21" t="s">
        <v>58</v>
      </c>
      <c r="Q78" s="1" t="str">
        <f>VLOOKUP(C78,MappingNiveaux!$A$3:$B$6,2)</f>
        <v xml:space="preserve">r:niveau some r:APEC</v>
      </c>
      <c r="R78" s="1" t="s">
        <v>62</v>
      </c>
      <c r="S78" s="1" t="s">
        <v>63</v>
      </c>
    </row>
    <row r="79" ht="12.75">
      <c r="A79" s="1" t="str">
        <f t="shared" si="3"/>
        <v>this:IAM_10518-1</v>
      </c>
      <c r="B79" s="20"/>
      <c r="C79" s="21" t="s">
        <v>80</v>
      </c>
      <c r="D79" s="21" t="s">
        <v>418</v>
      </c>
      <c r="E79" s="21" t="s">
        <v>419</v>
      </c>
      <c r="F79" s="21" t="s">
        <v>412</v>
      </c>
      <c r="G79" s="21" t="s">
        <v>413</v>
      </c>
      <c r="H79" s="21" t="s">
        <v>420</v>
      </c>
      <c r="I79" s="21" t="s">
        <v>421</v>
      </c>
      <c r="L79" s="2" t="str">
        <f t="shared" si="4"/>
        <v xml:space="preserve">r:administration some adm:Administration_GS_IAM_10142 and r:administration some adm:Administration_GS_IAM_10580</v>
      </c>
      <c r="M79" s="21" t="s">
        <v>58</v>
      </c>
      <c r="N79" s="21" t="s">
        <v>422</v>
      </c>
      <c r="O79" s="21" t="s">
        <v>58</v>
      </c>
      <c r="P79" s="21" t="s">
        <v>58</v>
      </c>
      <c r="Q79" s="1" t="str">
        <f>VLOOKUP(C79,MappingNiveaux!$A$3:$B$6,2)</f>
        <v xml:space="preserve">r:niveau some r:APEC</v>
      </c>
      <c r="R79" s="1" t="s">
        <v>62</v>
      </c>
      <c r="S79" s="1" t="s">
        <v>63</v>
      </c>
    </row>
    <row r="80" ht="12.75">
      <c r="A80" s="1" t="str">
        <f t="shared" si="3"/>
        <v>this:IAM_10519-1</v>
      </c>
      <c r="B80" s="20"/>
      <c r="C80" s="21" t="s">
        <v>66</v>
      </c>
      <c r="D80" s="21" t="s">
        <v>423</v>
      </c>
      <c r="E80" s="21" t="s">
        <v>424</v>
      </c>
      <c r="F80" s="21" t="s">
        <v>425</v>
      </c>
      <c r="G80" s="21" t="s">
        <v>426</v>
      </c>
      <c r="H80" s="21" t="s">
        <v>296</v>
      </c>
      <c r="I80" s="21" t="s">
        <v>297</v>
      </c>
      <c r="L80" s="2" t="str">
        <f t="shared" si="4"/>
        <v xml:space="preserve">r:administration some adm:Administration_GS_IAM_10143 and r:administration some adm:Administration_C_IAM_10094</v>
      </c>
      <c r="M80" s="21" t="s">
        <v>58</v>
      </c>
      <c r="N80" s="21" t="s">
        <v>427</v>
      </c>
      <c r="O80" s="21" t="s">
        <v>58</v>
      </c>
      <c r="P80" s="21" t="s">
        <v>58</v>
      </c>
      <c r="Q80" s="1" t="str">
        <f>VLOOKUP(C80,MappingNiveaux!$A$3:$B$6,2)</f>
        <v xml:space="preserve">r:niveau some r:APEC</v>
      </c>
      <c r="R80" s="1" t="s">
        <v>62</v>
      </c>
      <c r="S80" s="1" t="s">
        <v>63</v>
      </c>
    </row>
    <row r="81" ht="12.75">
      <c r="A81" s="1" t="str">
        <f t="shared" si="3"/>
        <v>this:IAM_10714-1</v>
      </c>
      <c r="B81" s="20"/>
      <c r="C81" s="21" t="s">
        <v>122</v>
      </c>
      <c r="D81" s="21" t="s">
        <v>428</v>
      </c>
      <c r="E81" s="21" t="s">
        <v>429</v>
      </c>
      <c r="F81" s="21" t="s">
        <v>430</v>
      </c>
      <c r="G81" s="21" t="s">
        <v>431</v>
      </c>
      <c r="H81" s="21" t="s">
        <v>432</v>
      </c>
      <c r="I81" s="21" t="s">
        <v>433</v>
      </c>
      <c r="L81" s="2" t="str">
        <f t="shared" si="4"/>
        <v xml:space="preserve">r:administration some adm:Administration_GS_IAM_10243 and r:administration some adm:Administration_GS_IAM_10272</v>
      </c>
      <c r="M81" s="21" t="s">
        <v>58</v>
      </c>
      <c r="N81" s="21" t="s">
        <v>434</v>
      </c>
      <c r="O81" s="21" t="s">
        <v>58</v>
      </c>
      <c r="P81" s="21" t="s">
        <v>58</v>
      </c>
      <c r="Q81" s="1" t="str">
        <f>VLOOKUP(C81,MappingNiveaux!$A$3:$B$6,2)</f>
        <v xml:space="preserve">r:niveau some r:CI</v>
      </c>
      <c r="R81" s="1" t="s">
        <v>62</v>
      </c>
      <c r="S81" s="1" t="s">
        <v>63</v>
      </c>
    </row>
    <row r="82" ht="12.75">
      <c r="A82" s="1" t="str">
        <f t="shared" si="3"/>
        <v>this:IAM_10501-1</v>
      </c>
      <c r="B82" s="20"/>
      <c r="C82" s="21" t="s">
        <v>122</v>
      </c>
      <c r="D82" s="21" t="s">
        <v>435</v>
      </c>
      <c r="E82" s="21" t="s">
        <v>436</v>
      </c>
      <c r="F82" s="21" t="s">
        <v>437</v>
      </c>
      <c r="G82" s="21" t="s">
        <v>438</v>
      </c>
      <c r="H82" s="21" t="s">
        <v>317</v>
      </c>
      <c r="I82" s="21" t="s">
        <v>318</v>
      </c>
      <c r="L82" s="2" t="str">
        <f t="shared" si="4"/>
        <v xml:space="preserve">r:administration some adm:Administration_C_IAM_10004 and r:administration some adm:Administration_GS_IAM_10140</v>
      </c>
      <c r="M82" s="21" t="s">
        <v>58</v>
      </c>
      <c r="N82" s="21" t="s">
        <v>439</v>
      </c>
      <c r="O82" s="21" t="s">
        <v>58</v>
      </c>
      <c r="P82" s="21" t="s">
        <v>58</v>
      </c>
      <c r="Q82" s="1" t="str">
        <f>VLOOKUP(C82,MappingNiveaux!$A$3:$B$6,2)</f>
        <v xml:space="preserve">r:niveau some r:CI</v>
      </c>
      <c r="R82" s="1" t="s">
        <v>62</v>
      </c>
      <c r="S82" s="1" t="s">
        <v>63</v>
      </c>
    </row>
    <row r="83" ht="12.75">
      <c r="A83" s="1" t="str">
        <f t="shared" si="3"/>
        <v>this:IAM_10477-1</v>
      </c>
      <c r="B83" s="20"/>
      <c r="C83" s="21" t="s">
        <v>50</v>
      </c>
      <c r="D83" s="21" t="s">
        <v>440</v>
      </c>
      <c r="E83" s="21" t="s">
        <v>441</v>
      </c>
      <c r="F83" s="21" t="s">
        <v>442</v>
      </c>
      <c r="G83" s="21" t="s">
        <v>443</v>
      </c>
      <c r="H83" s="21" t="s">
        <v>384</v>
      </c>
      <c r="I83" s="21" t="s">
        <v>385</v>
      </c>
      <c r="L83" s="2" t="str">
        <f t="shared" si="4"/>
        <v xml:space="preserve">r:administration some adm:Administration_GS_IAM_10126 and r:administration some adm:Administration_C_IAM_10134</v>
      </c>
      <c r="M83" s="21" t="s">
        <v>58</v>
      </c>
      <c r="N83" s="21" t="s">
        <v>444</v>
      </c>
      <c r="O83" s="21" t="s">
        <v>445</v>
      </c>
      <c r="P83" s="21" t="s">
        <v>58</v>
      </c>
      <c r="Q83" s="1" t="str">
        <f>VLOOKUP(C83,MappingNiveaux!$A$3:$B$6,2)</f>
        <v xml:space="preserve">r:niveau some r:CI</v>
      </c>
      <c r="R83" s="1" t="s">
        <v>62</v>
      </c>
      <c r="S83" s="1" t="s">
        <v>63</v>
      </c>
    </row>
    <row r="84" ht="12.75">
      <c r="A84" s="1" t="str">
        <f t="shared" si="3"/>
        <v>this:IAM_10393-1</v>
      </c>
      <c r="B84" s="20"/>
      <c r="C84" s="21" t="s">
        <v>122</v>
      </c>
      <c r="D84" s="21" t="s">
        <v>446</v>
      </c>
      <c r="E84" s="21" t="s">
        <v>447</v>
      </c>
      <c r="F84" s="21" t="s">
        <v>125</v>
      </c>
      <c r="G84" s="21" t="s">
        <v>126</v>
      </c>
      <c r="H84" s="21" t="s">
        <v>366</v>
      </c>
      <c r="I84" s="21" t="s">
        <v>367</v>
      </c>
      <c r="L84" s="2" t="str">
        <f t="shared" si="4"/>
        <v xml:space="preserve">r:administration some adm:Administration_GS_IAM_10089 and r:administration some adm:Administration_GS_IAM_10501</v>
      </c>
      <c r="M84" s="21" t="s">
        <v>58</v>
      </c>
      <c r="N84" s="21" t="s">
        <v>223</v>
      </c>
      <c r="O84" s="21" t="s">
        <v>58</v>
      </c>
      <c r="P84" s="21" t="s">
        <v>58</v>
      </c>
      <c r="Q84" s="1" t="str">
        <f>VLOOKUP(C84,MappingNiveaux!$A$3:$B$6,2)</f>
        <v xml:space="preserve">r:niveau some r:CI</v>
      </c>
      <c r="R84" s="1" t="s">
        <v>62</v>
      </c>
      <c r="S84" s="1" t="s">
        <v>63</v>
      </c>
    </row>
    <row r="85" ht="12.75">
      <c r="A85" s="1" t="str">
        <f t="shared" si="3"/>
        <v>this:IAM_10467-1</v>
      </c>
      <c r="B85" s="20"/>
      <c r="C85" s="21" t="s">
        <v>122</v>
      </c>
      <c r="D85" s="21" t="s">
        <v>448</v>
      </c>
      <c r="E85" s="21" t="s">
        <v>449</v>
      </c>
      <c r="F85" s="21" t="s">
        <v>151</v>
      </c>
      <c r="G85" s="21" t="s">
        <v>152</v>
      </c>
      <c r="H85" s="21" t="s">
        <v>158</v>
      </c>
      <c r="I85" s="21" t="s">
        <v>159</v>
      </c>
      <c r="L85" s="2" t="str">
        <f t="shared" si="4"/>
        <v xml:space="preserve">r:administration some adm:Administration_GS_IAM_10980 and r:administration some adm:Administration_C_IAM_10055</v>
      </c>
      <c r="M85" s="21" t="s">
        <v>58</v>
      </c>
      <c r="N85" s="21" t="s">
        <v>166</v>
      </c>
      <c r="O85" s="21" t="s">
        <v>58</v>
      </c>
      <c r="P85" s="21" t="s">
        <v>58</v>
      </c>
      <c r="Q85" s="1" t="str">
        <f>VLOOKUP(C85,MappingNiveaux!$A$3:$B$6,2)</f>
        <v xml:space="preserve">r:niveau some r:CI</v>
      </c>
      <c r="R85" s="1" t="s">
        <v>62</v>
      </c>
      <c r="S85" s="1" t="s">
        <v>63</v>
      </c>
    </row>
    <row r="86" ht="12.75">
      <c r="A86" s="1" t="str">
        <f t="shared" si="3"/>
        <v>this:IAM_10468-1</v>
      </c>
      <c r="B86" s="20"/>
      <c r="C86" s="21" t="s">
        <v>50</v>
      </c>
      <c r="D86" s="21" t="s">
        <v>450</v>
      </c>
      <c r="E86" s="21" t="s">
        <v>451</v>
      </c>
      <c r="F86" s="21" t="s">
        <v>452</v>
      </c>
      <c r="G86" s="21" t="s">
        <v>453</v>
      </c>
      <c r="H86" s="21" t="s">
        <v>454</v>
      </c>
      <c r="I86" s="21" t="s">
        <v>455</v>
      </c>
      <c r="L86" s="2" t="str">
        <f t="shared" si="4"/>
        <v xml:space="preserve">r:administration some adm:Administration_GS_IAM_10150 and r:administration some adm:Administration_C_IAM_10050</v>
      </c>
      <c r="M86" s="21" t="s">
        <v>58</v>
      </c>
      <c r="N86" s="21" t="s">
        <v>456</v>
      </c>
      <c r="O86" s="21" t="s">
        <v>457</v>
      </c>
      <c r="P86" s="21" t="s">
        <v>58</v>
      </c>
      <c r="Q86" s="1" t="str">
        <f>VLOOKUP(C86,MappingNiveaux!$A$3:$B$6,2)</f>
        <v xml:space="preserve">r:niveau some r:CI</v>
      </c>
      <c r="R86" s="1" t="s">
        <v>62</v>
      </c>
      <c r="S86" s="1" t="s">
        <v>63</v>
      </c>
    </row>
    <row r="87" ht="12.75">
      <c r="A87" s="1" t="str">
        <f t="shared" si="3"/>
        <v>this:IAM_10469-1</v>
      </c>
      <c r="B87" s="20"/>
      <c r="C87" s="21" t="s">
        <v>50</v>
      </c>
      <c r="D87" s="21" t="s">
        <v>458</v>
      </c>
      <c r="E87" s="21" t="s">
        <v>459</v>
      </c>
      <c r="F87" s="21" t="s">
        <v>460</v>
      </c>
      <c r="G87" s="21" t="s">
        <v>461</v>
      </c>
      <c r="H87" s="21" t="s">
        <v>454</v>
      </c>
      <c r="I87" s="21" t="s">
        <v>455</v>
      </c>
      <c r="L87" s="2" t="str">
        <f t="shared" si="4"/>
        <v xml:space="preserve">r:administration some adm:Administration_GS_IAM_10375 and r:administration some adm:Administration_C_IAM_10050</v>
      </c>
      <c r="M87" s="21" t="s">
        <v>58</v>
      </c>
      <c r="N87" s="21" t="s">
        <v>462</v>
      </c>
      <c r="O87" s="21" t="s">
        <v>463</v>
      </c>
      <c r="P87" s="21" t="s">
        <v>58</v>
      </c>
      <c r="Q87" s="1" t="str">
        <f>VLOOKUP(C87,MappingNiveaux!$A$3:$B$6,2)</f>
        <v xml:space="preserve">r:niveau some r:CI</v>
      </c>
      <c r="R87" s="1" t="s">
        <v>62</v>
      </c>
      <c r="S87" s="1" t="s">
        <v>63</v>
      </c>
    </row>
    <row r="88" ht="12.75">
      <c r="A88" s="1" t="str">
        <f t="shared" si="3"/>
        <v>this:IAM_10470-1</v>
      </c>
      <c r="B88" s="20"/>
      <c r="C88" s="21" t="s">
        <v>122</v>
      </c>
      <c r="D88" s="21" t="s">
        <v>464</v>
      </c>
      <c r="E88" s="21" t="s">
        <v>465</v>
      </c>
      <c r="F88" s="21" t="s">
        <v>345</v>
      </c>
      <c r="G88" s="21" t="s">
        <v>346</v>
      </c>
      <c r="H88" s="21" t="s">
        <v>466</v>
      </c>
      <c r="I88" s="21" t="s">
        <v>467</v>
      </c>
      <c r="L88" s="2" t="str">
        <f t="shared" si="4"/>
        <v xml:space="preserve">r:administration some adm:Administration_GS_IAM_10133 and r:administration some adm:Administration_GS_IAM_10123</v>
      </c>
      <c r="M88" s="21" t="s">
        <v>58</v>
      </c>
      <c r="N88" s="21" t="s">
        <v>468</v>
      </c>
      <c r="O88" s="21" t="s">
        <v>58</v>
      </c>
      <c r="P88" s="21" t="s">
        <v>58</v>
      </c>
      <c r="Q88" s="1" t="str">
        <f>VLOOKUP(C88,MappingNiveaux!$A$3:$B$6,2)</f>
        <v xml:space="preserve">r:niveau some r:CI</v>
      </c>
      <c r="R88" s="1" t="s">
        <v>62</v>
      </c>
      <c r="S88" s="1" t="s">
        <v>63</v>
      </c>
    </row>
    <row r="89" ht="12.75">
      <c r="A89" s="1" t="str">
        <f t="shared" si="3"/>
        <v>this:IAM_10471-1</v>
      </c>
      <c r="B89" s="20"/>
      <c r="C89" s="21" t="s">
        <v>80</v>
      </c>
      <c r="D89" s="21" t="s">
        <v>469</v>
      </c>
      <c r="E89" s="21" t="s">
        <v>470</v>
      </c>
      <c r="F89" s="21" t="s">
        <v>442</v>
      </c>
      <c r="G89" s="21" t="s">
        <v>443</v>
      </c>
      <c r="H89" s="21" t="s">
        <v>471</v>
      </c>
      <c r="I89" s="21" t="s">
        <v>472</v>
      </c>
      <c r="L89" s="2" t="str">
        <f t="shared" si="4"/>
        <v xml:space="preserve">r:administration some adm:Administration_GS_IAM_10126 and r:administration some adm:Administration_GS_IAM_10313</v>
      </c>
      <c r="M89" s="21" t="s">
        <v>58</v>
      </c>
      <c r="N89" s="21" t="s">
        <v>473</v>
      </c>
      <c r="O89" s="21" t="s">
        <v>474</v>
      </c>
      <c r="P89" s="21" t="s">
        <v>58</v>
      </c>
      <c r="Q89" s="1" t="str">
        <f>VLOOKUP(C89,MappingNiveaux!$A$3:$B$6,2)</f>
        <v xml:space="preserve">r:niveau some r:APEC</v>
      </c>
      <c r="R89" s="1" t="s">
        <v>62</v>
      </c>
      <c r="S89" s="1" t="s">
        <v>63</v>
      </c>
    </row>
    <row r="90" ht="12.75">
      <c r="A90" s="1" t="str">
        <f t="shared" si="3"/>
        <v>this:IAM_10472-1</v>
      </c>
      <c r="B90" s="20"/>
      <c r="C90" s="21" t="s">
        <v>50</v>
      </c>
      <c r="D90" s="21" t="s">
        <v>475</v>
      </c>
      <c r="E90" s="21" t="s">
        <v>476</v>
      </c>
      <c r="F90" s="21" t="s">
        <v>442</v>
      </c>
      <c r="G90" s="21" t="s">
        <v>443</v>
      </c>
      <c r="H90" s="21" t="s">
        <v>477</v>
      </c>
      <c r="I90" s="21" t="s">
        <v>478</v>
      </c>
      <c r="L90" s="2" t="str">
        <f t="shared" si="4"/>
        <v xml:space="preserve">r:administration some adm:Administration_GS_IAM_10126 and r:administration some adm:Administration_C_IAM_10072</v>
      </c>
      <c r="M90" s="21" t="s">
        <v>58</v>
      </c>
      <c r="N90" s="21" t="s">
        <v>479</v>
      </c>
      <c r="O90" s="21" t="s">
        <v>480</v>
      </c>
      <c r="P90" s="21" t="s">
        <v>58</v>
      </c>
      <c r="Q90" s="1" t="str">
        <f>VLOOKUP(C90,MappingNiveaux!$A$3:$B$6,2)</f>
        <v xml:space="preserve">r:niveau some r:CI</v>
      </c>
      <c r="R90" s="1" t="s">
        <v>62</v>
      </c>
      <c r="S90" s="1" t="s">
        <v>63</v>
      </c>
    </row>
    <row r="91" ht="12.75">
      <c r="A91" s="1" t="str">
        <f t="shared" si="3"/>
        <v>this:IAM_10473-1</v>
      </c>
      <c r="B91" s="20"/>
      <c r="C91" s="21" t="s">
        <v>50</v>
      </c>
      <c r="D91" s="21" t="s">
        <v>481</v>
      </c>
      <c r="E91" s="21" t="s">
        <v>482</v>
      </c>
      <c r="F91" s="21" t="s">
        <v>442</v>
      </c>
      <c r="G91" s="21" t="s">
        <v>443</v>
      </c>
      <c r="H91" s="21" t="s">
        <v>483</v>
      </c>
      <c r="I91" s="21" t="s">
        <v>484</v>
      </c>
      <c r="L91" s="2" t="str">
        <f t="shared" si="4"/>
        <v xml:space="preserve">r:administration some adm:Administration_GS_IAM_10126 and r:administration some adm:Administration_C_IAM_10073</v>
      </c>
      <c r="M91" s="21" t="s">
        <v>58</v>
      </c>
      <c r="N91" s="21" t="s">
        <v>485</v>
      </c>
      <c r="O91" s="21" t="s">
        <v>445</v>
      </c>
      <c r="P91" s="21" t="s">
        <v>58</v>
      </c>
      <c r="Q91" s="1" t="str">
        <f>VLOOKUP(C91,MappingNiveaux!$A$3:$B$6,2)</f>
        <v xml:space="preserve">r:niveau some r:CI</v>
      </c>
      <c r="R91" s="1" t="s">
        <v>62</v>
      </c>
      <c r="S91" s="1" t="s">
        <v>63</v>
      </c>
    </row>
    <row r="92" ht="12.75">
      <c r="A92" s="1" t="str">
        <f t="shared" si="3"/>
        <v>this:IAM_10474-1</v>
      </c>
      <c r="B92" s="20"/>
      <c r="C92" s="21" t="s">
        <v>50</v>
      </c>
      <c r="D92" s="21" t="s">
        <v>486</v>
      </c>
      <c r="E92" s="21" t="s">
        <v>487</v>
      </c>
      <c r="F92" s="21" t="s">
        <v>442</v>
      </c>
      <c r="G92" s="21" t="s">
        <v>443</v>
      </c>
      <c r="H92" s="21" t="s">
        <v>488</v>
      </c>
      <c r="I92" s="21" t="s">
        <v>489</v>
      </c>
      <c r="L92" s="2" t="str">
        <f t="shared" si="4"/>
        <v xml:space="preserve">r:administration some adm:Administration_GS_IAM_10126 and r:administration some adm:Administration_C_IAM_10093</v>
      </c>
      <c r="M92" s="21" t="s">
        <v>58</v>
      </c>
      <c r="N92" s="21" t="s">
        <v>490</v>
      </c>
      <c r="O92" s="21" t="s">
        <v>491</v>
      </c>
      <c r="P92" s="21" t="s">
        <v>58</v>
      </c>
      <c r="Q92" s="1" t="str">
        <f>VLOOKUP(C92,MappingNiveaux!$A$3:$B$6,2)</f>
        <v xml:space="preserve">r:niveau some r:CI</v>
      </c>
      <c r="R92" s="1" t="s">
        <v>62</v>
      </c>
      <c r="S92" s="1" t="s">
        <v>63</v>
      </c>
    </row>
    <row r="93" ht="12.75">
      <c r="A93" s="1" t="str">
        <f t="shared" si="3"/>
        <v>this:IAM_10490-1</v>
      </c>
      <c r="B93" s="20"/>
      <c r="C93" s="21" t="s">
        <v>80</v>
      </c>
      <c r="D93" s="21" t="s">
        <v>492</v>
      </c>
      <c r="E93" s="21" t="s">
        <v>493</v>
      </c>
      <c r="F93" s="21" t="s">
        <v>370</v>
      </c>
      <c r="G93" s="21" t="s">
        <v>371</v>
      </c>
      <c r="H93" s="21" t="s">
        <v>205</v>
      </c>
      <c r="I93" s="21" t="s">
        <v>206</v>
      </c>
      <c r="L93" s="2" t="str">
        <f t="shared" si="4"/>
        <v xml:space="preserve">r:administration some adm:Administration_GS_IAM_10129 and r:administration some adm:Administration_GS_IAM_10801</v>
      </c>
      <c r="M93" s="21" t="s">
        <v>58</v>
      </c>
      <c r="N93" s="21" t="s">
        <v>494</v>
      </c>
      <c r="O93" s="21" t="s">
        <v>58</v>
      </c>
      <c r="P93" s="21" t="s">
        <v>58</v>
      </c>
      <c r="Q93" s="1" t="str">
        <f>VLOOKUP(C93,MappingNiveaux!$A$3:$B$6,2)</f>
        <v xml:space="preserve">r:niveau some r:APEC</v>
      </c>
      <c r="R93" s="1" t="s">
        <v>62</v>
      </c>
      <c r="S93" s="1" t="s">
        <v>63</v>
      </c>
    </row>
    <row r="94" ht="12.75">
      <c r="A94" s="1" t="str">
        <f t="shared" si="3"/>
        <v>this:IAM_10476-1</v>
      </c>
      <c r="B94" s="20"/>
      <c r="C94" s="21" t="s">
        <v>50</v>
      </c>
      <c r="D94" s="21" t="s">
        <v>495</v>
      </c>
      <c r="E94" s="21" t="s">
        <v>496</v>
      </c>
      <c r="F94" s="21" t="s">
        <v>442</v>
      </c>
      <c r="G94" s="21" t="s">
        <v>443</v>
      </c>
      <c r="H94" s="21" t="s">
        <v>497</v>
      </c>
      <c r="I94" s="21" t="s">
        <v>498</v>
      </c>
      <c r="L94" s="2" t="str">
        <f t="shared" si="4"/>
        <v xml:space="preserve">r:administration some adm:Administration_GS_IAM_10126 and r:administration some adm:Administration_GS_IAM_10567</v>
      </c>
      <c r="M94" s="21" t="s">
        <v>58</v>
      </c>
      <c r="N94" s="21" t="s">
        <v>499</v>
      </c>
      <c r="O94" s="21" t="s">
        <v>500</v>
      </c>
      <c r="P94" s="21" t="s">
        <v>58</v>
      </c>
      <c r="Q94" s="1" t="str">
        <f>VLOOKUP(C94,MappingNiveaux!$A$3:$B$6,2)</f>
        <v xml:space="preserve">r:niveau some r:CI</v>
      </c>
      <c r="R94" s="1" t="s">
        <v>62</v>
      </c>
      <c r="S94" s="1" t="s">
        <v>63</v>
      </c>
    </row>
    <row r="95" ht="12.75">
      <c r="A95" s="1" t="str">
        <f t="shared" si="3"/>
        <v>this:IAM_10465-1</v>
      </c>
      <c r="B95" s="20"/>
      <c r="C95" s="21" t="s">
        <v>50</v>
      </c>
      <c r="D95" s="21" t="s">
        <v>501</v>
      </c>
      <c r="E95" s="21" t="s">
        <v>502</v>
      </c>
      <c r="F95" s="21" t="s">
        <v>269</v>
      </c>
      <c r="G95" s="21" t="s">
        <v>270</v>
      </c>
      <c r="H95" s="21" t="s">
        <v>158</v>
      </c>
      <c r="I95" s="21" t="s">
        <v>159</v>
      </c>
      <c r="L95" s="2" t="str">
        <f t="shared" si="4"/>
        <v xml:space="preserve">r:administration some adm:Administration_C_IAM_10143 and r:administration some adm:Administration_C_IAM_10055</v>
      </c>
      <c r="M95" s="21" t="s">
        <v>341</v>
      </c>
      <c r="N95" s="21" t="s">
        <v>342</v>
      </c>
      <c r="O95" s="21" t="s">
        <v>503</v>
      </c>
      <c r="P95" s="21" t="s">
        <v>58</v>
      </c>
      <c r="Q95" s="1" t="str">
        <f>VLOOKUP(C95,MappingNiveaux!$A$3:$B$6,2)</f>
        <v xml:space="preserve">r:niveau some r:CI</v>
      </c>
      <c r="R95" s="1" t="s">
        <v>62</v>
      </c>
      <c r="S95" s="1" t="s">
        <v>63</v>
      </c>
    </row>
    <row r="96" ht="12.75">
      <c r="A96" s="1" t="str">
        <f t="shared" si="3"/>
        <v>this:IAM_10478-1</v>
      </c>
      <c r="B96" s="20"/>
      <c r="C96" s="21" t="s">
        <v>80</v>
      </c>
      <c r="D96" s="21" t="s">
        <v>504</v>
      </c>
      <c r="E96" s="21" t="s">
        <v>505</v>
      </c>
      <c r="F96" s="21" t="s">
        <v>442</v>
      </c>
      <c r="G96" s="21" t="s">
        <v>443</v>
      </c>
      <c r="H96" s="21" t="s">
        <v>205</v>
      </c>
      <c r="I96" s="21" t="s">
        <v>206</v>
      </c>
      <c r="L96" s="2" t="str">
        <f t="shared" si="4"/>
        <v xml:space="preserve">r:administration some adm:Administration_GS_IAM_10126 and r:administration some adm:Administration_GS_IAM_10801</v>
      </c>
      <c r="M96" s="21" t="s">
        <v>58</v>
      </c>
      <c r="N96" s="21" t="s">
        <v>506</v>
      </c>
      <c r="O96" s="21" t="s">
        <v>507</v>
      </c>
      <c r="P96" s="21" t="s">
        <v>58</v>
      </c>
      <c r="Q96" s="1" t="str">
        <f>VLOOKUP(C96,MappingNiveaux!$A$3:$B$6,2)</f>
        <v xml:space="preserve">r:niveau some r:APEC</v>
      </c>
      <c r="R96" s="1" t="s">
        <v>62</v>
      </c>
      <c r="S96" s="1" t="s">
        <v>63</v>
      </c>
    </row>
    <row r="97" ht="12.75">
      <c r="A97" s="1" t="str">
        <f t="shared" si="3"/>
        <v>this:IAM_10479-1</v>
      </c>
      <c r="B97" s="20"/>
      <c r="C97" s="21" t="s">
        <v>122</v>
      </c>
      <c r="D97" s="21" t="s">
        <v>508</v>
      </c>
      <c r="E97" s="21" t="s">
        <v>509</v>
      </c>
      <c r="F97" s="21" t="s">
        <v>442</v>
      </c>
      <c r="G97" s="21" t="s">
        <v>443</v>
      </c>
      <c r="H97" s="21" t="s">
        <v>264</v>
      </c>
      <c r="I97" s="21" t="s">
        <v>265</v>
      </c>
      <c r="L97" s="2" t="str">
        <f t="shared" si="4"/>
        <v xml:space="preserve">r:administration some adm:Administration_GS_IAM_10126 and r:administration some adm:Administration_GS_IAM_10838</v>
      </c>
      <c r="M97" s="21" t="s">
        <v>58</v>
      </c>
      <c r="N97" s="21" t="s">
        <v>510</v>
      </c>
      <c r="O97" s="21" t="s">
        <v>58</v>
      </c>
      <c r="P97" s="21" t="s">
        <v>58</v>
      </c>
      <c r="Q97" s="1" t="str">
        <f>VLOOKUP(C97,MappingNiveaux!$A$3:$B$6,2)</f>
        <v xml:space="preserve">r:niveau some r:CI</v>
      </c>
      <c r="R97" s="1" t="s">
        <v>62</v>
      </c>
      <c r="S97" s="1" t="s">
        <v>63</v>
      </c>
    </row>
    <row r="98" ht="12.75">
      <c r="A98" s="1" t="str">
        <f t="shared" si="3"/>
        <v>this:IAM_10480-1</v>
      </c>
      <c r="B98" s="20"/>
      <c r="C98" s="21" t="s">
        <v>80</v>
      </c>
      <c r="D98" s="21" t="s">
        <v>511</v>
      </c>
      <c r="E98" s="21" t="s">
        <v>512</v>
      </c>
      <c r="F98" s="21" t="s">
        <v>513</v>
      </c>
      <c r="G98" s="21" t="s">
        <v>514</v>
      </c>
      <c r="H98" s="21" t="s">
        <v>442</v>
      </c>
      <c r="I98" s="21" t="s">
        <v>443</v>
      </c>
      <c r="L98" s="2" t="str">
        <f t="shared" si="4"/>
        <v xml:space="preserve">r:administration some adm:Administration_GS_IAM_10895 and r:administration some adm:Administration_GS_IAM_10126</v>
      </c>
      <c r="M98" s="21" t="s">
        <v>58</v>
      </c>
      <c r="N98" s="21" t="s">
        <v>515</v>
      </c>
      <c r="O98" s="21" t="s">
        <v>58</v>
      </c>
      <c r="P98" s="21" t="s">
        <v>58</v>
      </c>
      <c r="Q98" s="1" t="str">
        <f>VLOOKUP(C98,MappingNiveaux!$A$3:$B$6,2)</f>
        <v xml:space="preserve">r:niveau some r:APEC</v>
      </c>
      <c r="R98" s="1" t="s">
        <v>62</v>
      </c>
      <c r="S98" s="1" t="s">
        <v>63</v>
      </c>
    </row>
    <row r="99" ht="12.75">
      <c r="A99" s="1" t="str">
        <f t="shared" si="3"/>
        <v>this:IAM_10481-1</v>
      </c>
      <c r="B99" s="20"/>
      <c r="C99" s="21" t="s">
        <v>66</v>
      </c>
      <c r="D99" s="21" t="s">
        <v>516</v>
      </c>
      <c r="E99" s="21" t="s">
        <v>517</v>
      </c>
      <c r="F99" s="21" t="s">
        <v>518</v>
      </c>
      <c r="G99" s="21" t="s">
        <v>519</v>
      </c>
      <c r="H99" s="21" t="s">
        <v>296</v>
      </c>
      <c r="I99" s="21" t="s">
        <v>297</v>
      </c>
      <c r="L99" s="2" t="str">
        <f t="shared" si="4"/>
        <v xml:space="preserve">r:administration some adm:Administration_GS_IAM_10128 and r:administration some adm:Administration_C_IAM_10094</v>
      </c>
      <c r="M99" s="21" t="s">
        <v>58</v>
      </c>
      <c r="N99" s="21" t="s">
        <v>427</v>
      </c>
      <c r="O99" s="21" t="s">
        <v>58</v>
      </c>
      <c r="P99" s="21" t="s">
        <v>58</v>
      </c>
      <c r="Q99" s="1" t="str">
        <f>VLOOKUP(C99,MappingNiveaux!$A$3:$B$6,2)</f>
        <v xml:space="preserve">r:niveau some r:APEC</v>
      </c>
      <c r="R99" s="1" t="s">
        <v>62</v>
      </c>
      <c r="S99" s="1" t="s">
        <v>63</v>
      </c>
    </row>
    <row r="100" ht="12.75">
      <c r="A100" s="1" t="str">
        <f t="shared" si="3"/>
        <v>this:IAM_10482-1</v>
      </c>
      <c r="B100" s="20"/>
      <c r="C100" s="21" t="s">
        <v>50</v>
      </c>
      <c r="D100" s="21" t="s">
        <v>520</v>
      </c>
      <c r="E100" s="21" t="s">
        <v>521</v>
      </c>
      <c r="F100" s="21" t="s">
        <v>518</v>
      </c>
      <c r="G100" s="21" t="s">
        <v>519</v>
      </c>
      <c r="H100" s="21" t="s">
        <v>301</v>
      </c>
      <c r="I100" s="21" t="s">
        <v>302</v>
      </c>
      <c r="L100" s="2" t="str">
        <f t="shared" si="4"/>
        <v xml:space="preserve">r:administration some adm:Administration_GS_IAM_10128 and r:administration some adm:Administration_C_IAM_10103</v>
      </c>
      <c r="M100" s="21" t="s">
        <v>58</v>
      </c>
      <c r="N100" s="21" t="s">
        <v>522</v>
      </c>
      <c r="O100" s="21" t="s">
        <v>523</v>
      </c>
      <c r="P100" s="21" t="s">
        <v>58</v>
      </c>
      <c r="Q100" s="1" t="str">
        <f>VLOOKUP(C100,MappingNiveaux!$A$3:$B$6,2)</f>
        <v xml:space="preserve">r:niveau some r:CI</v>
      </c>
      <c r="R100" s="1" t="s">
        <v>62</v>
      </c>
      <c r="S100" s="1" t="s">
        <v>63</v>
      </c>
    </row>
    <row r="101" ht="12.75">
      <c r="A101" s="1" t="str">
        <f t="shared" ref="A101:A164" si="5">CONCATENATE("this:",E101,"-",IF(B101&lt;&gt;"",B101,"1"))</f>
        <v>this:IAM_10483-1</v>
      </c>
      <c r="B101" s="20"/>
      <c r="C101" s="21" t="s">
        <v>122</v>
      </c>
      <c r="D101" s="21" t="s">
        <v>524</v>
      </c>
      <c r="E101" s="21" t="s">
        <v>525</v>
      </c>
      <c r="F101" s="21" t="s">
        <v>370</v>
      </c>
      <c r="G101" s="21" t="s">
        <v>371</v>
      </c>
      <c r="H101" s="21" t="s">
        <v>244</v>
      </c>
      <c r="I101" s="21" t="s">
        <v>245</v>
      </c>
      <c r="L101" s="2" t="str">
        <f t="shared" ref="L101:L164" si="6">CONCATENATE("r:administration some adm:",F101," and r:administration some adm:",H101,IF(J101&lt;&gt;"",CONCATENATE(" and r:patient some (",J101,")"),""),IF(K101="oui",CONCATENATE(" and r:administration min 2 ",F101),""))</f>
        <v xml:space="preserve">r:administration some adm:Administration_GS_IAM_10129 and r:administration some adm:Administration_GS_IAM_10193</v>
      </c>
      <c r="M101" s="21" t="s">
        <v>58</v>
      </c>
      <c r="N101" s="21" t="s">
        <v>526</v>
      </c>
      <c r="O101" s="21" t="s">
        <v>58</v>
      </c>
      <c r="P101" s="21" t="s">
        <v>58</v>
      </c>
      <c r="Q101" s="1" t="str">
        <f>VLOOKUP(C101,MappingNiveaux!$A$3:$B$6,2)</f>
        <v xml:space="preserve">r:niveau some r:CI</v>
      </c>
      <c r="R101" s="1" t="s">
        <v>62</v>
      </c>
      <c r="S101" s="1" t="s">
        <v>63</v>
      </c>
    </row>
    <row r="102" ht="12.75">
      <c r="A102" s="1" t="str">
        <f t="shared" si="5"/>
        <v>this:IAM_10484-1</v>
      </c>
      <c r="B102" s="20"/>
      <c r="C102" s="21" t="s">
        <v>50</v>
      </c>
      <c r="D102" s="21" t="s">
        <v>527</v>
      </c>
      <c r="E102" s="21" t="s">
        <v>528</v>
      </c>
      <c r="F102" s="21" t="s">
        <v>529</v>
      </c>
      <c r="G102" s="21" t="s">
        <v>530</v>
      </c>
      <c r="H102" s="21" t="s">
        <v>370</v>
      </c>
      <c r="I102" s="21" t="s">
        <v>371</v>
      </c>
      <c r="L102" s="2" t="str">
        <f t="shared" si="6"/>
        <v xml:space="preserve">r:administration some adm:Administration_GS_IAM_10238 and r:administration some adm:Administration_GS_IAM_10129</v>
      </c>
      <c r="M102" s="21" t="s">
        <v>58</v>
      </c>
      <c r="N102" s="21" t="s">
        <v>531</v>
      </c>
      <c r="O102" s="21" t="s">
        <v>532</v>
      </c>
      <c r="P102" s="21" t="s">
        <v>58</v>
      </c>
      <c r="Q102" s="1" t="str">
        <f>VLOOKUP(C102,MappingNiveaux!$A$3:$B$6,2)</f>
        <v xml:space="preserve">r:niveau some r:CI</v>
      </c>
      <c r="R102" s="1" t="s">
        <v>62</v>
      </c>
      <c r="S102" s="1" t="s">
        <v>63</v>
      </c>
    </row>
    <row r="103" ht="12.75">
      <c r="A103" s="1" t="str">
        <f t="shared" si="5"/>
        <v>this:IAM_10485-1</v>
      </c>
      <c r="B103" s="20"/>
      <c r="C103" s="21" t="s">
        <v>50</v>
      </c>
      <c r="D103" s="21" t="s">
        <v>533</v>
      </c>
      <c r="E103" s="21" t="s">
        <v>534</v>
      </c>
      <c r="F103" s="21" t="s">
        <v>370</v>
      </c>
      <c r="G103" s="21" t="s">
        <v>371</v>
      </c>
      <c r="H103" s="21" t="s">
        <v>483</v>
      </c>
      <c r="I103" s="21" t="s">
        <v>484</v>
      </c>
      <c r="L103" s="2" t="str">
        <f t="shared" si="6"/>
        <v xml:space="preserve">r:administration some adm:Administration_GS_IAM_10129 and r:administration some adm:Administration_C_IAM_10073</v>
      </c>
      <c r="M103" s="21" t="s">
        <v>58</v>
      </c>
      <c r="N103" s="21" t="s">
        <v>535</v>
      </c>
      <c r="O103" s="21" t="s">
        <v>387</v>
      </c>
      <c r="P103" s="21" t="s">
        <v>58</v>
      </c>
      <c r="Q103" s="1" t="str">
        <f>VLOOKUP(C103,MappingNiveaux!$A$3:$B$6,2)</f>
        <v xml:space="preserve">r:niveau some r:CI</v>
      </c>
      <c r="R103" s="1" t="s">
        <v>62</v>
      </c>
      <c r="S103" s="1" t="s">
        <v>63</v>
      </c>
    </row>
    <row r="104" ht="12.75">
      <c r="A104" s="1" t="str">
        <f t="shared" si="5"/>
        <v>this:IAM_10486-1</v>
      </c>
      <c r="B104" s="20"/>
      <c r="C104" s="21" t="s">
        <v>50</v>
      </c>
      <c r="D104" s="21" t="s">
        <v>536</v>
      </c>
      <c r="E104" s="21" t="s">
        <v>537</v>
      </c>
      <c r="F104" s="21" t="s">
        <v>538</v>
      </c>
      <c r="G104" s="21" t="s">
        <v>539</v>
      </c>
      <c r="H104" s="21" t="s">
        <v>370</v>
      </c>
      <c r="I104" s="21" t="s">
        <v>371</v>
      </c>
      <c r="L104" s="2" t="str">
        <f t="shared" si="6"/>
        <v xml:space="preserve">r:administration some adm:Administration_GS_IAM_10414 and r:administration some adm:Administration_GS_IAM_10129</v>
      </c>
      <c r="M104" s="21" t="s">
        <v>58</v>
      </c>
      <c r="N104" s="21" t="s">
        <v>540</v>
      </c>
      <c r="O104" s="21" t="s">
        <v>541</v>
      </c>
      <c r="P104" s="21" t="s">
        <v>58</v>
      </c>
      <c r="Q104" s="1" t="str">
        <f>VLOOKUP(C104,MappingNiveaux!$A$3:$B$6,2)</f>
        <v xml:space="preserve">r:niveau some r:CI</v>
      </c>
      <c r="R104" s="1" t="s">
        <v>62</v>
      </c>
      <c r="S104" s="1" t="s">
        <v>63</v>
      </c>
    </row>
    <row r="105" ht="12.75">
      <c r="A105" s="1" t="str">
        <f t="shared" si="5"/>
        <v>this:IAM_10487-1</v>
      </c>
      <c r="B105" s="20"/>
      <c r="C105" s="21" t="s">
        <v>50</v>
      </c>
      <c r="D105" s="21" t="s">
        <v>542</v>
      </c>
      <c r="E105" s="21" t="s">
        <v>543</v>
      </c>
      <c r="F105" s="21" t="s">
        <v>370</v>
      </c>
      <c r="G105" s="21" t="s">
        <v>371</v>
      </c>
      <c r="H105" s="21" t="s">
        <v>301</v>
      </c>
      <c r="I105" s="21" t="s">
        <v>302</v>
      </c>
      <c r="L105" s="2" t="str">
        <f t="shared" si="6"/>
        <v xml:space="preserve">r:administration some adm:Administration_GS_IAM_10129 and r:administration some adm:Administration_C_IAM_10103</v>
      </c>
      <c r="M105" s="21" t="s">
        <v>58</v>
      </c>
      <c r="N105" s="21" t="s">
        <v>544</v>
      </c>
      <c r="O105" s="21" t="s">
        <v>545</v>
      </c>
      <c r="P105" s="21" t="s">
        <v>58</v>
      </c>
      <c r="Q105" s="1" t="str">
        <f>VLOOKUP(C105,MappingNiveaux!$A$3:$B$6,2)</f>
        <v xml:space="preserve">r:niveau some r:CI</v>
      </c>
      <c r="R105" s="1" t="s">
        <v>62</v>
      </c>
      <c r="S105" s="1" t="s">
        <v>63</v>
      </c>
    </row>
    <row r="106" ht="12.75">
      <c r="A106" s="1" t="str">
        <f t="shared" si="5"/>
        <v>this:IAM_10475-1</v>
      </c>
      <c r="B106" s="20"/>
      <c r="C106" s="21" t="s">
        <v>80</v>
      </c>
      <c r="D106" s="21" t="s">
        <v>546</v>
      </c>
      <c r="E106" s="21" t="s">
        <v>547</v>
      </c>
      <c r="F106" s="21" t="s">
        <v>442</v>
      </c>
      <c r="G106" s="21" t="s">
        <v>443</v>
      </c>
      <c r="H106" s="21" t="s">
        <v>355</v>
      </c>
      <c r="I106" s="21" t="s">
        <v>356</v>
      </c>
      <c r="L106" s="2" t="str">
        <f t="shared" si="6"/>
        <v xml:space="preserve">r:administration some adm:Administration_GS_IAM_10126 and r:administration some adm:Administration_C_IAM_10100</v>
      </c>
      <c r="M106" s="21" t="s">
        <v>58</v>
      </c>
      <c r="N106" s="21" t="s">
        <v>548</v>
      </c>
      <c r="O106" s="21" t="s">
        <v>58</v>
      </c>
      <c r="P106" s="21" t="s">
        <v>58</v>
      </c>
      <c r="Q106" s="1" t="str">
        <f>VLOOKUP(C106,MappingNiveaux!$A$3:$B$6,2)</f>
        <v xml:space="preserve">r:niveau some r:APEC</v>
      </c>
      <c r="R106" s="1" t="s">
        <v>62</v>
      </c>
      <c r="S106" s="1" t="s">
        <v>63</v>
      </c>
    </row>
    <row r="107" ht="12.75">
      <c r="A107" s="1" t="str">
        <f t="shared" si="5"/>
        <v>this:IAM_10321-1</v>
      </c>
      <c r="B107" s="20"/>
      <c r="C107" s="21" t="s">
        <v>50</v>
      </c>
      <c r="D107" s="21" t="s">
        <v>549</v>
      </c>
      <c r="E107" s="21" t="s">
        <v>550</v>
      </c>
      <c r="F107" s="21" t="s">
        <v>551</v>
      </c>
      <c r="G107" s="21" t="s">
        <v>552</v>
      </c>
      <c r="H107" s="21" t="s">
        <v>553</v>
      </c>
      <c r="I107" s="21" t="s">
        <v>554</v>
      </c>
      <c r="L107" s="2" t="str">
        <f t="shared" si="6"/>
        <v xml:space="preserve">r:administration some adm:Administration_C_IAM_10046 and r:administration some adm:Administration_GS_IAM_10172</v>
      </c>
      <c r="M107" s="21" t="s">
        <v>555</v>
      </c>
      <c r="N107" s="21" t="s">
        <v>556</v>
      </c>
      <c r="O107" s="21" t="s">
        <v>557</v>
      </c>
      <c r="P107" s="21" t="s">
        <v>58</v>
      </c>
      <c r="Q107" s="1" t="str">
        <f>VLOOKUP(C107,MappingNiveaux!$A$3:$B$6,2)</f>
        <v xml:space="preserve">r:niveau some r:CI</v>
      </c>
      <c r="R107" s="1" t="s">
        <v>62</v>
      </c>
      <c r="S107" s="1" t="s">
        <v>63</v>
      </c>
    </row>
    <row r="108" ht="12.75">
      <c r="A108" s="1" t="str">
        <f t="shared" si="5"/>
        <v>this:IAM_10311-1</v>
      </c>
      <c r="B108" s="20"/>
      <c r="C108" s="21" t="s">
        <v>80</v>
      </c>
      <c r="D108" s="21" t="s">
        <v>558</v>
      </c>
      <c r="E108" s="21" t="s">
        <v>559</v>
      </c>
      <c r="F108" s="21" t="s">
        <v>560</v>
      </c>
      <c r="G108" s="21" t="s">
        <v>561</v>
      </c>
      <c r="H108" s="21" t="s">
        <v>562</v>
      </c>
      <c r="I108" s="21" t="s">
        <v>563</v>
      </c>
      <c r="L108" s="2" t="str">
        <f t="shared" si="6"/>
        <v xml:space="preserve">r:administration some adm:Administration_GS_IAM_10152 and r:administration some adm:Administration_C_IAM_10021</v>
      </c>
      <c r="M108" s="21" t="s">
        <v>58</v>
      </c>
      <c r="N108" s="21" t="s">
        <v>564</v>
      </c>
      <c r="O108" s="21" t="s">
        <v>58</v>
      </c>
      <c r="P108" s="21" t="s">
        <v>58</v>
      </c>
      <c r="Q108" s="1" t="str">
        <f>VLOOKUP(C108,MappingNiveaux!$A$3:$B$6,2)</f>
        <v xml:space="preserve">r:niveau some r:APEC</v>
      </c>
      <c r="R108" s="1" t="s">
        <v>62</v>
      </c>
      <c r="S108" s="1" t="s">
        <v>63</v>
      </c>
    </row>
    <row r="109" ht="12.75">
      <c r="A109" s="1" t="str">
        <f t="shared" si="5"/>
        <v>this:IAM_10312-1</v>
      </c>
      <c r="B109" s="20"/>
      <c r="C109" s="21" t="s">
        <v>122</v>
      </c>
      <c r="D109" s="21" t="s">
        <v>565</v>
      </c>
      <c r="E109" s="21" t="s">
        <v>566</v>
      </c>
      <c r="F109" s="21" t="s">
        <v>562</v>
      </c>
      <c r="G109" s="21" t="s">
        <v>563</v>
      </c>
      <c r="H109" s="21" t="s">
        <v>253</v>
      </c>
      <c r="I109" s="21" t="s">
        <v>254</v>
      </c>
      <c r="L109" s="2" t="str">
        <f t="shared" si="6"/>
        <v xml:space="preserve">r:administration some adm:Administration_C_IAM_10021 and r:administration some adm:Administration_C_IAM_10159</v>
      </c>
      <c r="M109" s="21" t="s">
        <v>58</v>
      </c>
      <c r="N109" s="21" t="s">
        <v>567</v>
      </c>
      <c r="O109" s="21" t="s">
        <v>568</v>
      </c>
      <c r="P109" s="21" t="s">
        <v>58</v>
      </c>
      <c r="Q109" s="1" t="str">
        <f>VLOOKUP(C109,MappingNiveaux!$A$3:$B$6,2)</f>
        <v xml:space="preserve">r:niveau some r:CI</v>
      </c>
      <c r="R109" s="1" t="s">
        <v>62</v>
      </c>
      <c r="S109" s="1" t="s">
        <v>63</v>
      </c>
    </row>
    <row r="110" ht="12.75">
      <c r="A110" s="1" t="str">
        <f t="shared" si="5"/>
        <v>this:IAM_10313-1</v>
      </c>
      <c r="B110" s="20"/>
      <c r="C110" s="21" t="s">
        <v>66</v>
      </c>
      <c r="D110" s="21" t="s">
        <v>569</v>
      </c>
      <c r="E110" s="21" t="s">
        <v>570</v>
      </c>
      <c r="F110" s="21" t="s">
        <v>497</v>
      </c>
      <c r="G110" s="21" t="s">
        <v>498</v>
      </c>
      <c r="H110" s="21" t="s">
        <v>571</v>
      </c>
      <c r="I110" s="21" t="s">
        <v>572</v>
      </c>
      <c r="L110" s="2" t="str">
        <f t="shared" si="6"/>
        <v xml:space="preserve">r:administration some adm:Administration_GS_IAM_10567 and r:administration some adm:Administration_C_IAM_10044</v>
      </c>
      <c r="M110" s="21" t="s">
        <v>58</v>
      </c>
      <c r="N110" s="21" t="s">
        <v>79</v>
      </c>
      <c r="O110" s="21" t="s">
        <v>58</v>
      </c>
      <c r="P110" s="21" t="s">
        <v>58</v>
      </c>
      <c r="Q110" s="1" t="str">
        <f>VLOOKUP(C110,MappingNiveaux!$A$3:$B$6,2)</f>
        <v xml:space="preserve">r:niveau some r:APEC</v>
      </c>
      <c r="R110" s="1" t="s">
        <v>62</v>
      </c>
      <c r="S110" s="1" t="s">
        <v>63</v>
      </c>
    </row>
    <row r="111" ht="12.75">
      <c r="A111" s="1" t="str">
        <f t="shared" si="5"/>
        <v>this:IAM_10314-1</v>
      </c>
      <c r="B111" s="20"/>
      <c r="C111" s="21" t="s">
        <v>66</v>
      </c>
      <c r="D111" s="21" t="s">
        <v>573</v>
      </c>
      <c r="E111" s="21" t="s">
        <v>574</v>
      </c>
      <c r="F111" s="21" t="s">
        <v>497</v>
      </c>
      <c r="G111" s="21" t="s">
        <v>498</v>
      </c>
      <c r="H111" s="21" t="s">
        <v>575</v>
      </c>
      <c r="I111" s="21" t="s">
        <v>576</v>
      </c>
      <c r="L111" s="2" t="str">
        <f t="shared" si="6"/>
        <v xml:space="preserve">r:administration some adm:Administration_GS_IAM_10567 and r:administration some adm:Administration_C_IAM_10045</v>
      </c>
      <c r="M111" s="21" t="s">
        <v>58</v>
      </c>
      <c r="N111" s="21" t="s">
        <v>79</v>
      </c>
      <c r="O111" s="21" t="s">
        <v>58</v>
      </c>
      <c r="P111" s="21" t="s">
        <v>58</v>
      </c>
      <c r="Q111" s="1" t="str">
        <f>VLOOKUP(C111,MappingNiveaux!$A$3:$B$6,2)</f>
        <v xml:space="preserve">r:niveau some r:APEC</v>
      </c>
      <c r="R111" s="1" t="s">
        <v>62</v>
      </c>
      <c r="S111" s="1" t="s">
        <v>63</v>
      </c>
    </row>
    <row r="112" ht="12.75">
      <c r="A112" s="1" t="str">
        <f t="shared" si="5"/>
        <v>this:IAM_10315-1</v>
      </c>
      <c r="B112" s="20"/>
      <c r="C112" s="21" t="s">
        <v>80</v>
      </c>
      <c r="D112" s="21" t="s">
        <v>577</v>
      </c>
      <c r="E112" s="21" t="s">
        <v>578</v>
      </c>
      <c r="F112" s="21" t="s">
        <v>575</v>
      </c>
      <c r="G112" s="21" t="s">
        <v>576</v>
      </c>
      <c r="H112" s="21" t="s">
        <v>579</v>
      </c>
      <c r="I112" s="21" t="s">
        <v>580</v>
      </c>
      <c r="L112" s="2" t="str">
        <f t="shared" si="6"/>
        <v xml:space="preserve">r:administration some adm:Administration_C_IAM_10045 and r:administration some adm:Administration_C_IAM_10110</v>
      </c>
      <c r="M112" s="21" t="s">
        <v>58</v>
      </c>
      <c r="N112" s="21" t="s">
        <v>581</v>
      </c>
      <c r="O112" s="21" t="s">
        <v>58</v>
      </c>
      <c r="P112" s="21" t="s">
        <v>582</v>
      </c>
      <c r="Q112" s="1" t="str">
        <f>VLOOKUP(C112,MappingNiveaux!$A$3:$B$6,2)</f>
        <v xml:space="preserve">r:niveau some r:APEC</v>
      </c>
      <c r="R112" s="1" t="s">
        <v>62</v>
      </c>
      <c r="S112" s="1" t="s">
        <v>63</v>
      </c>
    </row>
    <row r="113" ht="12.75">
      <c r="A113" s="1" t="str">
        <f t="shared" si="5"/>
        <v>this:IAM_10076-1</v>
      </c>
      <c r="B113" s="20"/>
      <c r="C113" s="21" t="s">
        <v>66</v>
      </c>
      <c r="D113" s="21" t="s">
        <v>583</v>
      </c>
      <c r="E113" s="21" t="s">
        <v>584</v>
      </c>
      <c r="F113" s="21" t="s">
        <v>585</v>
      </c>
      <c r="G113" s="21" t="s">
        <v>586</v>
      </c>
      <c r="H113" s="21" t="s">
        <v>551</v>
      </c>
      <c r="I113" s="21" t="s">
        <v>552</v>
      </c>
      <c r="L113" s="2" t="str">
        <f t="shared" si="6"/>
        <v xml:space="preserve">r:administration some adm:Administration_GS_IAM_11013 and r:administration some adm:Administration_C_IAM_10046</v>
      </c>
      <c r="M113" s="21" t="s">
        <v>58</v>
      </c>
      <c r="N113" s="21" t="s">
        <v>587</v>
      </c>
      <c r="O113" s="21" t="s">
        <v>58</v>
      </c>
      <c r="P113" s="21" t="s">
        <v>58</v>
      </c>
      <c r="Q113" s="1" t="str">
        <f>VLOOKUP(C113,MappingNiveaux!$A$3:$B$6,2)</f>
        <v xml:space="preserve">r:niveau some r:APEC</v>
      </c>
      <c r="R113" s="1" t="s">
        <v>62</v>
      </c>
      <c r="S113" s="1" t="s">
        <v>63</v>
      </c>
    </row>
    <row r="114" ht="12.75">
      <c r="A114" s="1" t="str">
        <f t="shared" si="5"/>
        <v>this:IAM_10316-1</v>
      </c>
      <c r="B114" s="20"/>
      <c r="C114" s="21" t="s">
        <v>50</v>
      </c>
      <c r="D114" s="21" t="s">
        <v>588</v>
      </c>
      <c r="E114" s="21" t="s">
        <v>589</v>
      </c>
      <c r="F114" s="21" t="s">
        <v>590</v>
      </c>
      <c r="G114" s="21" t="s">
        <v>591</v>
      </c>
      <c r="H114" s="21" t="s">
        <v>551</v>
      </c>
      <c r="I114" s="21" t="s">
        <v>552</v>
      </c>
      <c r="L114" s="2" t="str">
        <f t="shared" si="6"/>
        <v xml:space="preserve">r:administration some adm:Administration_GS_IAM_10080 and r:administration some adm:Administration_C_IAM_10046</v>
      </c>
      <c r="M114" s="21" t="s">
        <v>58</v>
      </c>
      <c r="N114" s="21" t="s">
        <v>592</v>
      </c>
      <c r="O114" s="21" t="s">
        <v>593</v>
      </c>
      <c r="P114" s="21" t="s">
        <v>58</v>
      </c>
      <c r="Q114" s="1" t="str">
        <f>VLOOKUP(C114,MappingNiveaux!$A$3:$B$6,2)</f>
        <v xml:space="preserve">r:niveau some r:CI</v>
      </c>
      <c r="R114" s="1" t="s">
        <v>62</v>
      </c>
      <c r="S114" s="1" t="s">
        <v>63</v>
      </c>
    </row>
    <row r="115" ht="12.75">
      <c r="A115" s="1" t="str">
        <f t="shared" si="5"/>
        <v>this:IAM_10317-1</v>
      </c>
      <c r="B115" s="20"/>
      <c r="C115" s="21" t="s">
        <v>50</v>
      </c>
      <c r="D115" s="21" t="s">
        <v>594</v>
      </c>
      <c r="E115" s="21" t="s">
        <v>595</v>
      </c>
      <c r="F115" s="21" t="s">
        <v>370</v>
      </c>
      <c r="G115" s="21" t="s">
        <v>371</v>
      </c>
      <c r="H115" s="21" t="s">
        <v>551</v>
      </c>
      <c r="I115" s="21" t="s">
        <v>552</v>
      </c>
      <c r="L115" s="2" t="str">
        <f t="shared" si="6"/>
        <v xml:space="preserve">r:administration some adm:Administration_GS_IAM_10129 and r:administration some adm:Administration_C_IAM_10046</v>
      </c>
      <c r="M115" s="21" t="s">
        <v>58</v>
      </c>
      <c r="N115" s="21" t="s">
        <v>596</v>
      </c>
      <c r="O115" s="21" t="s">
        <v>597</v>
      </c>
      <c r="P115" s="21" t="s">
        <v>58</v>
      </c>
      <c r="Q115" s="1" t="str">
        <f>VLOOKUP(C115,MappingNiveaux!$A$3:$B$6,2)</f>
        <v xml:space="preserve">r:niveau some r:CI</v>
      </c>
      <c r="R115" s="1" t="s">
        <v>62</v>
      </c>
      <c r="S115" s="1" t="s">
        <v>63</v>
      </c>
    </row>
    <row r="116" ht="12.75">
      <c r="A116" s="1" t="str">
        <f t="shared" si="5"/>
        <v>this:IAM_10318-1</v>
      </c>
      <c r="B116" s="20"/>
      <c r="C116" s="21" t="s">
        <v>50</v>
      </c>
      <c r="D116" s="21" t="s">
        <v>598</v>
      </c>
      <c r="E116" s="21" t="s">
        <v>599</v>
      </c>
      <c r="F116" s="21" t="s">
        <v>551</v>
      </c>
      <c r="G116" s="21" t="s">
        <v>552</v>
      </c>
      <c r="H116" s="21" t="s">
        <v>600</v>
      </c>
      <c r="I116" s="21" t="s">
        <v>601</v>
      </c>
      <c r="L116" s="2" t="str">
        <f t="shared" si="6"/>
        <v xml:space="preserve">r:administration some adm:Administration_C_IAM_10046 and r:administration some adm:Administration_GS_IAM_10169</v>
      </c>
      <c r="M116" s="21" t="s">
        <v>555</v>
      </c>
      <c r="N116" s="21" t="s">
        <v>556</v>
      </c>
      <c r="O116" s="21" t="s">
        <v>557</v>
      </c>
      <c r="P116" s="21" t="s">
        <v>58</v>
      </c>
      <c r="Q116" s="1" t="str">
        <f>VLOOKUP(C116,MappingNiveaux!$A$3:$B$6,2)</f>
        <v xml:space="preserve">r:niveau some r:CI</v>
      </c>
      <c r="R116" s="1" t="s">
        <v>62</v>
      </c>
      <c r="S116" s="1" t="s">
        <v>63</v>
      </c>
    </row>
    <row r="117" ht="12.75">
      <c r="A117" s="1" t="str">
        <f t="shared" si="5"/>
        <v>this:IAM_10395-1</v>
      </c>
      <c r="B117" s="20"/>
      <c r="C117" s="21" t="s">
        <v>66</v>
      </c>
      <c r="D117" s="21" t="s">
        <v>602</v>
      </c>
      <c r="E117" s="21" t="s">
        <v>603</v>
      </c>
      <c r="F117" s="21" t="s">
        <v>125</v>
      </c>
      <c r="G117" s="21" t="s">
        <v>126</v>
      </c>
      <c r="H117" s="21" t="s">
        <v>312</v>
      </c>
      <c r="I117" s="21" t="s">
        <v>313</v>
      </c>
      <c r="L117" s="2" t="str">
        <f t="shared" si="6"/>
        <v xml:space="preserve">r:administration some adm:Administration_GS_IAM_10089 and r:administration some adm:Administration_C_IAM_10130</v>
      </c>
      <c r="M117" s="21" t="s">
        <v>58</v>
      </c>
      <c r="N117" s="21" t="s">
        <v>604</v>
      </c>
      <c r="O117" s="21" t="s">
        <v>58</v>
      </c>
      <c r="P117" s="21" t="s">
        <v>58</v>
      </c>
      <c r="Q117" s="1" t="str">
        <f>VLOOKUP(C117,MappingNiveaux!$A$3:$B$6,2)</f>
        <v xml:space="preserve">r:niveau some r:APEC</v>
      </c>
      <c r="R117" s="1" t="s">
        <v>62</v>
      </c>
      <c r="S117" s="1" t="s">
        <v>63</v>
      </c>
    </row>
    <row r="118" ht="12.75">
      <c r="A118" s="1" t="str">
        <f t="shared" si="5"/>
        <v>this:IAM_10320-1</v>
      </c>
      <c r="B118" s="20"/>
      <c r="C118" s="21" t="s">
        <v>50</v>
      </c>
      <c r="D118" s="21" t="s">
        <v>605</v>
      </c>
      <c r="E118" s="21" t="s">
        <v>606</v>
      </c>
      <c r="F118" s="21" t="s">
        <v>551</v>
      </c>
      <c r="G118" s="21" t="s">
        <v>552</v>
      </c>
      <c r="H118" s="21" t="s">
        <v>607</v>
      </c>
      <c r="I118" s="21" t="s">
        <v>608</v>
      </c>
      <c r="L118" s="2" t="str">
        <f t="shared" si="6"/>
        <v xml:space="preserve">r:administration some adm:Administration_C_IAM_10046 and r:administration some adm:Administration_GS_IAM_10171</v>
      </c>
      <c r="M118" s="21" t="s">
        <v>555</v>
      </c>
      <c r="N118" s="21" t="s">
        <v>556</v>
      </c>
      <c r="O118" s="21" t="s">
        <v>557</v>
      </c>
      <c r="P118" s="21" t="s">
        <v>58</v>
      </c>
      <c r="Q118" s="1" t="str">
        <f>VLOOKUP(C118,MappingNiveaux!$A$3:$B$6,2)</f>
        <v xml:space="preserve">r:niveau some r:CI</v>
      </c>
      <c r="R118" s="1" t="s">
        <v>62</v>
      </c>
      <c r="S118" s="1" t="s">
        <v>63</v>
      </c>
    </row>
    <row r="119" ht="12.75">
      <c r="A119" s="1" t="str">
        <f t="shared" si="5"/>
        <v>this:IAM_10308-1</v>
      </c>
      <c r="B119" s="20"/>
      <c r="C119" s="21" t="s">
        <v>66</v>
      </c>
      <c r="D119" s="21" t="s">
        <v>609</v>
      </c>
      <c r="E119" s="21" t="s">
        <v>610</v>
      </c>
      <c r="F119" s="21" t="s">
        <v>611</v>
      </c>
      <c r="G119" s="21" t="s">
        <v>612</v>
      </c>
      <c r="H119" s="21" t="s">
        <v>613</v>
      </c>
      <c r="I119" s="21" t="s">
        <v>614</v>
      </c>
      <c r="L119" s="2" t="str">
        <f t="shared" si="6"/>
        <v xml:space="preserve">r:administration some adm:Administration_GS_IAM_10964 and r:administration some adm:Administration_C_IAM_10043</v>
      </c>
      <c r="M119" s="21" t="s">
        <v>58</v>
      </c>
      <c r="N119" s="21" t="s">
        <v>615</v>
      </c>
      <c r="O119" s="21" t="s">
        <v>58</v>
      </c>
      <c r="P119" s="21" t="s">
        <v>58</v>
      </c>
      <c r="Q119" s="1" t="str">
        <f>VLOOKUP(C119,MappingNiveaux!$A$3:$B$6,2)</f>
        <v xml:space="preserve">r:niveau some r:APEC</v>
      </c>
      <c r="R119" s="1" t="s">
        <v>62</v>
      </c>
      <c r="S119" s="1" t="s">
        <v>63</v>
      </c>
    </row>
    <row r="120" ht="12.75">
      <c r="A120" s="1" t="str">
        <f t="shared" si="5"/>
        <v>this:IAM_10322-1</v>
      </c>
      <c r="B120" s="20"/>
      <c r="C120" s="21" t="s">
        <v>50</v>
      </c>
      <c r="D120" s="21" t="s">
        <v>616</v>
      </c>
      <c r="E120" s="21" t="s">
        <v>617</v>
      </c>
      <c r="F120" s="21" t="s">
        <v>618</v>
      </c>
      <c r="G120" s="21" t="s">
        <v>619</v>
      </c>
      <c r="H120" s="21" t="s">
        <v>551</v>
      </c>
      <c r="I120" s="21" t="s">
        <v>552</v>
      </c>
      <c r="L120" s="2" t="str">
        <f t="shared" si="6"/>
        <v xml:space="preserve">r:administration some adm:Administration_GS_IAM_10196 and r:administration some adm:Administration_C_IAM_10046</v>
      </c>
      <c r="M120" s="21" t="s">
        <v>58</v>
      </c>
      <c r="N120" s="21" t="s">
        <v>620</v>
      </c>
      <c r="O120" s="21" t="s">
        <v>621</v>
      </c>
      <c r="P120" s="21" t="s">
        <v>58</v>
      </c>
      <c r="Q120" s="1" t="str">
        <f>VLOOKUP(C120,MappingNiveaux!$A$3:$B$6,2)</f>
        <v xml:space="preserve">r:niveau some r:CI</v>
      </c>
      <c r="R120" s="1" t="s">
        <v>62</v>
      </c>
      <c r="S120" s="1" t="s">
        <v>63</v>
      </c>
    </row>
    <row r="121" ht="12.75">
      <c r="A121" s="1" t="str">
        <f t="shared" si="5"/>
        <v>this:IAM_10323-1</v>
      </c>
      <c r="B121" s="20"/>
      <c r="C121" s="21" t="s">
        <v>50</v>
      </c>
      <c r="D121" s="21" t="s">
        <v>622</v>
      </c>
      <c r="E121" s="21" t="s">
        <v>623</v>
      </c>
      <c r="F121" s="21" t="s">
        <v>624</v>
      </c>
      <c r="G121" s="21" t="s">
        <v>625</v>
      </c>
      <c r="H121" s="21" t="s">
        <v>551</v>
      </c>
      <c r="I121" s="21" t="s">
        <v>552</v>
      </c>
      <c r="L121" s="2" t="str">
        <f t="shared" si="6"/>
        <v xml:space="preserve">r:administration some adm:Administration_GS_IAM_10209 and r:administration some adm:Administration_C_IAM_10046</v>
      </c>
      <c r="M121" s="21" t="s">
        <v>58</v>
      </c>
      <c r="N121" s="21" t="s">
        <v>626</v>
      </c>
      <c r="O121" s="21" t="s">
        <v>627</v>
      </c>
      <c r="P121" s="21" t="s">
        <v>58</v>
      </c>
      <c r="Q121" s="1" t="str">
        <f>VLOOKUP(C121,MappingNiveaux!$A$3:$B$6,2)</f>
        <v xml:space="preserve">r:niveau some r:CI</v>
      </c>
      <c r="R121" s="1" t="s">
        <v>62</v>
      </c>
      <c r="S121" s="1" t="s">
        <v>63</v>
      </c>
    </row>
    <row r="122" ht="12.75">
      <c r="A122" s="1" t="str">
        <f t="shared" si="5"/>
        <v>this:IAM_10324-1</v>
      </c>
      <c r="B122" s="20"/>
      <c r="C122" s="21" t="s">
        <v>50</v>
      </c>
      <c r="D122" s="21" t="s">
        <v>628</v>
      </c>
      <c r="E122" s="21" t="s">
        <v>629</v>
      </c>
      <c r="F122" s="21" t="s">
        <v>630</v>
      </c>
      <c r="G122" s="21" t="s">
        <v>631</v>
      </c>
      <c r="H122" s="21" t="s">
        <v>551</v>
      </c>
      <c r="I122" s="21" t="s">
        <v>552</v>
      </c>
      <c r="L122" s="2" t="str">
        <f t="shared" si="6"/>
        <v xml:space="preserve">r:administration some adm:Administration_GS_IAM_10225 and r:administration some adm:Administration_C_IAM_10046</v>
      </c>
      <c r="M122" s="21" t="s">
        <v>58</v>
      </c>
      <c r="N122" s="21" t="s">
        <v>556</v>
      </c>
      <c r="O122" s="21" t="s">
        <v>632</v>
      </c>
      <c r="P122" s="21" t="s">
        <v>58</v>
      </c>
      <c r="Q122" s="1" t="str">
        <f>VLOOKUP(C122,MappingNiveaux!$A$3:$B$6,2)</f>
        <v xml:space="preserve">r:niveau some r:CI</v>
      </c>
      <c r="R122" s="1" t="s">
        <v>62</v>
      </c>
      <c r="S122" s="1" t="s">
        <v>63</v>
      </c>
    </row>
    <row r="123" ht="12.75">
      <c r="A123" s="1" t="str">
        <f t="shared" si="5"/>
        <v>this:IAM_10325-1</v>
      </c>
      <c r="B123" s="20"/>
      <c r="C123" s="21" t="s">
        <v>50</v>
      </c>
      <c r="D123" s="21" t="s">
        <v>633</v>
      </c>
      <c r="E123" s="21" t="s">
        <v>634</v>
      </c>
      <c r="F123" s="21" t="s">
        <v>551</v>
      </c>
      <c r="G123" s="21" t="s">
        <v>552</v>
      </c>
      <c r="H123" s="21" t="s">
        <v>635</v>
      </c>
      <c r="I123" s="21" t="s">
        <v>636</v>
      </c>
      <c r="L123" s="2" t="str">
        <f t="shared" si="6"/>
        <v xml:space="preserve">r:administration some adm:Administration_C_IAM_10046 and r:administration some adm:Administration_C_IAM_10059</v>
      </c>
      <c r="M123" s="21" t="s">
        <v>555</v>
      </c>
      <c r="N123" s="21" t="s">
        <v>556</v>
      </c>
      <c r="O123" s="21" t="s">
        <v>637</v>
      </c>
      <c r="P123" s="21" t="s">
        <v>58</v>
      </c>
      <c r="Q123" s="1" t="str">
        <f>VLOOKUP(C123,MappingNiveaux!$A$3:$B$6,2)</f>
        <v xml:space="preserve">r:niveau some r:CI</v>
      </c>
      <c r="R123" s="1" t="s">
        <v>62</v>
      </c>
      <c r="S123" s="1" t="s">
        <v>63</v>
      </c>
    </row>
    <row r="124" ht="12.75">
      <c r="A124" s="1" t="str">
        <f t="shared" si="5"/>
        <v>this:IAM_10326-1</v>
      </c>
      <c r="B124" s="20"/>
      <c r="C124" s="21" t="s">
        <v>50</v>
      </c>
      <c r="D124" s="21" t="s">
        <v>638</v>
      </c>
      <c r="E124" s="21" t="s">
        <v>639</v>
      </c>
      <c r="F124" s="21" t="s">
        <v>551</v>
      </c>
      <c r="G124" s="21" t="s">
        <v>552</v>
      </c>
      <c r="H124" s="21" t="s">
        <v>640</v>
      </c>
      <c r="I124" s="21" t="s">
        <v>641</v>
      </c>
      <c r="L124" s="2" t="str">
        <f t="shared" si="6"/>
        <v xml:space="preserve">r:administration some adm:Administration_C_IAM_10046 and r:administration some adm:Administration_C_IAM_10060</v>
      </c>
      <c r="M124" s="21" t="s">
        <v>555</v>
      </c>
      <c r="N124" s="21" t="s">
        <v>642</v>
      </c>
      <c r="O124" s="21" t="s">
        <v>643</v>
      </c>
      <c r="P124" s="21" t="s">
        <v>58</v>
      </c>
      <c r="Q124" s="1" t="str">
        <f>VLOOKUP(C124,MappingNiveaux!$A$3:$B$6,2)</f>
        <v xml:space="preserve">r:niveau some r:CI</v>
      </c>
      <c r="R124" s="1" t="s">
        <v>62</v>
      </c>
      <c r="S124" s="1" t="s">
        <v>63</v>
      </c>
    </row>
    <row r="125" ht="12.75">
      <c r="A125" s="1" t="str">
        <f t="shared" si="5"/>
        <v>this:IAM_10327-1</v>
      </c>
      <c r="B125" s="20"/>
      <c r="C125" s="21" t="s">
        <v>50</v>
      </c>
      <c r="D125" s="21" t="s">
        <v>644</v>
      </c>
      <c r="E125" s="21" t="s">
        <v>645</v>
      </c>
      <c r="F125" s="21" t="s">
        <v>646</v>
      </c>
      <c r="G125" s="21" t="s">
        <v>647</v>
      </c>
      <c r="H125" s="21" t="s">
        <v>551</v>
      </c>
      <c r="I125" s="21" t="s">
        <v>552</v>
      </c>
      <c r="L125" s="2" t="str">
        <f t="shared" si="6"/>
        <v xml:space="preserve">r:administration some adm:Administration_GS_IAM_10248 and r:administration some adm:Administration_C_IAM_10046</v>
      </c>
      <c r="M125" s="21" t="s">
        <v>58</v>
      </c>
      <c r="N125" s="21" t="s">
        <v>648</v>
      </c>
      <c r="O125" s="21" t="s">
        <v>649</v>
      </c>
      <c r="P125" s="21" t="s">
        <v>58</v>
      </c>
      <c r="Q125" s="1" t="str">
        <f>VLOOKUP(C125,MappingNiveaux!$A$3:$B$6,2)</f>
        <v xml:space="preserve">r:niveau some r:CI</v>
      </c>
      <c r="R125" s="1" t="s">
        <v>62</v>
      </c>
      <c r="S125" s="1" t="s">
        <v>63</v>
      </c>
    </row>
    <row r="126" ht="12.75">
      <c r="A126" s="1" t="str">
        <f t="shared" si="5"/>
        <v>this:IAM_10328-1</v>
      </c>
      <c r="B126" s="20"/>
      <c r="C126" s="21" t="s">
        <v>66</v>
      </c>
      <c r="D126" s="21" t="s">
        <v>650</v>
      </c>
      <c r="E126" s="21" t="s">
        <v>651</v>
      </c>
      <c r="F126" s="21" t="s">
        <v>410</v>
      </c>
      <c r="G126" s="21" t="s">
        <v>411</v>
      </c>
      <c r="H126" s="21" t="s">
        <v>551</v>
      </c>
      <c r="I126" s="21" t="s">
        <v>552</v>
      </c>
      <c r="L126" s="2" t="str">
        <f t="shared" si="6"/>
        <v xml:space="preserve">r:administration some adm:Administration_GS_IAM_10259 and r:administration some adm:Administration_C_IAM_10046</v>
      </c>
      <c r="M126" s="21" t="s">
        <v>58</v>
      </c>
      <c r="N126" s="21" t="s">
        <v>652</v>
      </c>
      <c r="O126" s="21" t="s">
        <v>58</v>
      </c>
      <c r="P126" s="21" t="s">
        <v>58</v>
      </c>
      <c r="Q126" s="1" t="str">
        <f>VLOOKUP(C126,MappingNiveaux!$A$3:$B$6,2)</f>
        <v xml:space="preserve">r:niveau some r:APEC</v>
      </c>
      <c r="R126" s="1" t="s">
        <v>62</v>
      </c>
      <c r="S126" s="1" t="s">
        <v>63</v>
      </c>
    </row>
    <row r="127" ht="12.75">
      <c r="A127" s="1" t="str">
        <f t="shared" si="5"/>
        <v>this:IAM_10329-1</v>
      </c>
      <c r="B127" s="20"/>
      <c r="C127" s="21" t="s">
        <v>50</v>
      </c>
      <c r="D127" s="21" t="s">
        <v>653</v>
      </c>
      <c r="E127" s="21" t="s">
        <v>654</v>
      </c>
      <c r="F127" s="21" t="s">
        <v>655</v>
      </c>
      <c r="G127" s="21" t="s">
        <v>656</v>
      </c>
      <c r="H127" s="21" t="s">
        <v>551</v>
      </c>
      <c r="I127" s="21" t="s">
        <v>552</v>
      </c>
      <c r="L127" s="2" t="str">
        <f t="shared" si="6"/>
        <v xml:space="preserve">r:administration some adm:Administration_GS_IAM_10299 and r:administration some adm:Administration_C_IAM_10046</v>
      </c>
      <c r="M127" s="21" t="s">
        <v>58</v>
      </c>
      <c r="N127" s="21" t="s">
        <v>556</v>
      </c>
      <c r="O127" s="21" t="s">
        <v>657</v>
      </c>
      <c r="P127" s="21" t="s">
        <v>58</v>
      </c>
      <c r="Q127" s="1" t="str">
        <f>VLOOKUP(C127,MappingNiveaux!$A$3:$B$6,2)</f>
        <v xml:space="preserve">r:niveau some r:CI</v>
      </c>
      <c r="R127" s="1" t="s">
        <v>62</v>
      </c>
      <c r="S127" s="1" t="s">
        <v>63</v>
      </c>
    </row>
    <row r="128" ht="12.75">
      <c r="A128" s="1" t="str">
        <f t="shared" si="5"/>
        <v>this:IAM_10330-1</v>
      </c>
      <c r="B128" s="20"/>
      <c r="C128" s="21" t="s">
        <v>50</v>
      </c>
      <c r="D128" s="21" t="s">
        <v>658</v>
      </c>
      <c r="E128" s="21" t="s">
        <v>659</v>
      </c>
      <c r="F128" s="21" t="s">
        <v>660</v>
      </c>
      <c r="G128" s="21" t="s">
        <v>661</v>
      </c>
      <c r="H128" s="21" t="s">
        <v>551</v>
      </c>
      <c r="I128" s="21" t="s">
        <v>552</v>
      </c>
      <c r="L128" s="2" t="str">
        <f t="shared" si="6"/>
        <v xml:space="preserve">r:administration some adm:Administration_GS_IAM_10311 and r:administration some adm:Administration_C_IAM_10046</v>
      </c>
      <c r="M128" s="21" t="s">
        <v>58</v>
      </c>
      <c r="N128" s="21" t="s">
        <v>626</v>
      </c>
      <c r="O128" s="21" t="s">
        <v>662</v>
      </c>
      <c r="P128" s="21" t="s">
        <v>58</v>
      </c>
      <c r="Q128" s="1" t="str">
        <f>VLOOKUP(C128,MappingNiveaux!$A$3:$B$6,2)</f>
        <v xml:space="preserve">r:niveau some r:CI</v>
      </c>
      <c r="R128" s="1" t="s">
        <v>62</v>
      </c>
      <c r="S128" s="1" t="s">
        <v>63</v>
      </c>
    </row>
    <row r="129" ht="12.75">
      <c r="A129" s="1" t="str">
        <f t="shared" si="5"/>
        <v>this:IAM_10319-1</v>
      </c>
      <c r="B129" s="20"/>
      <c r="C129" s="21" t="s">
        <v>50</v>
      </c>
      <c r="D129" s="21" t="s">
        <v>663</v>
      </c>
      <c r="E129" s="21" t="s">
        <v>664</v>
      </c>
      <c r="F129" s="21" t="s">
        <v>551</v>
      </c>
      <c r="G129" s="21" t="s">
        <v>552</v>
      </c>
      <c r="H129" s="21" t="s">
        <v>665</v>
      </c>
      <c r="I129" s="21" t="s">
        <v>666</v>
      </c>
      <c r="L129" s="2" t="str">
        <f t="shared" si="6"/>
        <v xml:space="preserve">r:administration some adm:Administration_C_IAM_10046 and r:administration some adm:Administration_GS_IAM_10170</v>
      </c>
      <c r="M129" s="21" t="s">
        <v>555</v>
      </c>
      <c r="N129" s="21" t="s">
        <v>556</v>
      </c>
      <c r="O129" s="21" t="s">
        <v>557</v>
      </c>
      <c r="P129" s="21" t="s">
        <v>58</v>
      </c>
      <c r="Q129" s="1" t="str">
        <f>VLOOKUP(C129,MappingNiveaux!$A$3:$B$6,2)</f>
        <v xml:space="preserve">r:niveau some r:CI</v>
      </c>
      <c r="R129" s="1" t="s">
        <v>62</v>
      </c>
      <c r="S129" s="1" t="s">
        <v>63</v>
      </c>
    </row>
    <row r="130" ht="12.75">
      <c r="A130" s="1" t="str">
        <f t="shared" si="5"/>
        <v>this:IAM_11222-1</v>
      </c>
      <c r="B130" s="20"/>
      <c r="C130" s="21" t="s">
        <v>66</v>
      </c>
      <c r="D130" s="21" t="s">
        <v>667</v>
      </c>
      <c r="E130" s="21" t="s">
        <v>668</v>
      </c>
      <c r="F130" s="21" t="s">
        <v>669</v>
      </c>
      <c r="G130" s="21" t="s">
        <v>670</v>
      </c>
      <c r="H130" s="21" t="s">
        <v>366</v>
      </c>
      <c r="I130" s="21" t="s">
        <v>367</v>
      </c>
      <c r="L130" s="2" t="str">
        <f t="shared" si="6"/>
        <v xml:space="preserve">r:administration some adm:Administration_GS_IAM_10979 and r:administration some adm:Administration_GS_IAM_10501</v>
      </c>
      <c r="M130" s="21" t="s">
        <v>58</v>
      </c>
      <c r="N130" s="21" t="s">
        <v>671</v>
      </c>
      <c r="O130" s="21" t="s">
        <v>58</v>
      </c>
      <c r="P130" s="21" t="s">
        <v>58</v>
      </c>
      <c r="Q130" s="1" t="str">
        <f>VLOOKUP(C130,MappingNiveaux!$A$3:$B$6,2)</f>
        <v xml:space="preserve">r:niveau some r:APEC</v>
      </c>
      <c r="R130" s="1" t="s">
        <v>62</v>
      </c>
      <c r="S130" s="1" t="s">
        <v>63</v>
      </c>
    </row>
    <row r="131" ht="12.75">
      <c r="A131" s="1" t="str">
        <f t="shared" si="5"/>
        <v>this:IAM_11080-1</v>
      </c>
      <c r="B131" s="20"/>
      <c r="C131" s="21" t="s">
        <v>122</v>
      </c>
      <c r="D131" s="21" t="s">
        <v>672</v>
      </c>
      <c r="E131" s="21" t="s">
        <v>673</v>
      </c>
      <c r="F131" s="21" t="s">
        <v>216</v>
      </c>
      <c r="G131" s="21" t="s">
        <v>217</v>
      </c>
      <c r="H131" s="21" t="s">
        <v>488</v>
      </c>
      <c r="I131" s="21" t="s">
        <v>489</v>
      </c>
      <c r="L131" s="2" t="str">
        <f t="shared" si="6"/>
        <v xml:space="preserve">r:administration some adm:Administration_GS_IAM_10859 and r:administration some adm:Administration_C_IAM_10093</v>
      </c>
      <c r="M131" s="21" t="s">
        <v>58</v>
      </c>
      <c r="N131" s="21" t="s">
        <v>674</v>
      </c>
      <c r="O131" s="21" t="s">
        <v>58</v>
      </c>
      <c r="P131" s="21" t="s">
        <v>58</v>
      </c>
      <c r="Q131" s="1" t="str">
        <f>VLOOKUP(C131,MappingNiveaux!$A$3:$B$6,2)</f>
        <v xml:space="preserve">r:niveau some r:CI</v>
      </c>
      <c r="R131" s="1" t="s">
        <v>62</v>
      </c>
      <c r="S131" s="1" t="s">
        <v>63</v>
      </c>
    </row>
    <row r="132" ht="12.75">
      <c r="A132" s="1" t="str">
        <f t="shared" si="5"/>
        <v>this:IAM_11082-1</v>
      </c>
      <c r="B132" s="20"/>
      <c r="C132" s="21" t="s">
        <v>80</v>
      </c>
      <c r="D132" s="21" t="s">
        <v>675</v>
      </c>
      <c r="E132" s="21" t="s">
        <v>676</v>
      </c>
      <c r="F132" s="21" t="s">
        <v>226</v>
      </c>
      <c r="G132" s="21" t="s">
        <v>227</v>
      </c>
      <c r="H132" s="21" t="s">
        <v>488</v>
      </c>
      <c r="I132" s="21" t="s">
        <v>489</v>
      </c>
      <c r="L132" s="2" t="str">
        <f t="shared" si="6"/>
        <v xml:space="preserve">r:administration some adm:Administration_GS_IAM_10889 and r:administration some adm:Administration_C_IAM_10093</v>
      </c>
      <c r="M132" s="21" t="s">
        <v>58</v>
      </c>
      <c r="N132" s="21" t="s">
        <v>677</v>
      </c>
      <c r="O132" s="21" t="s">
        <v>678</v>
      </c>
      <c r="P132" s="21" t="s">
        <v>58</v>
      </c>
      <c r="Q132" s="1" t="str">
        <f>VLOOKUP(C132,MappingNiveaux!$A$3:$B$6,2)</f>
        <v xml:space="preserve">r:niveau some r:APEC</v>
      </c>
      <c r="R132" s="1" t="s">
        <v>62</v>
      </c>
      <c r="S132" s="1" t="s">
        <v>63</v>
      </c>
    </row>
    <row r="133" ht="12.75">
      <c r="A133" s="1" t="str">
        <f t="shared" si="5"/>
        <v>this:IAM_11083-1</v>
      </c>
      <c r="B133" s="20"/>
      <c r="C133" s="21" t="s">
        <v>122</v>
      </c>
      <c r="D133" s="21" t="s">
        <v>679</v>
      </c>
      <c r="E133" s="21" t="s">
        <v>680</v>
      </c>
      <c r="F133" s="21" t="s">
        <v>488</v>
      </c>
      <c r="G133" s="21" t="s">
        <v>489</v>
      </c>
      <c r="H133" s="21" t="s">
        <v>253</v>
      </c>
      <c r="I133" s="21" t="s">
        <v>254</v>
      </c>
      <c r="L133" s="2" t="str">
        <f t="shared" si="6"/>
        <v xml:space="preserve">r:administration some adm:Administration_C_IAM_10093 and r:administration some adm:Administration_C_IAM_10159</v>
      </c>
      <c r="M133" s="21" t="s">
        <v>58</v>
      </c>
      <c r="N133" s="21" t="s">
        <v>567</v>
      </c>
      <c r="O133" s="21" t="s">
        <v>568</v>
      </c>
      <c r="P133" s="21" t="s">
        <v>58</v>
      </c>
      <c r="Q133" s="1" t="str">
        <f>VLOOKUP(C133,MappingNiveaux!$A$3:$B$6,2)</f>
        <v xml:space="preserve">r:niveau some r:CI</v>
      </c>
      <c r="R133" s="1" t="s">
        <v>62</v>
      </c>
      <c r="S133" s="1" t="s">
        <v>63</v>
      </c>
    </row>
    <row r="134" ht="12.75">
      <c r="A134" s="1" t="str">
        <f t="shared" si="5"/>
        <v>this:IAM_11084-1</v>
      </c>
      <c r="B134" s="26"/>
      <c r="C134" s="21" t="s">
        <v>80</v>
      </c>
      <c r="D134" s="21" t="s">
        <v>681</v>
      </c>
      <c r="E134" s="21" t="s">
        <v>682</v>
      </c>
      <c r="F134" s="21" t="s">
        <v>683</v>
      </c>
      <c r="G134" s="21" t="s">
        <v>684</v>
      </c>
      <c r="H134" s="21" t="s">
        <v>488</v>
      </c>
      <c r="I134" s="21" t="s">
        <v>489</v>
      </c>
      <c r="L134" s="2" t="str">
        <f t="shared" si="6"/>
        <v xml:space="preserve">r:administration some adm:Administration_GS_IAM_10978 and r:administration some adm:Administration_C_IAM_10093</v>
      </c>
      <c r="M134" s="21" t="s">
        <v>58</v>
      </c>
      <c r="N134" s="21" t="s">
        <v>685</v>
      </c>
      <c r="O134" s="21" t="s">
        <v>58</v>
      </c>
      <c r="P134" s="21" t="s">
        <v>58</v>
      </c>
      <c r="Q134" s="1" t="str">
        <f>VLOOKUP(C134,MappingNiveaux!$A$3:$B$6,2)</f>
        <v xml:space="preserve">r:niveau some r:APEC</v>
      </c>
      <c r="R134" s="1" t="s">
        <v>62</v>
      </c>
      <c r="S134" s="1" t="s">
        <v>63</v>
      </c>
    </row>
    <row r="135" ht="12.75">
      <c r="A135" s="1" t="str">
        <f t="shared" si="5"/>
        <v>this:IAM_11085-1</v>
      </c>
      <c r="B135" s="27">
        <v>1</v>
      </c>
      <c r="C135" s="21" t="s">
        <v>50</v>
      </c>
      <c r="D135" s="21" t="s">
        <v>686</v>
      </c>
      <c r="E135" s="21" t="s">
        <v>687</v>
      </c>
      <c r="F135" s="21" t="s">
        <v>231</v>
      </c>
      <c r="G135" s="21" t="s">
        <v>232</v>
      </c>
      <c r="H135" s="21" t="s">
        <v>488</v>
      </c>
      <c r="I135" s="21" t="s">
        <v>489</v>
      </c>
      <c r="L135" s="2" t="str">
        <f t="shared" si="6"/>
        <v xml:space="preserve">r:administration some adm:Administration_GS_IAM_10998 and r:administration some adm:Administration_C_IAM_10093</v>
      </c>
      <c r="M135" s="21" t="s">
        <v>58</v>
      </c>
      <c r="N135" s="21" t="s">
        <v>688</v>
      </c>
      <c r="O135" s="21" t="s">
        <v>689</v>
      </c>
      <c r="P135" s="21" t="s">
        <v>58</v>
      </c>
      <c r="Q135" s="1" t="str">
        <f>VLOOKUP(C135,MappingNiveaux!$A$3:$B$6,2)</f>
        <v xml:space="preserve">r:niveau some r:CI</v>
      </c>
      <c r="R135" s="1" t="s">
        <v>62</v>
      </c>
      <c r="S135" s="1" t="s">
        <v>63</v>
      </c>
    </row>
    <row r="136" ht="12.75">
      <c r="A136" s="1" t="str">
        <f t="shared" si="5"/>
        <v>this:IAM_11086-1</v>
      </c>
      <c r="B136" s="28"/>
      <c r="C136" s="21" t="s">
        <v>50</v>
      </c>
      <c r="D136" s="21" t="s">
        <v>690</v>
      </c>
      <c r="E136" s="21" t="s">
        <v>691</v>
      </c>
      <c r="F136" s="21" t="s">
        <v>692</v>
      </c>
      <c r="G136" s="21" t="s">
        <v>693</v>
      </c>
      <c r="H136" s="21" t="s">
        <v>694</v>
      </c>
      <c r="I136" s="21" t="s">
        <v>695</v>
      </c>
      <c r="L136" s="2" t="str">
        <f t="shared" si="6"/>
        <v xml:space="preserve">r:administration some adm:Administration_GS_IAM_10628 and r:administration some adm:Administration_GS_IAM_10455</v>
      </c>
      <c r="M136" s="21" t="s">
        <v>58</v>
      </c>
      <c r="N136" s="21" t="s">
        <v>696</v>
      </c>
      <c r="O136" s="21" t="s">
        <v>697</v>
      </c>
      <c r="P136" s="21" t="s">
        <v>58</v>
      </c>
      <c r="Q136" s="1" t="str">
        <f>VLOOKUP(C136,MappingNiveaux!$A$3:$B$6,2)</f>
        <v xml:space="preserve">r:niveau some r:CI</v>
      </c>
      <c r="R136" s="1" t="s">
        <v>62</v>
      </c>
      <c r="S136" s="1" t="s">
        <v>63</v>
      </c>
    </row>
    <row r="137" ht="12.75">
      <c r="A137" s="1" t="str">
        <f t="shared" si="5"/>
        <v>this:IAM_11088-1</v>
      </c>
      <c r="B137" s="20"/>
      <c r="C137" s="21" t="s">
        <v>80</v>
      </c>
      <c r="D137" s="21" t="s">
        <v>698</v>
      </c>
      <c r="E137" s="21" t="s">
        <v>699</v>
      </c>
      <c r="F137" s="21" t="s">
        <v>700</v>
      </c>
      <c r="G137" s="21" t="s">
        <v>701</v>
      </c>
      <c r="H137" s="21" t="s">
        <v>296</v>
      </c>
      <c r="I137" s="21" t="s">
        <v>297</v>
      </c>
      <c r="L137" s="2" t="str">
        <f t="shared" si="6"/>
        <v xml:space="preserve">r:administration some adm:Administration_GS_IAM_10486 and r:administration some adm:Administration_C_IAM_10094</v>
      </c>
      <c r="M137" s="21" t="s">
        <v>58</v>
      </c>
      <c r="N137" s="21" t="s">
        <v>702</v>
      </c>
      <c r="O137" s="21" t="s">
        <v>58</v>
      </c>
      <c r="P137" s="21" t="s">
        <v>58</v>
      </c>
      <c r="Q137" s="1" t="str">
        <f>VLOOKUP(C137,MappingNiveaux!$A$3:$B$6,2)</f>
        <v xml:space="preserve">r:niveau some r:APEC</v>
      </c>
      <c r="R137" s="1" t="s">
        <v>62</v>
      </c>
      <c r="S137" s="1" t="s">
        <v>63</v>
      </c>
    </row>
    <row r="138" ht="12.75">
      <c r="A138" s="1" t="str">
        <f t="shared" si="5"/>
        <v>this:IAM_11089-1</v>
      </c>
      <c r="B138" s="20"/>
      <c r="C138" s="21" t="s">
        <v>122</v>
      </c>
      <c r="D138" s="21" t="s">
        <v>703</v>
      </c>
      <c r="E138" s="21" t="s">
        <v>704</v>
      </c>
      <c r="F138" s="21" t="s">
        <v>705</v>
      </c>
      <c r="G138" s="21" t="s">
        <v>706</v>
      </c>
      <c r="H138" s="21" t="s">
        <v>296</v>
      </c>
      <c r="I138" s="21" t="s">
        <v>297</v>
      </c>
      <c r="L138" s="2" t="str">
        <f t="shared" si="6"/>
        <v xml:space="preserve">r:administration some adm:Administration_GS_IAM_10487 and r:administration some adm:Administration_C_IAM_10094</v>
      </c>
      <c r="M138" s="21" t="s">
        <v>58</v>
      </c>
      <c r="N138" s="21" t="s">
        <v>707</v>
      </c>
      <c r="O138" s="21" t="s">
        <v>58</v>
      </c>
      <c r="P138" s="21" t="s">
        <v>58</v>
      </c>
      <c r="Q138" s="1" t="str">
        <f>VLOOKUP(C138,MappingNiveaux!$A$3:$B$6,2)</f>
        <v xml:space="preserve">r:niveau some r:CI</v>
      </c>
      <c r="R138" s="1" t="s">
        <v>62</v>
      </c>
      <c r="S138" s="1" t="s">
        <v>63</v>
      </c>
    </row>
    <row r="139" ht="12.75">
      <c r="A139" s="1" t="str">
        <f t="shared" si="5"/>
        <v>this:IAM_11090-1</v>
      </c>
      <c r="B139" s="26"/>
      <c r="C139" s="21" t="s">
        <v>80</v>
      </c>
      <c r="D139" s="21" t="s">
        <v>708</v>
      </c>
      <c r="E139" s="21" t="s">
        <v>709</v>
      </c>
      <c r="F139" s="21" t="s">
        <v>360</v>
      </c>
      <c r="G139" s="21" t="s">
        <v>361</v>
      </c>
      <c r="H139" s="21" t="s">
        <v>296</v>
      </c>
      <c r="I139" s="21" t="s">
        <v>297</v>
      </c>
      <c r="L139" s="2" t="str">
        <f t="shared" si="6"/>
        <v xml:space="preserve">r:administration some adm:Administration_GS_IAM_10496 and r:administration some adm:Administration_C_IAM_10094</v>
      </c>
      <c r="M139" s="21" t="s">
        <v>58</v>
      </c>
      <c r="N139" s="21" t="s">
        <v>710</v>
      </c>
      <c r="O139" s="21" t="s">
        <v>58</v>
      </c>
      <c r="P139" s="21" t="s">
        <v>58</v>
      </c>
      <c r="Q139" s="1" t="str">
        <f>VLOOKUP(C139,MappingNiveaux!$A$3:$B$6,2)</f>
        <v xml:space="preserve">r:niveau some r:APEC</v>
      </c>
      <c r="R139" s="1" t="s">
        <v>62</v>
      </c>
      <c r="S139" s="1" t="s">
        <v>63</v>
      </c>
    </row>
    <row r="140" ht="12.75">
      <c r="A140" s="1" t="str">
        <f t="shared" si="5"/>
        <v>this:IAM_10310-1</v>
      </c>
      <c r="B140" s="27">
        <v>1</v>
      </c>
      <c r="C140" s="21" t="s">
        <v>50</v>
      </c>
      <c r="D140" s="21" t="s">
        <v>711</v>
      </c>
      <c r="E140" s="21" t="s">
        <v>712</v>
      </c>
      <c r="F140" s="21" t="s">
        <v>301</v>
      </c>
      <c r="G140" s="21" t="s">
        <v>302</v>
      </c>
      <c r="H140" s="21" t="s">
        <v>713</v>
      </c>
      <c r="I140" s="21" t="s">
        <v>714</v>
      </c>
      <c r="L140" s="2" t="str">
        <f t="shared" si="6"/>
        <v xml:space="preserve">r:administration some adm:Administration_C_IAM_10103 and r:administration some adm:Administration_C_IAM_10041</v>
      </c>
      <c r="M140" s="21" t="s">
        <v>715</v>
      </c>
      <c r="N140" s="21" t="s">
        <v>716</v>
      </c>
      <c r="O140" s="21" t="s">
        <v>717</v>
      </c>
      <c r="P140" s="21" t="s">
        <v>58</v>
      </c>
      <c r="Q140" s="1" t="str">
        <f>VLOOKUP(C140,MappingNiveaux!$A$3:$B$6,2)</f>
        <v xml:space="preserve">r:niveau some r:CI</v>
      </c>
      <c r="R140" s="1" t="s">
        <v>62</v>
      </c>
      <c r="S140" s="1" t="s">
        <v>63</v>
      </c>
    </row>
    <row r="141" ht="12.75">
      <c r="A141" s="1" t="str">
        <f t="shared" si="5"/>
        <v>this:IAM_11092-1</v>
      </c>
      <c r="B141" s="28"/>
      <c r="C141" s="21" t="s">
        <v>122</v>
      </c>
      <c r="D141" s="21" t="s">
        <v>718</v>
      </c>
      <c r="E141" s="21" t="s">
        <v>719</v>
      </c>
      <c r="F141" s="21" t="s">
        <v>720</v>
      </c>
      <c r="G141" s="21" t="s">
        <v>721</v>
      </c>
      <c r="H141" s="21" t="s">
        <v>296</v>
      </c>
      <c r="I141" s="21" t="s">
        <v>297</v>
      </c>
      <c r="L141" s="2" t="str">
        <f t="shared" si="6"/>
        <v xml:space="preserve">r:administration some adm:Administration_GS_IAM_10542 and r:administration some adm:Administration_C_IAM_10094</v>
      </c>
      <c r="M141" s="21" t="s">
        <v>58</v>
      </c>
      <c r="N141" s="21" t="s">
        <v>722</v>
      </c>
      <c r="O141" s="21" t="s">
        <v>58</v>
      </c>
      <c r="P141" s="21" t="s">
        <v>58</v>
      </c>
      <c r="Q141" s="1" t="str">
        <f>VLOOKUP(C141,MappingNiveaux!$A$3:$B$6,2)</f>
        <v xml:space="preserve">r:niveau some r:CI</v>
      </c>
      <c r="R141" s="1" t="s">
        <v>62</v>
      </c>
      <c r="S141" s="1" t="s">
        <v>63</v>
      </c>
    </row>
    <row r="142" ht="12.75">
      <c r="A142" s="1" t="str">
        <f t="shared" si="5"/>
        <v>this:IAM_10309-1</v>
      </c>
      <c r="B142" s="20"/>
      <c r="C142" s="21" t="s">
        <v>80</v>
      </c>
      <c r="D142" s="21" t="s">
        <v>723</v>
      </c>
      <c r="E142" s="21" t="s">
        <v>724</v>
      </c>
      <c r="F142" s="21" t="s">
        <v>725</v>
      </c>
      <c r="G142" s="21" t="s">
        <v>726</v>
      </c>
      <c r="H142" s="21" t="s">
        <v>727</v>
      </c>
      <c r="I142" s="21" t="s">
        <v>728</v>
      </c>
      <c r="L142" s="2" t="str">
        <f t="shared" si="6"/>
        <v xml:space="preserve">r:administration some adm:Administration_GS_IAM_10745 and r:administration some adm:Administration_C_IAM_10040</v>
      </c>
      <c r="M142" s="21" t="s">
        <v>58</v>
      </c>
      <c r="N142" s="21" t="s">
        <v>729</v>
      </c>
      <c r="O142" s="21" t="s">
        <v>58</v>
      </c>
      <c r="P142" s="21" t="s">
        <v>58</v>
      </c>
      <c r="Q142" s="1" t="str">
        <f>VLOOKUP(C142,MappingNiveaux!$A$3:$B$6,2)</f>
        <v xml:space="preserve">r:niveau some r:APEC</v>
      </c>
      <c r="R142" s="1" t="s">
        <v>62</v>
      </c>
      <c r="S142" s="1" t="s">
        <v>63</v>
      </c>
    </row>
    <row r="143" ht="12.75">
      <c r="A143" s="1" t="str">
        <f t="shared" si="5"/>
        <v>this:IAM_11224-1</v>
      </c>
      <c r="B143" s="20"/>
      <c r="C143" s="21" t="s">
        <v>80</v>
      </c>
      <c r="D143" s="21" t="s">
        <v>730</v>
      </c>
      <c r="E143" s="21" t="s">
        <v>731</v>
      </c>
      <c r="F143" s="21" t="s">
        <v>732</v>
      </c>
      <c r="G143" s="21" t="s">
        <v>733</v>
      </c>
      <c r="H143" s="21" t="s">
        <v>734</v>
      </c>
      <c r="I143" s="21" t="s">
        <v>735</v>
      </c>
      <c r="L143" s="2" t="str">
        <f t="shared" si="6"/>
        <v xml:space="preserve">r:administration some adm:Administration_GS_IAM_11002 and r:administration some adm:Administration_GS_IAM_10506</v>
      </c>
      <c r="M143" s="21" t="s">
        <v>58</v>
      </c>
      <c r="N143" s="21" t="s">
        <v>736</v>
      </c>
      <c r="O143" s="21" t="s">
        <v>58</v>
      </c>
      <c r="P143" s="21" t="s">
        <v>58</v>
      </c>
      <c r="Q143" s="1" t="str">
        <f>VLOOKUP(C143,MappingNiveaux!$A$3:$B$6,2)</f>
        <v xml:space="preserve">r:niveau some r:APEC</v>
      </c>
      <c r="R143" s="1" t="s">
        <v>62</v>
      </c>
      <c r="S143" s="1" t="s">
        <v>63</v>
      </c>
    </row>
    <row r="144" ht="12.75">
      <c r="A144" s="1" t="str">
        <f t="shared" si="5"/>
        <v>this:IAM_11225-1</v>
      </c>
      <c r="B144" s="20"/>
      <c r="C144" s="21" t="s">
        <v>50</v>
      </c>
      <c r="D144" s="21" t="s">
        <v>737</v>
      </c>
      <c r="E144" s="21" t="s">
        <v>738</v>
      </c>
      <c r="F144" s="21" t="s">
        <v>739</v>
      </c>
      <c r="G144" s="21" t="s">
        <v>740</v>
      </c>
      <c r="H144" s="21" t="s">
        <v>741</v>
      </c>
      <c r="I144" s="21" t="s">
        <v>742</v>
      </c>
      <c r="L144" s="2" t="str">
        <f t="shared" si="6"/>
        <v xml:space="preserve">r:administration some adm:Administration_GS_IAM_10674 and r:administration some adm:Administration_GS_IAM_10507</v>
      </c>
      <c r="M144" s="21" t="s">
        <v>58</v>
      </c>
      <c r="N144" s="21" t="s">
        <v>743</v>
      </c>
      <c r="O144" s="21" t="s">
        <v>744</v>
      </c>
      <c r="P144" s="21" t="s">
        <v>58</v>
      </c>
      <c r="Q144" s="1" t="str">
        <f>VLOOKUP(C144,MappingNiveaux!$A$3:$B$6,2)</f>
        <v xml:space="preserve">r:niveau some r:CI</v>
      </c>
      <c r="R144" s="1" t="s">
        <v>62</v>
      </c>
      <c r="S144" s="1" t="s">
        <v>63</v>
      </c>
    </row>
    <row r="145" ht="12.75">
      <c r="A145" s="1" t="str">
        <f t="shared" si="5"/>
        <v>this:IAM_11226-1</v>
      </c>
      <c r="B145" s="20"/>
      <c r="C145" s="21" t="s">
        <v>80</v>
      </c>
      <c r="D145" s="21" t="s">
        <v>745</v>
      </c>
      <c r="E145" s="21" t="s">
        <v>746</v>
      </c>
      <c r="F145" s="21" t="s">
        <v>741</v>
      </c>
      <c r="G145" s="21" t="s">
        <v>742</v>
      </c>
      <c r="H145" s="21" t="s">
        <v>277</v>
      </c>
      <c r="I145" s="21" t="s">
        <v>278</v>
      </c>
      <c r="L145" s="2" t="str">
        <f t="shared" si="6"/>
        <v xml:space="preserve">r:administration some adm:Administration_GS_IAM_10507 and r:administration some adm:Administration_C_IAM_10160</v>
      </c>
      <c r="M145" s="21" t="s">
        <v>58</v>
      </c>
      <c r="N145" s="21" t="s">
        <v>747</v>
      </c>
      <c r="O145" s="21" t="s">
        <v>748</v>
      </c>
      <c r="P145" s="21" t="s">
        <v>58</v>
      </c>
      <c r="Q145" s="1" t="str">
        <f>VLOOKUP(C145,MappingNiveaux!$A$3:$B$6,2)</f>
        <v xml:space="preserve">r:niveau some r:APEC</v>
      </c>
      <c r="R145" s="1" t="s">
        <v>62</v>
      </c>
      <c r="S145" s="1" t="s">
        <v>63</v>
      </c>
    </row>
    <row r="146" ht="12.75">
      <c r="A146" s="1" t="str">
        <f t="shared" si="5"/>
        <v>this:IAM_11227-1</v>
      </c>
      <c r="B146" s="20"/>
      <c r="C146" s="21" t="s">
        <v>50</v>
      </c>
      <c r="D146" s="21" t="s">
        <v>749</v>
      </c>
      <c r="E146" s="21" t="s">
        <v>750</v>
      </c>
      <c r="F146" s="21" t="s">
        <v>751</v>
      </c>
      <c r="G146" s="21" t="s">
        <v>752</v>
      </c>
      <c r="H146" s="21" t="s">
        <v>753</v>
      </c>
      <c r="I146" s="21" t="s">
        <v>754</v>
      </c>
      <c r="L146" s="2" t="str">
        <f t="shared" si="6"/>
        <v xml:space="preserve">r:administration some adm:Administration_GS_IAM_10880 and r:administration some adm:Administration_GS_IAM_10509</v>
      </c>
      <c r="M146" s="21" t="s">
        <v>58</v>
      </c>
      <c r="N146" s="21" t="s">
        <v>755</v>
      </c>
      <c r="O146" s="21" t="s">
        <v>756</v>
      </c>
      <c r="P146" s="21" t="s">
        <v>58</v>
      </c>
      <c r="Q146" s="1" t="str">
        <f>VLOOKUP(C146,MappingNiveaux!$A$3:$B$6,2)</f>
        <v xml:space="preserve">r:niveau some r:CI</v>
      </c>
      <c r="R146" s="1" t="s">
        <v>62</v>
      </c>
      <c r="S146" s="1" t="s">
        <v>63</v>
      </c>
    </row>
    <row r="147" ht="12.75">
      <c r="A147" s="1" t="str">
        <f t="shared" si="5"/>
        <v>this:IAM_11228-1</v>
      </c>
      <c r="B147" s="20"/>
      <c r="C147" s="21" t="s">
        <v>122</v>
      </c>
      <c r="D147" s="21" t="s">
        <v>757</v>
      </c>
      <c r="E147" s="21" t="s">
        <v>758</v>
      </c>
      <c r="F147" s="21" t="s">
        <v>759</v>
      </c>
      <c r="G147" s="21" t="s">
        <v>760</v>
      </c>
      <c r="H147" s="21" t="s">
        <v>138</v>
      </c>
      <c r="I147" s="21" t="s">
        <v>139</v>
      </c>
      <c r="L147" s="2" t="str">
        <f t="shared" si="6"/>
        <v xml:space="preserve">r:administration some adm:Administration_GS_IAM_10512 and r:administration some adm:Administration_GS_IAM_10588</v>
      </c>
      <c r="M147" s="21" t="s">
        <v>58</v>
      </c>
      <c r="N147" s="21" t="s">
        <v>761</v>
      </c>
      <c r="O147" s="21" t="s">
        <v>58</v>
      </c>
      <c r="P147" s="21" t="s">
        <v>58</v>
      </c>
      <c r="Q147" s="1" t="str">
        <f>VLOOKUP(C147,MappingNiveaux!$A$3:$B$6,2)</f>
        <v xml:space="preserve">r:niveau some r:CI</v>
      </c>
      <c r="R147" s="1" t="s">
        <v>62</v>
      </c>
      <c r="S147" s="1" t="s">
        <v>63</v>
      </c>
    </row>
    <row r="148" ht="12.75">
      <c r="A148" s="1" t="str">
        <f t="shared" si="5"/>
        <v>this:IAM_10304-1</v>
      </c>
      <c r="B148" s="20"/>
      <c r="C148" s="21" t="s">
        <v>66</v>
      </c>
      <c r="D148" s="21" t="s">
        <v>762</v>
      </c>
      <c r="E148" s="21" t="s">
        <v>763</v>
      </c>
      <c r="F148" s="21" t="s">
        <v>138</v>
      </c>
      <c r="G148" s="21" t="s">
        <v>139</v>
      </c>
      <c r="H148" s="21" t="s">
        <v>613</v>
      </c>
      <c r="I148" s="21" t="s">
        <v>614</v>
      </c>
      <c r="L148" s="2" t="str">
        <f t="shared" si="6"/>
        <v xml:space="preserve">r:administration some adm:Administration_GS_IAM_10588 and r:administration some adm:Administration_C_IAM_10043</v>
      </c>
      <c r="M148" s="21" t="s">
        <v>58</v>
      </c>
      <c r="N148" s="21" t="s">
        <v>764</v>
      </c>
      <c r="O148" s="21" t="s">
        <v>58</v>
      </c>
      <c r="P148" s="21" t="s">
        <v>58</v>
      </c>
      <c r="Q148" s="1" t="str">
        <f>VLOOKUP(C148,MappingNiveaux!$A$3:$B$6,2)</f>
        <v xml:space="preserve">r:niveau some r:APEC</v>
      </c>
      <c r="R148" s="1" t="s">
        <v>62</v>
      </c>
      <c r="S148" s="1" t="s">
        <v>63</v>
      </c>
    </row>
    <row r="149" ht="12.75">
      <c r="A149" s="1" t="str">
        <f t="shared" si="5"/>
        <v>this:IAM_10305-1</v>
      </c>
      <c r="B149" s="20"/>
      <c r="C149" s="21" t="s">
        <v>66</v>
      </c>
      <c r="D149" s="21" t="s">
        <v>765</v>
      </c>
      <c r="E149" s="21" t="s">
        <v>766</v>
      </c>
      <c r="F149" s="21" t="s">
        <v>767</v>
      </c>
      <c r="G149" s="21" t="s">
        <v>768</v>
      </c>
      <c r="H149" s="21" t="s">
        <v>613</v>
      </c>
      <c r="I149" s="21" t="s">
        <v>614</v>
      </c>
      <c r="L149" s="2" t="str">
        <f t="shared" si="6"/>
        <v xml:space="preserve">r:administration some adm:Administration_GS_IAM_10609 and r:administration some adm:Administration_C_IAM_10043</v>
      </c>
      <c r="M149" s="21" t="s">
        <v>58</v>
      </c>
      <c r="N149" s="21" t="s">
        <v>769</v>
      </c>
      <c r="O149" s="21" t="s">
        <v>58</v>
      </c>
      <c r="P149" s="21" t="s">
        <v>58</v>
      </c>
      <c r="Q149" s="1" t="str">
        <f>VLOOKUP(C149,MappingNiveaux!$A$3:$B$6,2)</f>
        <v xml:space="preserve">r:niveau some r:APEC</v>
      </c>
      <c r="R149" s="1" t="s">
        <v>62</v>
      </c>
      <c r="S149" s="1" t="s">
        <v>63</v>
      </c>
    </row>
    <row r="150" ht="12.75">
      <c r="A150" s="1" t="str">
        <f t="shared" si="5"/>
        <v>this:IAM_10306-1</v>
      </c>
      <c r="B150" s="20"/>
      <c r="C150" s="21" t="s">
        <v>80</v>
      </c>
      <c r="D150" s="21" t="s">
        <v>770</v>
      </c>
      <c r="E150" s="21" t="s">
        <v>771</v>
      </c>
      <c r="F150" s="21" t="s">
        <v>194</v>
      </c>
      <c r="G150" s="21" t="s">
        <v>195</v>
      </c>
      <c r="H150" s="21" t="s">
        <v>613</v>
      </c>
      <c r="I150" s="21" t="s">
        <v>614</v>
      </c>
      <c r="L150" s="2" t="str">
        <f t="shared" si="6"/>
        <v xml:space="preserve">r:administration some adm:Administration_GS_IAM_10741 and r:administration some adm:Administration_C_IAM_10043</v>
      </c>
      <c r="M150" s="21" t="s">
        <v>58</v>
      </c>
      <c r="N150" s="21" t="s">
        <v>772</v>
      </c>
      <c r="O150" s="21" t="s">
        <v>773</v>
      </c>
      <c r="P150" s="21" t="s">
        <v>58</v>
      </c>
      <c r="Q150" s="1" t="str">
        <f>VLOOKUP(C150,MappingNiveaux!$A$3:$B$6,2)</f>
        <v xml:space="preserve">r:niveau some r:APEC</v>
      </c>
      <c r="R150" s="1" t="s">
        <v>62</v>
      </c>
      <c r="S150" s="1" t="s">
        <v>63</v>
      </c>
    </row>
    <row r="151" ht="12.75">
      <c r="A151" s="1" t="str">
        <f t="shared" si="5"/>
        <v>this:IAM_10307-1</v>
      </c>
      <c r="B151" s="20"/>
      <c r="C151" s="21" t="s">
        <v>122</v>
      </c>
      <c r="D151" s="21" t="s">
        <v>774</v>
      </c>
      <c r="E151" s="21" t="s">
        <v>775</v>
      </c>
      <c r="F151" s="21" t="s">
        <v>776</v>
      </c>
      <c r="G151" s="21" t="s">
        <v>777</v>
      </c>
      <c r="H151" s="21" t="s">
        <v>613</v>
      </c>
      <c r="I151" s="21" t="s">
        <v>614</v>
      </c>
      <c r="L151" s="2" t="str">
        <f t="shared" si="6"/>
        <v xml:space="preserve">r:administration some adm:Administration_GS_IAM_10803 and r:administration some adm:Administration_C_IAM_10043</v>
      </c>
      <c r="M151" s="21" t="s">
        <v>58</v>
      </c>
      <c r="N151" s="21" t="s">
        <v>778</v>
      </c>
      <c r="O151" s="21" t="s">
        <v>58</v>
      </c>
      <c r="P151" s="21" t="s">
        <v>58</v>
      </c>
      <c r="Q151" s="1" t="str">
        <f>VLOOKUP(C151,MappingNiveaux!$A$3:$B$6,2)</f>
        <v xml:space="preserve">r:niveau some r:CI</v>
      </c>
      <c r="R151" s="1" t="s">
        <v>62</v>
      </c>
      <c r="S151" s="1" t="s">
        <v>63</v>
      </c>
    </row>
    <row r="152" ht="12.75">
      <c r="A152" s="1" t="str">
        <f t="shared" si="5"/>
        <v>this:IAM_10333-1</v>
      </c>
      <c r="B152" s="20"/>
      <c r="C152" s="21" t="s">
        <v>50</v>
      </c>
      <c r="D152" s="21" t="s">
        <v>779</v>
      </c>
      <c r="E152" s="21" t="s">
        <v>780</v>
      </c>
      <c r="F152" s="21" t="s">
        <v>781</v>
      </c>
      <c r="G152" s="21" t="s">
        <v>782</v>
      </c>
      <c r="H152" s="21" t="s">
        <v>551</v>
      </c>
      <c r="I152" s="21" t="s">
        <v>552</v>
      </c>
      <c r="L152" s="2" t="str">
        <f t="shared" si="6"/>
        <v xml:space="preserve">r:administration some adm:Administration_C_IAM_10074 and r:administration some adm:Administration_C_IAM_10046</v>
      </c>
      <c r="M152" s="21" t="s">
        <v>58</v>
      </c>
      <c r="N152" s="21" t="s">
        <v>556</v>
      </c>
      <c r="O152" s="21" t="s">
        <v>783</v>
      </c>
      <c r="P152" s="21" t="s">
        <v>58</v>
      </c>
      <c r="Q152" s="1" t="str">
        <f>VLOOKUP(C152,MappingNiveaux!$A$3:$B$6,2)</f>
        <v xml:space="preserve">r:niveau some r:CI</v>
      </c>
      <c r="R152" s="1" t="s">
        <v>62</v>
      </c>
      <c r="S152" s="1" t="s">
        <v>63</v>
      </c>
    </row>
    <row r="153" ht="12.75">
      <c r="A153" s="1" t="str">
        <f t="shared" si="5"/>
        <v>this:IAM_11091-1</v>
      </c>
      <c r="B153" s="20"/>
      <c r="C153" s="21" t="s">
        <v>80</v>
      </c>
      <c r="D153" s="21" t="s">
        <v>784</v>
      </c>
      <c r="E153" s="21" t="s">
        <v>785</v>
      </c>
      <c r="F153" s="21" t="s">
        <v>786</v>
      </c>
      <c r="G153" s="21" t="s">
        <v>787</v>
      </c>
      <c r="H153" s="21" t="s">
        <v>296</v>
      </c>
      <c r="I153" s="21" t="s">
        <v>297</v>
      </c>
      <c r="L153" s="2" t="str">
        <f t="shared" si="6"/>
        <v xml:space="preserve">r:administration some adm:Administration_GS_IAM_10498 and r:administration some adm:Administration_C_IAM_10094</v>
      </c>
      <c r="M153" s="21" t="s">
        <v>58</v>
      </c>
      <c r="N153" s="21" t="s">
        <v>788</v>
      </c>
      <c r="O153" s="21" t="s">
        <v>58</v>
      </c>
      <c r="P153" s="21" t="s">
        <v>58</v>
      </c>
      <c r="Q153" s="1" t="str">
        <f>VLOOKUP(C153,MappingNiveaux!$A$3:$B$6,2)</f>
        <v xml:space="preserve">r:niveau some r:APEC</v>
      </c>
      <c r="R153" s="1" t="s">
        <v>62</v>
      </c>
      <c r="S153" s="1" t="s">
        <v>63</v>
      </c>
    </row>
    <row r="154" ht="12.75">
      <c r="A154" s="1" t="str">
        <f t="shared" si="5"/>
        <v>this:IAM_10382-1</v>
      </c>
      <c r="B154" s="20"/>
      <c r="C154" s="21" t="s">
        <v>80</v>
      </c>
      <c r="D154" s="21" t="s">
        <v>789</v>
      </c>
      <c r="E154" s="21" t="s">
        <v>790</v>
      </c>
      <c r="F154" s="21" t="s">
        <v>791</v>
      </c>
      <c r="G154" s="21" t="s">
        <v>792</v>
      </c>
      <c r="H154" s="21" t="s">
        <v>793</v>
      </c>
      <c r="I154" s="21" t="s">
        <v>794</v>
      </c>
      <c r="L154" s="2" t="str">
        <f t="shared" si="6"/>
        <v xml:space="preserve">r:administration some adm:Administration_GS_IAM_10087 and r:administration some adm:Administration_GS_IAM_10318</v>
      </c>
      <c r="M154" s="21" t="s">
        <v>58</v>
      </c>
      <c r="N154" s="21" t="s">
        <v>795</v>
      </c>
      <c r="O154" s="21" t="s">
        <v>796</v>
      </c>
      <c r="P154" s="21" t="s">
        <v>58</v>
      </c>
      <c r="Q154" s="1" t="str">
        <f>VLOOKUP(C154,MappingNiveaux!$A$3:$B$6,2)</f>
        <v xml:space="preserve">r:niveau some r:APEC</v>
      </c>
      <c r="R154" s="1" t="s">
        <v>62</v>
      </c>
      <c r="S154" s="1" t="s">
        <v>63</v>
      </c>
    </row>
    <row r="155" ht="12.75">
      <c r="A155" s="1" t="str">
        <f t="shared" si="5"/>
        <v>this:IAM_10331-1</v>
      </c>
      <c r="B155" s="20"/>
      <c r="C155" s="21" t="s">
        <v>50</v>
      </c>
      <c r="D155" s="21" t="s">
        <v>797</v>
      </c>
      <c r="E155" s="21" t="s">
        <v>798</v>
      </c>
      <c r="F155" s="21" t="s">
        <v>799</v>
      </c>
      <c r="G155" s="21" t="s">
        <v>800</v>
      </c>
      <c r="H155" s="21" t="s">
        <v>551</v>
      </c>
      <c r="I155" s="21" t="s">
        <v>552</v>
      </c>
      <c r="L155" s="2" t="str">
        <f t="shared" si="6"/>
        <v xml:space="preserve">r:administration some adm:Administration_GS_IAM_10317 and r:administration some adm:Administration_C_IAM_10046</v>
      </c>
      <c r="M155" s="21" t="s">
        <v>58</v>
      </c>
      <c r="N155" s="21" t="s">
        <v>801</v>
      </c>
      <c r="O155" s="21" t="s">
        <v>802</v>
      </c>
      <c r="P155" s="21" t="s">
        <v>58</v>
      </c>
      <c r="Q155" s="1" t="str">
        <f>VLOOKUP(C155,MappingNiveaux!$A$3:$B$6,2)</f>
        <v xml:space="preserve">r:niveau some r:CI</v>
      </c>
      <c r="R155" s="1" t="s">
        <v>62</v>
      </c>
      <c r="S155" s="1" t="s">
        <v>63</v>
      </c>
    </row>
    <row r="156" ht="12.75">
      <c r="A156" s="1" t="str">
        <f t="shared" si="5"/>
        <v>this:IAM_10372-1</v>
      </c>
      <c r="B156" s="20"/>
      <c r="C156" s="21" t="s">
        <v>50</v>
      </c>
      <c r="D156" s="21" t="s">
        <v>803</v>
      </c>
      <c r="E156" s="21" t="s">
        <v>804</v>
      </c>
      <c r="F156" s="21" t="s">
        <v>529</v>
      </c>
      <c r="G156" s="21" t="s">
        <v>530</v>
      </c>
      <c r="H156" s="21" t="s">
        <v>590</v>
      </c>
      <c r="I156" s="21" t="s">
        <v>591</v>
      </c>
      <c r="L156" s="2" t="str">
        <f t="shared" si="6"/>
        <v xml:space="preserve">r:administration some adm:Administration_GS_IAM_10238 and r:administration some adm:Administration_GS_IAM_10080</v>
      </c>
      <c r="M156" s="21" t="s">
        <v>58</v>
      </c>
      <c r="N156" s="21" t="s">
        <v>805</v>
      </c>
      <c r="O156" s="21" t="s">
        <v>806</v>
      </c>
      <c r="P156" s="21" t="s">
        <v>58</v>
      </c>
      <c r="Q156" s="1" t="str">
        <f>VLOOKUP(C156,MappingNiveaux!$A$3:$B$6,2)</f>
        <v xml:space="preserve">r:niveau some r:CI</v>
      </c>
      <c r="R156" s="1" t="s">
        <v>62</v>
      </c>
      <c r="S156" s="1" t="s">
        <v>63</v>
      </c>
    </row>
    <row r="157" ht="12.75">
      <c r="A157" s="1" t="str">
        <f t="shared" si="5"/>
        <v>this:IAM_10373-1</v>
      </c>
      <c r="B157" s="20"/>
      <c r="C157" s="21" t="s">
        <v>50</v>
      </c>
      <c r="D157" s="21" t="s">
        <v>807</v>
      </c>
      <c r="E157" s="21" t="s">
        <v>808</v>
      </c>
      <c r="F157" s="21" t="s">
        <v>590</v>
      </c>
      <c r="G157" s="21" t="s">
        <v>591</v>
      </c>
      <c r="H157" s="21" t="s">
        <v>483</v>
      </c>
      <c r="I157" s="21" t="s">
        <v>484</v>
      </c>
      <c r="L157" s="2" t="str">
        <f t="shared" si="6"/>
        <v xml:space="preserve">r:administration some adm:Administration_GS_IAM_10080 and r:administration some adm:Administration_C_IAM_10073</v>
      </c>
      <c r="M157" s="21" t="s">
        <v>58</v>
      </c>
      <c r="N157" s="21" t="s">
        <v>809</v>
      </c>
      <c r="O157" s="21" t="s">
        <v>810</v>
      </c>
      <c r="P157" s="21" t="s">
        <v>58</v>
      </c>
      <c r="Q157" s="1" t="str">
        <f>VLOOKUP(C157,MappingNiveaux!$A$3:$B$6,2)</f>
        <v xml:space="preserve">r:niveau some r:CI</v>
      </c>
      <c r="R157" s="1" t="s">
        <v>62</v>
      </c>
      <c r="S157" s="1" t="s">
        <v>63</v>
      </c>
    </row>
    <row r="158" ht="12.75">
      <c r="A158" s="1" t="str">
        <f t="shared" si="5"/>
        <v>this:IAM_10374-1</v>
      </c>
      <c r="B158" s="20"/>
      <c r="C158" s="21" t="s">
        <v>66</v>
      </c>
      <c r="D158" s="21" t="s">
        <v>811</v>
      </c>
      <c r="E158" s="21" t="s">
        <v>812</v>
      </c>
      <c r="F158" s="21" t="s">
        <v>813</v>
      </c>
      <c r="G158" s="21" t="s">
        <v>814</v>
      </c>
      <c r="H158" s="21" t="s">
        <v>590</v>
      </c>
      <c r="I158" s="21" t="s">
        <v>591</v>
      </c>
      <c r="L158" s="2" t="str">
        <f t="shared" si="6"/>
        <v xml:space="preserve">r:administration some adm:Administration_GS_IAM_10445 and r:administration some adm:Administration_GS_IAM_10080</v>
      </c>
      <c r="M158" s="21" t="s">
        <v>58</v>
      </c>
      <c r="N158" s="21" t="s">
        <v>815</v>
      </c>
      <c r="O158" s="21" t="s">
        <v>58</v>
      </c>
      <c r="P158" s="21" t="s">
        <v>58</v>
      </c>
      <c r="Q158" s="1" t="str">
        <f>VLOOKUP(C158,MappingNiveaux!$A$3:$B$6,2)</f>
        <v xml:space="preserve">r:niveau some r:APEC</v>
      </c>
      <c r="R158" s="1" t="s">
        <v>62</v>
      </c>
      <c r="S158" s="1" t="s">
        <v>63</v>
      </c>
    </row>
    <row r="159" ht="12.75">
      <c r="A159" s="1" t="str">
        <f t="shared" si="5"/>
        <v>this:IAM_10375-1</v>
      </c>
      <c r="B159" s="20"/>
      <c r="C159" s="21" t="s">
        <v>66</v>
      </c>
      <c r="D159" s="21" t="s">
        <v>816</v>
      </c>
      <c r="E159" s="21" t="s">
        <v>817</v>
      </c>
      <c r="F159" s="21" t="s">
        <v>590</v>
      </c>
      <c r="G159" s="21" t="s">
        <v>591</v>
      </c>
      <c r="H159" s="21" t="s">
        <v>360</v>
      </c>
      <c r="I159" s="21" t="s">
        <v>361</v>
      </c>
      <c r="L159" s="2" t="str">
        <f t="shared" si="6"/>
        <v xml:space="preserve">r:administration some adm:Administration_GS_IAM_10080 and r:administration some adm:Administration_GS_IAM_10496</v>
      </c>
      <c r="M159" s="21" t="s">
        <v>58</v>
      </c>
      <c r="N159" s="21" t="s">
        <v>818</v>
      </c>
      <c r="O159" s="21" t="s">
        <v>58</v>
      </c>
      <c r="P159" s="21" t="s">
        <v>58</v>
      </c>
      <c r="Q159" s="1" t="str">
        <f>VLOOKUP(C159,MappingNiveaux!$A$3:$B$6,2)</f>
        <v xml:space="preserve">r:niveau some r:APEC</v>
      </c>
      <c r="R159" s="1" t="s">
        <v>62</v>
      </c>
      <c r="S159" s="1" t="s">
        <v>63</v>
      </c>
    </row>
    <row r="160" ht="12.75">
      <c r="A160" s="1" t="str">
        <f t="shared" si="5"/>
        <v>this:IAM_10376-1</v>
      </c>
      <c r="B160" s="20"/>
      <c r="C160" s="21" t="s">
        <v>122</v>
      </c>
      <c r="D160" s="21" t="s">
        <v>819</v>
      </c>
      <c r="E160" s="21" t="s">
        <v>820</v>
      </c>
      <c r="F160" s="21" t="s">
        <v>590</v>
      </c>
      <c r="G160" s="21" t="s">
        <v>591</v>
      </c>
      <c r="H160" s="21" t="s">
        <v>821</v>
      </c>
      <c r="I160" s="21" t="s">
        <v>822</v>
      </c>
      <c r="L160" s="2" t="str">
        <f t="shared" si="6"/>
        <v xml:space="preserve">r:administration some adm:Administration_GS_IAM_10080 and r:administration some adm:Administration_GS_IAM_10721</v>
      </c>
      <c r="M160" s="21" t="s">
        <v>58</v>
      </c>
      <c r="N160" s="21" t="s">
        <v>342</v>
      </c>
      <c r="O160" s="21" t="s">
        <v>58</v>
      </c>
      <c r="P160" s="21" t="s">
        <v>58</v>
      </c>
      <c r="Q160" s="1" t="str">
        <f>VLOOKUP(C160,MappingNiveaux!$A$3:$B$6,2)</f>
        <v xml:space="preserve">r:niveau some r:CI</v>
      </c>
      <c r="R160" s="1" t="s">
        <v>62</v>
      </c>
      <c r="S160" s="1" t="s">
        <v>63</v>
      </c>
    </row>
    <row r="161" ht="12.75">
      <c r="A161" s="1" t="str">
        <f t="shared" si="5"/>
        <v>this:IAM_10377-1</v>
      </c>
      <c r="B161" s="20"/>
      <c r="C161" s="21" t="s">
        <v>50</v>
      </c>
      <c r="D161" s="21" t="s">
        <v>823</v>
      </c>
      <c r="E161" s="21" t="s">
        <v>824</v>
      </c>
      <c r="F161" s="21" t="s">
        <v>590</v>
      </c>
      <c r="G161" s="21" t="s">
        <v>591</v>
      </c>
      <c r="H161" s="21" t="s">
        <v>384</v>
      </c>
      <c r="I161" s="21" t="s">
        <v>385</v>
      </c>
      <c r="L161" s="2" t="str">
        <f t="shared" si="6"/>
        <v xml:space="preserve">r:administration some adm:Administration_GS_IAM_10080 and r:administration some adm:Administration_C_IAM_10134</v>
      </c>
      <c r="M161" s="21" t="s">
        <v>58</v>
      </c>
      <c r="N161" s="21" t="s">
        <v>825</v>
      </c>
      <c r="O161" s="21" t="s">
        <v>810</v>
      </c>
      <c r="P161" s="21" t="s">
        <v>58</v>
      </c>
      <c r="Q161" s="1" t="str">
        <f>VLOOKUP(C161,MappingNiveaux!$A$3:$B$6,2)</f>
        <v xml:space="preserve">r:niveau some r:CI</v>
      </c>
      <c r="R161" s="1" t="s">
        <v>62</v>
      </c>
      <c r="S161" s="1" t="s">
        <v>63</v>
      </c>
    </row>
    <row r="162" ht="12.75">
      <c r="A162" s="1" t="str">
        <f t="shared" si="5"/>
        <v>this:IAM_10378-1</v>
      </c>
      <c r="B162" s="20"/>
      <c r="C162" s="21" t="s">
        <v>80</v>
      </c>
      <c r="D162" s="21" t="s">
        <v>826</v>
      </c>
      <c r="E162" s="21" t="s">
        <v>827</v>
      </c>
      <c r="F162" s="21" t="s">
        <v>590</v>
      </c>
      <c r="G162" s="21" t="s">
        <v>591</v>
      </c>
      <c r="H162" s="21" t="s">
        <v>205</v>
      </c>
      <c r="I162" s="21" t="s">
        <v>206</v>
      </c>
      <c r="L162" s="2" t="str">
        <f t="shared" si="6"/>
        <v xml:space="preserve">r:administration some adm:Administration_GS_IAM_10080 and r:administration some adm:Administration_GS_IAM_10801</v>
      </c>
      <c r="M162" s="21" t="s">
        <v>58</v>
      </c>
      <c r="N162" s="21" t="s">
        <v>828</v>
      </c>
      <c r="O162" s="21" t="s">
        <v>58</v>
      </c>
      <c r="P162" s="21" t="s">
        <v>58</v>
      </c>
      <c r="Q162" s="1" t="str">
        <f>VLOOKUP(C162,MappingNiveaux!$A$3:$B$6,2)</f>
        <v xml:space="preserve">r:niveau some r:APEC</v>
      </c>
      <c r="R162" s="1" t="s">
        <v>62</v>
      </c>
      <c r="S162" s="1" t="s">
        <v>63</v>
      </c>
    </row>
    <row r="163" ht="12.75">
      <c r="A163" s="1" t="str">
        <f t="shared" si="5"/>
        <v>this:IAM_10379-1</v>
      </c>
      <c r="B163" s="20"/>
      <c r="C163" s="21" t="s">
        <v>50</v>
      </c>
      <c r="D163" s="21" t="s">
        <v>829</v>
      </c>
      <c r="E163" s="21" t="s">
        <v>830</v>
      </c>
      <c r="F163" s="21" t="s">
        <v>831</v>
      </c>
      <c r="G163" s="21" t="s">
        <v>832</v>
      </c>
      <c r="H163" s="21" t="s">
        <v>296</v>
      </c>
      <c r="I163" s="21" t="s">
        <v>297</v>
      </c>
      <c r="L163" s="2" t="str">
        <f t="shared" si="6"/>
        <v xml:space="preserve">r:administration some adm:Administration_GS_IAM_10082 and r:administration some adm:Administration_C_IAM_10094</v>
      </c>
      <c r="M163" s="21" t="s">
        <v>58</v>
      </c>
      <c r="N163" s="21" t="s">
        <v>833</v>
      </c>
      <c r="O163" s="21" t="s">
        <v>834</v>
      </c>
      <c r="P163" s="21" t="s">
        <v>58</v>
      </c>
      <c r="Q163" s="1" t="str">
        <f>VLOOKUP(C163,MappingNiveaux!$A$3:$B$6,2)</f>
        <v xml:space="preserve">r:niveau some r:CI</v>
      </c>
      <c r="R163" s="1" t="s">
        <v>62</v>
      </c>
      <c r="S163" s="1" t="s">
        <v>63</v>
      </c>
    </row>
    <row r="164" ht="12.75">
      <c r="A164" s="1" t="str">
        <f t="shared" si="5"/>
        <v>this:IAM_10370-1</v>
      </c>
      <c r="B164" s="20"/>
      <c r="C164" s="21" t="s">
        <v>80</v>
      </c>
      <c r="D164" s="21" t="s">
        <v>835</v>
      </c>
      <c r="E164" s="21" t="s">
        <v>836</v>
      </c>
      <c r="F164" s="21" t="s">
        <v>837</v>
      </c>
      <c r="G164" s="21" t="s">
        <v>838</v>
      </c>
      <c r="H164" s="21" t="s">
        <v>205</v>
      </c>
      <c r="I164" s="21" t="s">
        <v>206</v>
      </c>
      <c r="L164" s="2" t="str">
        <f t="shared" si="6"/>
        <v xml:space="preserve">r:administration some adm:Administration_GS_IAM_10078 and r:administration some adm:Administration_GS_IAM_10801</v>
      </c>
      <c r="M164" s="21" t="s">
        <v>58</v>
      </c>
      <c r="N164" s="21" t="s">
        <v>839</v>
      </c>
      <c r="O164" s="21" t="s">
        <v>58</v>
      </c>
      <c r="P164" s="21" t="s">
        <v>58</v>
      </c>
      <c r="Q164" s="1" t="str">
        <f>VLOOKUP(C164,MappingNiveaux!$A$3:$B$6,2)</f>
        <v xml:space="preserve">r:niveau some r:APEC</v>
      </c>
      <c r="R164" s="1" t="s">
        <v>62</v>
      </c>
      <c r="S164" s="1" t="s">
        <v>63</v>
      </c>
    </row>
    <row r="165" ht="12.75">
      <c r="A165" s="1" t="str">
        <f t="shared" ref="A165:A228" si="7">CONCATENATE("this:",E165,"-",IF(B165&lt;&gt;"",B165,"1"))</f>
        <v>this:IAM_10381-1</v>
      </c>
      <c r="B165" s="20"/>
      <c r="C165" s="21" t="s">
        <v>50</v>
      </c>
      <c r="D165" s="21" t="s">
        <v>840</v>
      </c>
      <c r="E165" s="21" t="s">
        <v>841</v>
      </c>
      <c r="F165" s="21" t="s">
        <v>791</v>
      </c>
      <c r="G165" s="21" t="s">
        <v>792</v>
      </c>
      <c r="H165" s="21" t="s">
        <v>842</v>
      </c>
      <c r="I165" s="21" t="s">
        <v>843</v>
      </c>
      <c r="L165" s="2" t="str">
        <f t="shared" ref="L165:L228" si="8">CONCATENATE("r:administration some adm:",F165," and r:administration some adm:",H165,IF(J165&lt;&gt;"",CONCATENATE(" and r:patient some (",J165,")"),""),IF(K165="oui",CONCATENATE(" and r:administration min 2 ",F165),""))</f>
        <v xml:space="preserve">r:administration some adm:Administration_GS_IAM_10087 and r:administration some adm:Administration_GS_IAM_10206</v>
      </c>
      <c r="M165" s="21" t="s">
        <v>58</v>
      </c>
      <c r="N165" s="21" t="s">
        <v>844</v>
      </c>
      <c r="O165" s="21" t="s">
        <v>697</v>
      </c>
      <c r="P165" s="21" t="s">
        <v>58</v>
      </c>
      <c r="Q165" s="1" t="str">
        <f>VLOOKUP(C165,MappingNiveaux!$A$3:$B$6,2)</f>
        <v xml:space="preserve">r:niveau some r:CI</v>
      </c>
      <c r="R165" s="1" t="s">
        <v>62</v>
      </c>
      <c r="S165" s="1" t="s">
        <v>63</v>
      </c>
    </row>
    <row r="166" ht="12.75">
      <c r="A166" s="1" t="str">
        <f t="shared" si="7"/>
        <v>this:IAM_10369-1</v>
      </c>
      <c r="B166" s="20"/>
      <c r="C166" s="21" t="s">
        <v>80</v>
      </c>
      <c r="D166" s="21" t="s">
        <v>845</v>
      </c>
      <c r="E166" s="21" t="s">
        <v>846</v>
      </c>
      <c r="F166" s="21" t="s">
        <v>837</v>
      </c>
      <c r="G166" s="21" t="s">
        <v>838</v>
      </c>
      <c r="H166" s="21" t="s">
        <v>301</v>
      </c>
      <c r="I166" s="21" t="s">
        <v>302</v>
      </c>
      <c r="L166" s="2" t="str">
        <f t="shared" si="8"/>
        <v xml:space="preserve">r:administration some adm:Administration_GS_IAM_10078 and r:administration some adm:Administration_C_IAM_10103</v>
      </c>
      <c r="M166" s="21" t="s">
        <v>58</v>
      </c>
      <c r="N166" s="21" t="s">
        <v>847</v>
      </c>
      <c r="O166" s="21" t="s">
        <v>58</v>
      </c>
      <c r="P166" s="21" t="s">
        <v>58</v>
      </c>
      <c r="Q166" s="1" t="str">
        <f>VLOOKUP(C166,MappingNiveaux!$A$3:$B$6,2)</f>
        <v xml:space="preserve">r:niveau some r:APEC</v>
      </c>
      <c r="R166" s="1" t="s">
        <v>62</v>
      </c>
      <c r="S166" s="1" t="s">
        <v>63</v>
      </c>
    </row>
    <row r="167" ht="12.75">
      <c r="A167" s="1" t="str">
        <f t="shared" si="7"/>
        <v>this:IAM_10383-1</v>
      </c>
      <c r="B167" s="20"/>
      <c r="C167" s="21" t="s">
        <v>80</v>
      </c>
      <c r="D167" s="21" t="s">
        <v>848</v>
      </c>
      <c r="E167" s="21" t="s">
        <v>849</v>
      </c>
      <c r="F167" s="21" t="s">
        <v>791</v>
      </c>
      <c r="G167" s="21" t="s">
        <v>792</v>
      </c>
      <c r="H167" s="21" t="s">
        <v>692</v>
      </c>
      <c r="I167" s="21" t="s">
        <v>693</v>
      </c>
      <c r="L167" s="2" t="str">
        <f t="shared" si="8"/>
        <v xml:space="preserve">r:administration some adm:Administration_GS_IAM_10087 and r:administration some adm:Administration_GS_IAM_10628</v>
      </c>
      <c r="M167" s="21" t="s">
        <v>58</v>
      </c>
      <c r="N167" s="21" t="s">
        <v>795</v>
      </c>
      <c r="O167" s="21" t="s">
        <v>796</v>
      </c>
      <c r="P167" s="21" t="s">
        <v>58</v>
      </c>
      <c r="Q167" s="1" t="str">
        <f>VLOOKUP(C167,MappingNiveaux!$A$3:$B$6,2)</f>
        <v xml:space="preserve">r:niveau some r:APEC</v>
      </c>
      <c r="R167" s="1" t="s">
        <v>62</v>
      </c>
      <c r="S167" s="1" t="s">
        <v>63</v>
      </c>
    </row>
    <row r="168" ht="12.75">
      <c r="A168" s="1" t="str">
        <f t="shared" si="7"/>
        <v>this:IAM_10384-1</v>
      </c>
      <c r="B168" s="20"/>
      <c r="C168" s="21" t="s">
        <v>66</v>
      </c>
      <c r="D168" s="21" t="s">
        <v>850</v>
      </c>
      <c r="E168" s="21" t="s">
        <v>851</v>
      </c>
      <c r="F168" s="21" t="s">
        <v>791</v>
      </c>
      <c r="G168" s="21" t="s">
        <v>792</v>
      </c>
      <c r="H168" s="21" t="s">
        <v>852</v>
      </c>
      <c r="I168" s="21" t="s">
        <v>853</v>
      </c>
      <c r="L168" s="2" t="str">
        <f t="shared" si="8"/>
        <v xml:space="preserve">r:administration some adm:Administration_GS_IAM_10087 and r:administration some adm:Administration_GS_IAM_10896</v>
      </c>
      <c r="M168" s="21" t="s">
        <v>58</v>
      </c>
      <c r="N168" s="21" t="s">
        <v>854</v>
      </c>
      <c r="O168" s="21" t="s">
        <v>855</v>
      </c>
      <c r="P168" s="21" t="s">
        <v>58</v>
      </c>
      <c r="Q168" s="1" t="str">
        <f>VLOOKUP(C168,MappingNiveaux!$A$3:$B$6,2)</f>
        <v xml:space="preserve">r:niveau some r:APEC</v>
      </c>
      <c r="R168" s="1" t="s">
        <v>62</v>
      </c>
      <c r="S168" s="1" t="s">
        <v>63</v>
      </c>
    </row>
    <row r="169" ht="12.75">
      <c r="A169" s="1" t="str">
        <f t="shared" si="7"/>
        <v>this:IAM_10385-1</v>
      </c>
      <c r="B169" s="20"/>
      <c r="C169" s="21" t="s">
        <v>50</v>
      </c>
      <c r="D169" s="21" t="s">
        <v>856</v>
      </c>
      <c r="E169" s="21" t="s">
        <v>857</v>
      </c>
      <c r="F169" s="21" t="s">
        <v>181</v>
      </c>
      <c r="G169" s="21" t="s">
        <v>182</v>
      </c>
      <c r="H169" s="21" t="s">
        <v>125</v>
      </c>
      <c r="I169" s="21" t="s">
        <v>126</v>
      </c>
      <c r="L169" s="2" t="str">
        <f t="shared" si="8"/>
        <v xml:space="preserve">r:administration some adm:Administration_GS_IAM_10100 and r:administration some adm:Administration_GS_IAM_10089</v>
      </c>
      <c r="M169" s="21" t="s">
        <v>58</v>
      </c>
      <c r="N169" s="21" t="s">
        <v>266</v>
      </c>
      <c r="O169" s="21" t="s">
        <v>202</v>
      </c>
      <c r="P169" s="21" t="s">
        <v>58</v>
      </c>
      <c r="Q169" s="1" t="str">
        <f>VLOOKUP(C169,MappingNiveaux!$A$3:$B$6,2)</f>
        <v xml:space="preserve">r:niveau some r:CI</v>
      </c>
      <c r="R169" s="1" t="s">
        <v>62</v>
      </c>
      <c r="S169" s="1" t="s">
        <v>63</v>
      </c>
    </row>
    <row r="170" ht="12.75">
      <c r="A170" s="1" t="str">
        <f t="shared" si="7"/>
        <v>this:IAM_10386-1</v>
      </c>
      <c r="B170" s="20"/>
      <c r="C170" s="21" t="s">
        <v>50</v>
      </c>
      <c r="D170" s="21" t="s">
        <v>858</v>
      </c>
      <c r="E170" s="21" t="s">
        <v>859</v>
      </c>
      <c r="F170" s="21" t="s">
        <v>442</v>
      </c>
      <c r="G170" s="21" t="s">
        <v>443</v>
      </c>
      <c r="H170" s="21" t="s">
        <v>125</v>
      </c>
      <c r="I170" s="21" t="s">
        <v>126</v>
      </c>
      <c r="L170" s="2" t="str">
        <f t="shared" si="8"/>
        <v xml:space="preserve">r:administration some adm:Administration_GS_IAM_10126 and r:administration some adm:Administration_GS_IAM_10089</v>
      </c>
      <c r="M170" s="21" t="s">
        <v>58</v>
      </c>
      <c r="N170" s="21" t="s">
        <v>860</v>
      </c>
      <c r="O170" s="21" t="s">
        <v>861</v>
      </c>
      <c r="P170" s="21" t="s">
        <v>58</v>
      </c>
      <c r="Q170" s="1" t="str">
        <f>VLOOKUP(C170,MappingNiveaux!$A$3:$B$6,2)</f>
        <v xml:space="preserve">r:niveau some r:CI</v>
      </c>
      <c r="R170" s="1" t="s">
        <v>62</v>
      </c>
      <c r="S170" s="1" t="s">
        <v>63</v>
      </c>
    </row>
    <row r="171" ht="12.75">
      <c r="A171" s="1" t="str">
        <f t="shared" si="7"/>
        <v>this:IAM_10387-1</v>
      </c>
      <c r="B171" s="20"/>
      <c r="C171" s="21" t="s">
        <v>50</v>
      </c>
      <c r="D171" s="21" t="s">
        <v>862</v>
      </c>
      <c r="E171" s="21" t="s">
        <v>863</v>
      </c>
      <c r="F171" s="21" t="s">
        <v>125</v>
      </c>
      <c r="G171" s="21" t="s">
        <v>126</v>
      </c>
      <c r="H171" s="21" t="s">
        <v>244</v>
      </c>
      <c r="I171" s="21" t="s">
        <v>245</v>
      </c>
      <c r="L171" s="2" t="str">
        <f t="shared" si="8"/>
        <v xml:space="preserve">r:administration some adm:Administration_GS_IAM_10089 and r:administration some adm:Administration_GS_IAM_10193</v>
      </c>
      <c r="M171" s="21" t="s">
        <v>58</v>
      </c>
      <c r="N171" s="21" t="s">
        <v>864</v>
      </c>
      <c r="O171" s="21" t="s">
        <v>865</v>
      </c>
      <c r="P171" s="21" t="s">
        <v>58</v>
      </c>
      <c r="Q171" s="1" t="str">
        <f>VLOOKUP(C171,MappingNiveaux!$A$3:$B$6,2)</f>
        <v xml:space="preserve">r:niveau some r:CI</v>
      </c>
      <c r="R171" s="1" t="s">
        <v>62</v>
      </c>
      <c r="S171" s="1" t="s">
        <v>63</v>
      </c>
    </row>
    <row r="172" ht="12.75">
      <c r="A172" s="1" t="str">
        <f t="shared" si="7"/>
        <v>this:IAM_10388-1</v>
      </c>
      <c r="B172" s="20"/>
      <c r="C172" s="21" t="s">
        <v>50</v>
      </c>
      <c r="D172" s="21" t="s">
        <v>866</v>
      </c>
      <c r="E172" s="21" t="s">
        <v>867</v>
      </c>
      <c r="F172" s="21" t="s">
        <v>125</v>
      </c>
      <c r="G172" s="21" t="s">
        <v>126</v>
      </c>
      <c r="H172" s="21" t="s">
        <v>842</v>
      </c>
      <c r="I172" s="21" t="s">
        <v>843</v>
      </c>
      <c r="L172" s="2" t="str">
        <f t="shared" si="8"/>
        <v xml:space="preserve">r:administration some adm:Administration_GS_IAM_10089 and r:administration some adm:Administration_GS_IAM_10206</v>
      </c>
      <c r="M172" s="21" t="s">
        <v>58</v>
      </c>
      <c r="N172" s="21" t="s">
        <v>868</v>
      </c>
      <c r="O172" s="21" t="s">
        <v>869</v>
      </c>
      <c r="P172" s="21" t="s">
        <v>58</v>
      </c>
      <c r="Q172" s="1" t="str">
        <f>VLOOKUP(C172,MappingNiveaux!$A$3:$B$6,2)</f>
        <v xml:space="preserve">r:niveau some r:CI</v>
      </c>
      <c r="R172" s="1" t="s">
        <v>62</v>
      </c>
      <c r="S172" s="1" t="s">
        <v>63</v>
      </c>
    </row>
    <row r="173" ht="12.75">
      <c r="A173" s="1" t="str">
        <f t="shared" si="7"/>
        <v>this:IAM_10389-1</v>
      </c>
      <c r="B173" s="20"/>
      <c r="C173" s="21" t="s">
        <v>50</v>
      </c>
      <c r="D173" s="21" t="s">
        <v>870</v>
      </c>
      <c r="E173" s="21" t="s">
        <v>871</v>
      </c>
      <c r="F173" s="21" t="s">
        <v>107</v>
      </c>
      <c r="G173" s="21" t="s">
        <v>108</v>
      </c>
      <c r="H173" s="21" t="s">
        <v>125</v>
      </c>
      <c r="I173" s="21" t="s">
        <v>126</v>
      </c>
      <c r="L173" s="2" t="str">
        <f t="shared" si="8"/>
        <v xml:space="preserve">r:administration some adm:Administration_GS_IAM_10290 and r:administration some adm:Administration_GS_IAM_10089</v>
      </c>
      <c r="M173" s="21" t="s">
        <v>58</v>
      </c>
      <c r="N173" s="21" t="s">
        <v>266</v>
      </c>
      <c r="O173" s="21" t="s">
        <v>202</v>
      </c>
      <c r="P173" s="21" t="s">
        <v>58</v>
      </c>
      <c r="Q173" s="1" t="str">
        <f>VLOOKUP(C173,MappingNiveaux!$A$3:$B$6,2)</f>
        <v xml:space="preserve">r:niveau some r:CI</v>
      </c>
      <c r="R173" s="1" t="s">
        <v>62</v>
      </c>
      <c r="S173" s="1" t="s">
        <v>63</v>
      </c>
    </row>
    <row r="174" ht="12.75">
      <c r="A174" s="1" t="str">
        <f t="shared" si="7"/>
        <v>this:IAM_10390-1</v>
      </c>
      <c r="B174" s="20"/>
      <c r="C174" s="21" t="s">
        <v>50</v>
      </c>
      <c r="D174" s="21" t="s">
        <v>872</v>
      </c>
      <c r="E174" s="21" t="s">
        <v>873</v>
      </c>
      <c r="F174" s="21" t="s">
        <v>125</v>
      </c>
      <c r="G174" s="21" t="s">
        <v>126</v>
      </c>
      <c r="H174" s="21" t="s">
        <v>390</v>
      </c>
      <c r="I174" s="21" t="s">
        <v>391</v>
      </c>
      <c r="L174" s="2" t="str">
        <f t="shared" si="8"/>
        <v xml:space="preserve">r:administration some adm:Administration_GS_IAM_10089 and r:administration some adm:Administration_GS_IAM_10338</v>
      </c>
      <c r="M174" s="21" t="s">
        <v>58</v>
      </c>
      <c r="N174" s="21" t="s">
        <v>868</v>
      </c>
      <c r="O174" s="21" t="s">
        <v>869</v>
      </c>
      <c r="P174" s="21" t="s">
        <v>58</v>
      </c>
      <c r="Q174" s="1" t="str">
        <f>VLOOKUP(C174,MappingNiveaux!$A$3:$B$6,2)</f>
        <v xml:space="preserve">r:niveau some r:CI</v>
      </c>
      <c r="R174" s="1" t="s">
        <v>62</v>
      </c>
      <c r="S174" s="1" t="s">
        <v>63</v>
      </c>
    </row>
    <row r="175" ht="12.75">
      <c r="A175" s="1" t="str">
        <f t="shared" si="7"/>
        <v>this:IAM_10391-1</v>
      </c>
      <c r="B175" s="20"/>
      <c r="C175" s="21" t="s">
        <v>80</v>
      </c>
      <c r="D175" s="21" t="s">
        <v>874</v>
      </c>
      <c r="E175" s="21" t="s">
        <v>875</v>
      </c>
      <c r="F175" s="21" t="s">
        <v>125</v>
      </c>
      <c r="G175" s="21" t="s">
        <v>126</v>
      </c>
      <c r="H175" s="21" t="s">
        <v>355</v>
      </c>
      <c r="I175" s="21" t="s">
        <v>356</v>
      </c>
      <c r="L175" s="2" t="str">
        <f t="shared" si="8"/>
        <v xml:space="preserve">r:administration some adm:Administration_GS_IAM_10089 and r:administration some adm:Administration_C_IAM_10100</v>
      </c>
      <c r="M175" s="21" t="s">
        <v>58</v>
      </c>
      <c r="N175" s="21" t="s">
        <v>223</v>
      </c>
      <c r="O175" s="21" t="s">
        <v>876</v>
      </c>
      <c r="P175" s="21" t="s">
        <v>58</v>
      </c>
      <c r="Q175" s="1" t="str">
        <f>VLOOKUP(C175,MappingNiveaux!$A$3:$B$6,2)</f>
        <v xml:space="preserve">r:niveau some r:APEC</v>
      </c>
      <c r="R175" s="1" t="s">
        <v>62</v>
      </c>
      <c r="S175" s="1" t="s">
        <v>63</v>
      </c>
    </row>
    <row r="176" ht="12.75">
      <c r="A176" s="1" t="str">
        <f t="shared" si="7"/>
        <v>this:IAM_10392-1</v>
      </c>
      <c r="B176" s="20"/>
      <c r="C176" s="21" t="s">
        <v>122</v>
      </c>
      <c r="D176" s="21" t="s">
        <v>877</v>
      </c>
      <c r="E176" s="21" t="s">
        <v>878</v>
      </c>
      <c r="F176" s="21" t="s">
        <v>125</v>
      </c>
      <c r="G176" s="21" t="s">
        <v>126</v>
      </c>
      <c r="H176" s="21" t="s">
        <v>360</v>
      </c>
      <c r="I176" s="21" t="s">
        <v>361</v>
      </c>
      <c r="L176" s="2" t="str">
        <f t="shared" si="8"/>
        <v xml:space="preserve">r:administration some adm:Administration_GS_IAM_10089 and r:administration some adm:Administration_GS_IAM_10496</v>
      </c>
      <c r="M176" s="21" t="s">
        <v>58</v>
      </c>
      <c r="N176" s="21" t="s">
        <v>223</v>
      </c>
      <c r="O176" s="21" t="s">
        <v>58</v>
      </c>
      <c r="P176" s="21" t="s">
        <v>58</v>
      </c>
      <c r="Q176" s="1" t="str">
        <f>VLOOKUP(C176,MappingNiveaux!$A$3:$B$6,2)</f>
        <v xml:space="preserve">r:niveau some r:CI</v>
      </c>
      <c r="R176" s="1" t="s">
        <v>62</v>
      </c>
      <c r="S176" s="1" t="s">
        <v>63</v>
      </c>
    </row>
    <row r="177" ht="12.75">
      <c r="A177" s="1" t="str">
        <f t="shared" si="7"/>
        <v>this:IAM_10380-1</v>
      </c>
      <c r="B177" s="20"/>
      <c r="C177" s="21" t="s">
        <v>66</v>
      </c>
      <c r="D177" s="21" t="s">
        <v>879</v>
      </c>
      <c r="E177" s="21" t="s">
        <v>880</v>
      </c>
      <c r="F177" s="21" t="s">
        <v>238</v>
      </c>
      <c r="G177" s="21" t="s">
        <v>239</v>
      </c>
      <c r="H177" s="21" t="s">
        <v>791</v>
      </c>
      <c r="I177" s="21" t="s">
        <v>792</v>
      </c>
      <c r="L177" s="2" t="str">
        <f t="shared" si="8"/>
        <v xml:space="preserve">r:administration some adm:Administration_GS_IAM_10139 and r:administration some adm:Administration_GS_IAM_10087</v>
      </c>
      <c r="M177" s="21" t="s">
        <v>58</v>
      </c>
      <c r="N177" s="21" t="s">
        <v>357</v>
      </c>
      <c r="O177" s="21" t="s">
        <v>58</v>
      </c>
      <c r="P177" s="21" t="s">
        <v>58</v>
      </c>
      <c r="Q177" s="1" t="str">
        <f>VLOOKUP(C177,MappingNiveaux!$A$3:$B$6,2)</f>
        <v xml:space="preserve">r:niveau some r:APEC</v>
      </c>
      <c r="R177" s="1" t="s">
        <v>62</v>
      </c>
      <c r="S177" s="1" t="s">
        <v>63</v>
      </c>
    </row>
    <row r="178" ht="12.75">
      <c r="A178" s="1" t="str">
        <f t="shared" si="7"/>
        <v>this:IAM_10358-1</v>
      </c>
      <c r="B178" s="20"/>
      <c r="C178" s="21" t="s">
        <v>50</v>
      </c>
      <c r="D178" s="21" t="s">
        <v>881</v>
      </c>
      <c r="E178" s="21" t="s">
        <v>882</v>
      </c>
      <c r="F178" s="21" t="s">
        <v>883</v>
      </c>
      <c r="G178" s="21" t="s">
        <v>884</v>
      </c>
      <c r="H178" s="21" t="s">
        <v>551</v>
      </c>
      <c r="I178" s="21" t="s">
        <v>552</v>
      </c>
      <c r="L178" s="2" t="str">
        <f t="shared" si="8"/>
        <v xml:space="preserve">r:administration some adm:Administration_GS_IAM_10813 and r:administration some adm:Administration_C_IAM_10046</v>
      </c>
      <c r="M178" s="21" t="s">
        <v>58</v>
      </c>
      <c r="N178" s="21" t="s">
        <v>885</v>
      </c>
      <c r="O178" s="21" t="s">
        <v>886</v>
      </c>
      <c r="P178" s="21" t="s">
        <v>58</v>
      </c>
      <c r="Q178" s="1" t="str">
        <f>VLOOKUP(C178,MappingNiveaux!$A$3:$B$6,2)</f>
        <v xml:space="preserve">r:niveau some r:CI</v>
      </c>
      <c r="R178" s="1" t="s">
        <v>62</v>
      </c>
      <c r="S178" s="1" t="s">
        <v>63</v>
      </c>
    </row>
    <row r="179" ht="12.75">
      <c r="A179" s="1" t="str">
        <f t="shared" si="7"/>
        <v>this:IAM_10522-1</v>
      </c>
      <c r="B179" s="20"/>
      <c r="C179" s="21" t="s">
        <v>50</v>
      </c>
      <c r="D179" s="21" t="s">
        <v>887</v>
      </c>
      <c r="E179" s="21" t="s">
        <v>888</v>
      </c>
      <c r="F179" s="21" t="s">
        <v>113</v>
      </c>
      <c r="G179" s="21" t="s">
        <v>114</v>
      </c>
      <c r="H179" s="21" t="s">
        <v>187</v>
      </c>
      <c r="I179" s="21" t="s">
        <v>188</v>
      </c>
      <c r="L179" s="2" t="str">
        <f t="shared" si="8"/>
        <v xml:space="preserve">r:administration some adm:Administration_GS_IAM_10297 and r:administration some adm:Administration_GS_IAM_10147</v>
      </c>
      <c r="M179" s="21" t="s">
        <v>58</v>
      </c>
      <c r="N179" s="21" t="s">
        <v>889</v>
      </c>
      <c r="O179" s="21" t="s">
        <v>890</v>
      </c>
      <c r="P179" s="21" t="s">
        <v>58</v>
      </c>
      <c r="Q179" s="1" t="str">
        <f>VLOOKUP(C179,MappingNiveaux!$A$3:$B$6,2)</f>
        <v xml:space="preserve">r:niveau some r:CI</v>
      </c>
      <c r="R179" s="1" t="s">
        <v>62</v>
      </c>
      <c r="S179" s="1" t="s">
        <v>63</v>
      </c>
    </row>
    <row r="180" ht="12.75">
      <c r="A180" s="1" t="str">
        <f t="shared" si="7"/>
        <v>this:IAM_10334-1</v>
      </c>
      <c r="B180" s="20"/>
      <c r="C180" s="21" t="s">
        <v>50</v>
      </c>
      <c r="D180" s="21" t="s">
        <v>891</v>
      </c>
      <c r="E180" s="21" t="s">
        <v>892</v>
      </c>
      <c r="F180" s="21" t="s">
        <v>893</v>
      </c>
      <c r="G180" s="21" t="s">
        <v>894</v>
      </c>
      <c r="H180" s="21" t="s">
        <v>551</v>
      </c>
      <c r="I180" s="21" t="s">
        <v>552</v>
      </c>
      <c r="L180" s="2" t="str">
        <f t="shared" si="8"/>
        <v xml:space="preserve">r:administration some adm:Administration_GS_IAM_10381 and r:administration some adm:Administration_C_IAM_10046</v>
      </c>
      <c r="M180" s="21" t="s">
        <v>58</v>
      </c>
      <c r="N180" s="21" t="s">
        <v>556</v>
      </c>
      <c r="O180" s="21" t="s">
        <v>895</v>
      </c>
      <c r="P180" s="21" t="s">
        <v>58</v>
      </c>
      <c r="Q180" s="1" t="str">
        <f>VLOOKUP(C180,MappingNiveaux!$A$3:$B$6,2)</f>
        <v xml:space="preserve">r:niveau some r:CI</v>
      </c>
      <c r="R180" s="1" t="s">
        <v>62</v>
      </c>
      <c r="S180" s="1" t="s">
        <v>63</v>
      </c>
    </row>
    <row r="181" ht="12.75">
      <c r="A181" s="1" t="str">
        <f t="shared" si="7"/>
        <v>this:IAM_10335-1</v>
      </c>
      <c r="B181" s="20"/>
      <c r="C181" s="21" t="s">
        <v>50</v>
      </c>
      <c r="D181" s="21" t="s">
        <v>896</v>
      </c>
      <c r="E181" s="21" t="s">
        <v>897</v>
      </c>
      <c r="F181" s="21" t="s">
        <v>551</v>
      </c>
      <c r="G181" s="21" t="s">
        <v>552</v>
      </c>
      <c r="H181" s="21" t="s">
        <v>898</v>
      </c>
      <c r="I181" s="21" t="s">
        <v>899</v>
      </c>
      <c r="L181" s="2" t="str">
        <f t="shared" si="8"/>
        <v xml:space="preserve">r:administration some adm:Administration_C_IAM_10046 and r:administration some adm:Administration_C_IAM_10075</v>
      </c>
      <c r="M181" s="21" t="s">
        <v>555</v>
      </c>
      <c r="N181" s="21" t="s">
        <v>556</v>
      </c>
      <c r="O181" s="21" t="s">
        <v>900</v>
      </c>
      <c r="P181" s="21" t="s">
        <v>58</v>
      </c>
      <c r="Q181" s="1" t="str">
        <f>VLOOKUP(C181,MappingNiveaux!$A$3:$B$6,2)</f>
        <v xml:space="preserve">r:niveau some r:CI</v>
      </c>
      <c r="R181" s="1" t="s">
        <v>62</v>
      </c>
      <c r="S181" s="1" t="s">
        <v>63</v>
      </c>
    </row>
    <row r="182" ht="12.75">
      <c r="A182" s="1" t="str">
        <f t="shared" si="7"/>
        <v>this:IAM_10336-1</v>
      </c>
      <c r="B182" s="20"/>
      <c r="C182" s="21" t="s">
        <v>80</v>
      </c>
      <c r="D182" s="21" t="s">
        <v>901</v>
      </c>
      <c r="E182" s="21" t="s">
        <v>902</v>
      </c>
      <c r="F182" s="21" t="s">
        <v>903</v>
      </c>
      <c r="G182" s="21" t="s">
        <v>904</v>
      </c>
      <c r="H182" s="21" t="s">
        <v>551</v>
      </c>
      <c r="I182" s="21" t="s">
        <v>552</v>
      </c>
      <c r="L182" s="2" t="str">
        <f t="shared" si="8"/>
        <v xml:space="preserve">r:administration some adm:Administration_C_IAM_10076 and r:administration some adm:Administration_C_IAM_10046</v>
      </c>
      <c r="M182" s="21" t="s">
        <v>58</v>
      </c>
      <c r="N182" s="21" t="s">
        <v>905</v>
      </c>
      <c r="O182" s="21" t="s">
        <v>906</v>
      </c>
      <c r="P182" s="21" t="s">
        <v>58</v>
      </c>
      <c r="Q182" s="1" t="str">
        <f>VLOOKUP(C182,MappingNiveaux!$A$3:$B$6,2)</f>
        <v xml:space="preserve">r:niveau some r:APEC</v>
      </c>
      <c r="R182" s="1" t="s">
        <v>62</v>
      </c>
      <c r="S182" s="1" t="s">
        <v>63</v>
      </c>
    </row>
    <row r="183" ht="12.75">
      <c r="A183" s="1" t="str">
        <f t="shared" si="7"/>
        <v>this:IAM_10337-1</v>
      </c>
      <c r="B183" s="20"/>
      <c r="C183" s="21" t="s">
        <v>50</v>
      </c>
      <c r="D183" s="21" t="s">
        <v>907</v>
      </c>
      <c r="E183" s="21" t="s">
        <v>908</v>
      </c>
      <c r="F183" s="21" t="s">
        <v>909</v>
      </c>
      <c r="G183" s="21" t="s">
        <v>910</v>
      </c>
      <c r="H183" s="21" t="s">
        <v>551</v>
      </c>
      <c r="I183" s="21" t="s">
        <v>552</v>
      </c>
      <c r="L183" s="2" t="str">
        <f t="shared" si="8"/>
        <v xml:space="preserve">r:administration some adm:Administration_GS_IAM_10418 and r:administration some adm:Administration_C_IAM_10046</v>
      </c>
      <c r="M183" s="21" t="s">
        <v>58</v>
      </c>
      <c r="N183" s="21" t="s">
        <v>885</v>
      </c>
      <c r="O183" s="21" t="s">
        <v>911</v>
      </c>
      <c r="P183" s="21" t="s">
        <v>58</v>
      </c>
      <c r="Q183" s="1" t="str">
        <f>VLOOKUP(C183,MappingNiveaux!$A$3:$B$6,2)</f>
        <v xml:space="preserve">r:niveau some r:CI</v>
      </c>
      <c r="R183" s="1" t="s">
        <v>62</v>
      </c>
      <c r="S183" s="1" t="s">
        <v>63</v>
      </c>
    </row>
    <row r="184" ht="12.75">
      <c r="A184" s="1" t="str">
        <f t="shared" si="7"/>
        <v>this:IAM_10339-1</v>
      </c>
      <c r="B184" s="20"/>
      <c r="C184" s="21" t="s">
        <v>50</v>
      </c>
      <c r="D184" s="21" t="s">
        <v>912</v>
      </c>
      <c r="E184" s="21" t="s">
        <v>913</v>
      </c>
      <c r="F184" s="21" t="s">
        <v>914</v>
      </c>
      <c r="G184" s="21" t="s">
        <v>915</v>
      </c>
      <c r="H184" s="21" t="s">
        <v>551</v>
      </c>
      <c r="I184" s="21" t="s">
        <v>552</v>
      </c>
      <c r="L184" s="2" t="str">
        <f t="shared" si="8"/>
        <v xml:space="preserve">r:administration some adm:Administration_C_IAM_10091 and r:administration some adm:Administration_C_IAM_10046</v>
      </c>
      <c r="M184" s="21" t="s">
        <v>58</v>
      </c>
      <c r="N184" s="21" t="s">
        <v>885</v>
      </c>
      <c r="O184" s="21" t="s">
        <v>916</v>
      </c>
      <c r="P184" s="21" t="s">
        <v>58</v>
      </c>
      <c r="Q184" s="1" t="str">
        <f>VLOOKUP(C184,MappingNiveaux!$A$3:$B$6,2)</f>
        <v xml:space="preserve">r:niveau some r:CI</v>
      </c>
      <c r="R184" s="1" t="s">
        <v>62</v>
      </c>
      <c r="S184" s="1" t="s">
        <v>63</v>
      </c>
    </row>
    <row r="185" ht="12.75">
      <c r="A185" s="1" t="str">
        <f t="shared" si="7"/>
        <v>this:IAM_10338-1</v>
      </c>
      <c r="B185" s="20"/>
      <c r="C185" s="21" t="s">
        <v>50</v>
      </c>
      <c r="D185" s="21" t="s">
        <v>917</v>
      </c>
      <c r="E185" s="21" t="s">
        <v>918</v>
      </c>
      <c r="F185" s="21" t="s">
        <v>919</v>
      </c>
      <c r="G185" s="21" t="s">
        <v>920</v>
      </c>
      <c r="H185" s="21" t="s">
        <v>551</v>
      </c>
      <c r="I185" s="21" t="s">
        <v>552</v>
      </c>
      <c r="L185" s="2" t="str">
        <f t="shared" si="8"/>
        <v xml:space="preserve">r:administration some adm:Administration_GS_IAM_10422 and r:administration some adm:Administration_C_IAM_10046</v>
      </c>
      <c r="M185" s="21" t="s">
        <v>58</v>
      </c>
      <c r="N185" s="21" t="s">
        <v>921</v>
      </c>
      <c r="O185" s="21" t="s">
        <v>922</v>
      </c>
      <c r="P185" s="21" t="s">
        <v>58</v>
      </c>
      <c r="Q185" s="1" t="str">
        <f>VLOOKUP(C185,MappingNiveaux!$A$3:$B$6,2)</f>
        <v xml:space="preserve">r:niveau some r:CI</v>
      </c>
      <c r="R185" s="1" t="s">
        <v>62</v>
      </c>
      <c r="S185" s="1" t="s">
        <v>63</v>
      </c>
    </row>
    <row r="186" ht="12.75">
      <c r="A186" s="1" t="str">
        <f t="shared" si="7"/>
        <v>this:IAM_10340-1</v>
      </c>
      <c r="B186" s="20"/>
      <c r="C186" s="21" t="s">
        <v>80</v>
      </c>
      <c r="D186" s="21" t="s">
        <v>923</v>
      </c>
      <c r="E186" s="21" t="s">
        <v>924</v>
      </c>
      <c r="F186" s="21" t="s">
        <v>925</v>
      </c>
      <c r="G186" s="21" t="s">
        <v>926</v>
      </c>
      <c r="H186" s="21" t="s">
        <v>551</v>
      </c>
      <c r="I186" s="21" t="s">
        <v>552</v>
      </c>
      <c r="L186" s="2" t="str">
        <f t="shared" si="8"/>
        <v xml:space="preserve">r:administration some adm:Administration_GS_IAM_10448 and r:administration some adm:Administration_C_IAM_10046</v>
      </c>
      <c r="M186" s="21" t="s">
        <v>58</v>
      </c>
      <c r="N186" s="21" t="s">
        <v>885</v>
      </c>
      <c r="O186" s="21" t="s">
        <v>927</v>
      </c>
      <c r="P186" s="21" t="s">
        <v>58</v>
      </c>
      <c r="Q186" s="1" t="str">
        <f>VLOOKUP(C186,MappingNiveaux!$A$3:$B$6,2)</f>
        <v xml:space="preserve">r:niveau some r:APEC</v>
      </c>
      <c r="R186" s="1" t="s">
        <v>62</v>
      </c>
      <c r="S186" s="1" t="s">
        <v>63</v>
      </c>
    </row>
    <row r="187" ht="12.75">
      <c r="A187" s="1" t="str">
        <f t="shared" si="7"/>
        <v>this:IAM_10341-1</v>
      </c>
      <c r="B187" s="20"/>
      <c r="C187" s="21" t="s">
        <v>50</v>
      </c>
      <c r="D187" s="21" t="s">
        <v>928</v>
      </c>
      <c r="E187" s="21" t="s">
        <v>929</v>
      </c>
      <c r="F187" s="21" t="s">
        <v>930</v>
      </c>
      <c r="G187" s="21" t="s">
        <v>931</v>
      </c>
      <c r="H187" s="21" t="s">
        <v>551</v>
      </c>
      <c r="I187" s="21" t="s">
        <v>552</v>
      </c>
      <c r="L187" s="2" t="str">
        <f t="shared" si="8"/>
        <v xml:space="preserve">r:administration some adm:Administration_C_IAM_10095 and r:administration some adm:Administration_C_IAM_10046</v>
      </c>
      <c r="M187" s="21" t="s">
        <v>58</v>
      </c>
      <c r="N187" s="21" t="s">
        <v>556</v>
      </c>
      <c r="O187" s="21" t="s">
        <v>597</v>
      </c>
      <c r="P187" s="21" t="s">
        <v>58</v>
      </c>
      <c r="Q187" s="1" t="str">
        <f>VLOOKUP(C187,MappingNiveaux!$A$3:$B$6,2)</f>
        <v xml:space="preserve">r:niveau some r:CI</v>
      </c>
      <c r="R187" s="1" t="s">
        <v>62</v>
      </c>
      <c r="S187" s="1" t="s">
        <v>63</v>
      </c>
    </row>
    <row r="188" ht="12.75">
      <c r="A188" s="1" t="str">
        <f t="shared" si="7"/>
        <v>this:IAM_10371-1</v>
      </c>
      <c r="B188" s="20"/>
      <c r="C188" s="21" t="s">
        <v>122</v>
      </c>
      <c r="D188" s="21" t="s">
        <v>932</v>
      </c>
      <c r="E188" s="21" t="s">
        <v>933</v>
      </c>
      <c r="F188" s="21" t="s">
        <v>934</v>
      </c>
      <c r="G188" s="21" t="s">
        <v>935</v>
      </c>
      <c r="H188" s="21" t="s">
        <v>936</v>
      </c>
      <c r="I188" s="21" t="s">
        <v>937</v>
      </c>
      <c r="L188" s="2" t="str">
        <f t="shared" si="8"/>
        <v xml:space="preserve">r:administration some adm:Administration_GS_IAM_10665 and r:administration some adm:Administration_GS_IAM_10079</v>
      </c>
      <c r="M188" s="21" t="s">
        <v>58</v>
      </c>
      <c r="N188" s="21" t="s">
        <v>938</v>
      </c>
      <c r="O188" s="21" t="s">
        <v>58</v>
      </c>
      <c r="P188" s="21" t="s">
        <v>58</v>
      </c>
      <c r="Q188" s="1" t="str">
        <f>VLOOKUP(C188,MappingNiveaux!$A$3:$B$6,2)</f>
        <v xml:space="preserve">r:niveau some r:CI</v>
      </c>
      <c r="R188" s="1" t="s">
        <v>62</v>
      </c>
      <c r="S188" s="1" t="s">
        <v>63</v>
      </c>
    </row>
    <row r="189" ht="12.75">
      <c r="A189" s="1" t="str">
        <f t="shared" si="7"/>
        <v>this:IAM_10357-1</v>
      </c>
      <c r="B189" s="20"/>
      <c r="C189" s="21" t="s">
        <v>50</v>
      </c>
      <c r="D189" s="21" t="s">
        <v>939</v>
      </c>
      <c r="E189" s="21" t="s">
        <v>940</v>
      </c>
      <c r="F189" s="21" t="s">
        <v>205</v>
      </c>
      <c r="G189" s="21" t="s">
        <v>206</v>
      </c>
      <c r="H189" s="21" t="s">
        <v>551</v>
      </c>
      <c r="I189" s="21" t="s">
        <v>552</v>
      </c>
      <c r="L189" s="2" t="str">
        <f t="shared" si="8"/>
        <v xml:space="preserve">r:administration some adm:Administration_GS_IAM_10801 and r:administration some adm:Administration_C_IAM_10046</v>
      </c>
      <c r="M189" s="21" t="s">
        <v>58</v>
      </c>
      <c r="N189" s="21" t="s">
        <v>941</v>
      </c>
      <c r="O189" s="21" t="s">
        <v>942</v>
      </c>
      <c r="P189" s="21" t="s">
        <v>58</v>
      </c>
      <c r="Q189" s="1" t="str">
        <f>VLOOKUP(C189,MappingNiveaux!$A$3:$B$6,2)</f>
        <v xml:space="preserve">r:niveau some r:CI</v>
      </c>
      <c r="R189" s="1" t="s">
        <v>62</v>
      </c>
      <c r="S189" s="1" t="s">
        <v>63</v>
      </c>
    </row>
    <row r="190" ht="12.75">
      <c r="A190" s="1" t="str">
        <f t="shared" si="7"/>
        <v>this:IAM_10332-1</v>
      </c>
      <c r="B190" s="20"/>
      <c r="C190" s="21" t="s">
        <v>50</v>
      </c>
      <c r="D190" s="21" t="s">
        <v>943</v>
      </c>
      <c r="E190" s="21" t="s">
        <v>944</v>
      </c>
      <c r="F190" s="21" t="s">
        <v>551</v>
      </c>
      <c r="G190" s="21" t="s">
        <v>552</v>
      </c>
      <c r="H190" s="21" t="s">
        <v>793</v>
      </c>
      <c r="I190" s="21" t="s">
        <v>794</v>
      </c>
      <c r="L190" s="2" t="str">
        <f t="shared" si="8"/>
        <v xml:space="preserve">r:administration some adm:Administration_C_IAM_10046 and r:administration some adm:Administration_GS_IAM_10318</v>
      </c>
      <c r="M190" s="21" t="s">
        <v>555</v>
      </c>
      <c r="N190" s="21" t="s">
        <v>596</v>
      </c>
      <c r="O190" s="21" t="s">
        <v>597</v>
      </c>
      <c r="P190" s="21" t="s">
        <v>58</v>
      </c>
      <c r="Q190" s="1" t="str">
        <f>VLOOKUP(C190,MappingNiveaux!$A$3:$B$6,2)</f>
        <v xml:space="preserve">r:niveau some r:CI</v>
      </c>
      <c r="R190" s="1" t="s">
        <v>62</v>
      </c>
      <c r="S190" s="1" t="s">
        <v>63</v>
      </c>
    </row>
    <row r="191" ht="12.75">
      <c r="A191" s="1" t="str">
        <f t="shared" si="7"/>
        <v>this:IAM_10359-1</v>
      </c>
      <c r="B191" s="20"/>
      <c r="C191" s="21" t="s">
        <v>50</v>
      </c>
      <c r="D191" s="21" t="s">
        <v>945</v>
      </c>
      <c r="E191" s="21" t="s">
        <v>946</v>
      </c>
      <c r="F191" s="21" t="s">
        <v>947</v>
      </c>
      <c r="G191" s="21" t="s">
        <v>948</v>
      </c>
      <c r="H191" s="21" t="s">
        <v>551</v>
      </c>
      <c r="I191" s="21" t="s">
        <v>552</v>
      </c>
      <c r="L191" s="2" t="str">
        <f t="shared" si="8"/>
        <v xml:space="preserve">r:administration some adm:Administration_GS_IAM_10864 and r:administration some adm:Administration_C_IAM_10046</v>
      </c>
      <c r="M191" s="21" t="s">
        <v>58</v>
      </c>
      <c r="N191" s="21" t="s">
        <v>949</v>
      </c>
      <c r="O191" s="21" t="s">
        <v>950</v>
      </c>
      <c r="P191" s="21" t="s">
        <v>58</v>
      </c>
      <c r="Q191" s="1" t="str">
        <f>VLOOKUP(C191,MappingNiveaux!$A$3:$B$6,2)</f>
        <v xml:space="preserve">r:niveau some r:CI</v>
      </c>
      <c r="R191" s="1" t="s">
        <v>62</v>
      </c>
      <c r="S191" s="1" t="s">
        <v>63</v>
      </c>
    </row>
    <row r="192" ht="12.75">
      <c r="A192" s="1" t="str">
        <f t="shared" si="7"/>
        <v>this:IAM_10360-1</v>
      </c>
      <c r="B192" s="20"/>
      <c r="C192" s="21" t="s">
        <v>50</v>
      </c>
      <c r="D192" s="21" t="s">
        <v>951</v>
      </c>
      <c r="E192" s="21" t="s">
        <v>952</v>
      </c>
      <c r="F192" s="21" t="s">
        <v>953</v>
      </c>
      <c r="G192" s="21" t="s">
        <v>954</v>
      </c>
      <c r="H192" s="21" t="s">
        <v>551</v>
      </c>
      <c r="I192" s="21" t="s">
        <v>552</v>
      </c>
      <c r="L192" s="2" t="str">
        <f t="shared" si="8"/>
        <v xml:space="preserve">r:administration some adm:Administration_GS_IAM_10868 and r:administration some adm:Administration_C_IAM_10046</v>
      </c>
      <c r="M192" s="21" t="s">
        <v>58</v>
      </c>
      <c r="N192" s="21" t="s">
        <v>556</v>
      </c>
      <c r="O192" s="21" t="s">
        <v>955</v>
      </c>
      <c r="P192" s="21" t="s">
        <v>58</v>
      </c>
      <c r="Q192" s="1" t="str">
        <f>VLOOKUP(C192,MappingNiveaux!$A$3:$B$6,2)</f>
        <v xml:space="preserve">r:niveau some r:CI</v>
      </c>
      <c r="R192" s="1" t="s">
        <v>62</v>
      </c>
      <c r="S192" s="1" t="s">
        <v>63</v>
      </c>
    </row>
    <row r="193" ht="12.75">
      <c r="A193" s="1" t="str">
        <f t="shared" si="7"/>
        <v>this:IAM_10361-1</v>
      </c>
      <c r="B193" s="20"/>
      <c r="C193" s="21" t="s">
        <v>50</v>
      </c>
      <c r="D193" s="21" t="s">
        <v>956</v>
      </c>
      <c r="E193" s="21" t="s">
        <v>957</v>
      </c>
      <c r="F193" s="21" t="s">
        <v>958</v>
      </c>
      <c r="G193" s="21" t="s">
        <v>959</v>
      </c>
      <c r="H193" s="21" t="s">
        <v>551</v>
      </c>
      <c r="I193" s="21" t="s">
        <v>552</v>
      </c>
      <c r="L193" s="2" t="str">
        <f t="shared" si="8"/>
        <v xml:space="preserve">r:administration some adm:Administration_GS_IAM_10870 and r:administration some adm:Administration_C_IAM_10046</v>
      </c>
      <c r="M193" s="21" t="s">
        <v>58</v>
      </c>
      <c r="N193" s="21" t="s">
        <v>556</v>
      </c>
      <c r="O193" s="21" t="s">
        <v>955</v>
      </c>
      <c r="P193" s="21" t="s">
        <v>58</v>
      </c>
      <c r="Q193" s="1" t="str">
        <f>VLOOKUP(C193,MappingNiveaux!$A$3:$B$6,2)</f>
        <v xml:space="preserve">r:niveau some r:CI</v>
      </c>
      <c r="R193" s="1" t="s">
        <v>62</v>
      </c>
      <c r="S193" s="1" t="s">
        <v>63</v>
      </c>
    </row>
    <row r="194" ht="12.75">
      <c r="A194" s="1" t="str">
        <f t="shared" si="7"/>
        <v>this:IAM_10362-1</v>
      </c>
      <c r="B194" s="20"/>
      <c r="C194" s="21" t="s">
        <v>80</v>
      </c>
      <c r="D194" s="21" t="s">
        <v>960</v>
      </c>
      <c r="E194" s="21" t="s">
        <v>961</v>
      </c>
      <c r="F194" s="21" t="s">
        <v>962</v>
      </c>
      <c r="G194" s="21" t="s">
        <v>963</v>
      </c>
      <c r="H194" s="21" t="s">
        <v>551</v>
      </c>
      <c r="I194" s="21" t="s">
        <v>552</v>
      </c>
      <c r="L194" s="2" t="str">
        <f t="shared" si="8"/>
        <v xml:space="preserve">r:administration some adm:Administration_GS_IAM_10871 and r:administration some adm:Administration_C_IAM_10046</v>
      </c>
      <c r="M194" s="21" t="s">
        <v>58</v>
      </c>
      <c r="N194" s="21" t="s">
        <v>964</v>
      </c>
      <c r="O194" s="21" t="s">
        <v>965</v>
      </c>
      <c r="P194" s="21" t="s">
        <v>58</v>
      </c>
      <c r="Q194" s="1" t="str">
        <f>VLOOKUP(C194,MappingNiveaux!$A$3:$B$6,2)</f>
        <v xml:space="preserve">r:niveau some r:APEC</v>
      </c>
      <c r="R194" s="1" t="s">
        <v>62</v>
      </c>
      <c r="S194" s="1" t="s">
        <v>63</v>
      </c>
    </row>
    <row r="195" ht="12.75">
      <c r="A195" s="1" t="str">
        <f t="shared" si="7"/>
        <v>this:IAM_10363-1</v>
      </c>
      <c r="B195" s="20"/>
      <c r="C195" s="21" t="s">
        <v>50</v>
      </c>
      <c r="D195" s="21" t="s">
        <v>966</v>
      </c>
      <c r="E195" s="21" t="s">
        <v>967</v>
      </c>
      <c r="F195" s="21" t="s">
        <v>968</v>
      </c>
      <c r="G195" s="21" t="s">
        <v>969</v>
      </c>
      <c r="H195" s="21" t="s">
        <v>551</v>
      </c>
      <c r="I195" s="21" t="s">
        <v>552</v>
      </c>
      <c r="L195" s="2" t="str">
        <f t="shared" si="8"/>
        <v xml:space="preserve">r:administration some adm:Administration_GS_IAM_10882 and r:administration some adm:Administration_C_IAM_10046</v>
      </c>
      <c r="M195" s="21" t="s">
        <v>58</v>
      </c>
      <c r="N195" s="21" t="s">
        <v>970</v>
      </c>
      <c r="O195" s="21" t="s">
        <v>597</v>
      </c>
      <c r="P195" s="21" t="s">
        <v>58</v>
      </c>
      <c r="Q195" s="1" t="str">
        <f>VLOOKUP(C195,MappingNiveaux!$A$3:$B$6,2)</f>
        <v xml:space="preserve">r:niveau some r:CI</v>
      </c>
      <c r="R195" s="1" t="s">
        <v>62</v>
      </c>
      <c r="S195" s="1" t="s">
        <v>63</v>
      </c>
    </row>
    <row r="196" ht="12.75">
      <c r="A196" s="1" t="str">
        <f t="shared" si="7"/>
        <v>this:IAM_10364-1</v>
      </c>
      <c r="B196" s="20"/>
      <c r="C196" s="21" t="s">
        <v>66</v>
      </c>
      <c r="D196" s="21" t="s">
        <v>971</v>
      </c>
      <c r="E196" s="21" t="s">
        <v>972</v>
      </c>
      <c r="F196" s="21" t="s">
        <v>551</v>
      </c>
      <c r="G196" s="21" t="s">
        <v>552</v>
      </c>
      <c r="H196" s="21" t="s">
        <v>973</v>
      </c>
      <c r="I196" s="21" t="s">
        <v>974</v>
      </c>
      <c r="L196" s="2" t="str">
        <f t="shared" si="8"/>
        <v xml:space="preserve">r:administration some adm:Administration_C_IAM_10046 and r:administration some adm:Administration_C_IAM_10151</v>
      </c>
      <c r="M196" s="21" t="s">
        <v>555</v>
      </c>
      <c r="N196" s="21" t="s">
        <v>885</v>
      </c>
      <c r="O196" s="21" t="s">
        <v>58</v>
      </c>
      <c r="P196" s="21" t="s">
        <v>58</v>
      </c>
      <c r="Q196" s="1" t="str">
        <f>VLOOKUP(C196,MappingNiveaux!$A$3:$B$6,2)</f>
        <v xml:space="preserve">r:niveau some r:APEC</v>
      </c>
      <c r="R196" s="1" t="s">
        <v>62</v>
      </c>
      <c r="S196" s="1" t="s">
        <v>63</v>
      </c>
    </row>
    <row r="197" ht="12.75">
      <c r="A197" s="1" t="str">
        <f t="shared" si="7"/>
        <v>this:IAM_10365-1</v>
      </c>
      <c r="B197" s="20"/>
      <c r="C197" s="21" t="s">
        <v>50</v>
      </c>
      <c r="D197" s="21" t="s">
        <v>975</v>
      </c>
      <c r="E197" s="21" t="s">
        <v>976</v>
      </c>
      <c r="F197" s="21" t="s">
        <v>551</v>
      </c>
      <c r="G197" s="21" t="s">
        <v>552</v>
      </c>
      <c r="H197" s="21" t="s">
        <v>977</v>
      </c>
      <c r="I197" s="21" t="s">
        <v>978</v>
      </c>
      <c r="L197" s="2" t="str">
        <f t="shared" si="8"/>
        <v xml:space="preserve">r:administration some adm:Administration_C_IAM_10046 and r:administration some adm:Administration_GS_IAM_10925</v>
      </c>
      <c r="M197" s="21" t="s">
        <v>555</v>
      </c>
      <c r="N197" s="21" t="s">
        <v>556</v>
      </c>
      <c r="O197" s="21" t="s">
        <v>979</v>
      </c>
      <c r="P197" s="21" t="s">
        <v>58</v>
      </c>
      <c r="Q197" s="1" t="str">
        <f>VLOOKUP(C197,MappingNiveaux!$A$3:$B$6,2)</f>
        <v xml:space="preserve">r:niveau some r:CI</v>
      </c>
      <c r="R197" s="1" t="s">
        <v>62</v>
      </c>
      <c r="S197" s="1" t="s">
        <v>63</v>
      </c>
    </row>
    <row r="198" ht="12.75">
      <c r="A198" s="1" t="str">
        <f t="shared" si="7"/>
        <v>this:IAM_10366-1</v>
      </c>
      <c r="B198" s="20"/>
      <c r="C198" s="21" t="s">
        <v>50</v>
      </c>
      <c r="D198" s="21" t="s">
        <v>980</v>
      </c>
      <c r="E198" s="21" t="s">
        <v>981</v>
      </c>
      <c r="F198" s="21" t="s">
        <v>982</v>
      </c>
      <c r="G198" s="21" t="s">
        <v>983</v>
      </c>
      <c r="H198" s="21" t="s">
        <v>551</v>
      </c>
      <c r="I198" s="21" t="s">
        <v>552</v>
      </c>
      <c r="L198" s="2" t="str">
        <f t="shared" si="8"/>
        <v xml:space="preserve">r:administration some adm:Administration_GS_IAM_10945 and r:administration some adm:Administration_C_IAM_10046</v>
      </c>
      <c r="M198" s="21" t="s">
        <v>58</v>
      </c>
      <c r="N198" s="21" t="s">
        <v>984</v>
      </c>
      <c r="O198" s="21" t="s">
        <v>985</v>
      </c>
      <c r="P198" s="21" t="s">
        <v>58</v>
      </c>
      <c r="Q198" s="1" t="str">
        <f>VLOOKUP(C198,MappingNiveaux!$A$3:$B$6,2)</f>
        <v xml:space="preserve">r:niveau some r:CI</v>
      </c>
      <c r="R198" s="1" t="s">
        <v>62</v>
      </c>
      <c r="S198" s="1" t="s">
        <v>63</v>
      </c>
    </row>
    <row r="199" ht="12.75">
      <c r="A199" s="1" t="str">
        <f t="shared" si="7"/>
        <v>this:IAM_10367-1</v>
      </c>
      <c r="B199" s="20"/>
      <c r="C199" s="21" t="s">
        <v>50</v>
      </c>
      <c r="D199" s="21" t="s">
        <v>986</v>
      </c>
      <c r="E199" s="21" t="s">
        <v>987</v>
      </c>
      <c r="F199" s="21" t="s">
        <v>231</v>
      </c>
      <c r="G199" s="21" t="s">
        <v>232</v>
      </c>
      <c r="H199" s="21" t="s">
        <v>551</v>
      </c>
      <c r="I199" s="21" t="s">
        <v>552</v>
      </c>
      <c r="L199" s="2" t="str">
        <f t="shared" si="8"/>
        <v xml:space="preserve">r:administration some adm:Administration_GS_IAM_10998 and r:administration some adm:Administration_C_IAM_10046</v>
      </c>
      <c r="M199" s="21" t="s">
        <v>58</v>
      </c>
      <c r="N199" s="21" t="s">
        <v>988</v>
      </c>
      <c r="O199" s="21" t="s">
        <v>989</v>
      </c>
      <c r="P199" s="21" t="s">
        <v>58</v>
      </c>
      <c r="Q199" s="1" t="str">
        <f>VLOOKUP(C199,MappingNiveaux!$A$3:$B$6,2)</f>
        <v xml:space="preserve">r:niveau some r:CI</v>
      </c>
      <c r="R199" s="1" t="s">
        <v>62</v>
      </c>
      <c r="S199" s="1" t="s">
        <v>63</v>
      </c>
    </row>
    <row r="200" ht="12.75">
      <c r="A200" s="1" t="str">
        <f t="shared" si="7"/>
        <v>this:IAM_10368-1</v>
      </c>
      <c r="B200" s="20"/>
      <c r="C200" s="21" t="s">
        <v>80</v>
      </c>
      <c r="D200" s="21" t="s">
        <v>990</v>
      </c>
      <c r="E200" s="21" t="s">
        <v>991</v>
      </c>
      <c r="F200" s="21" t="s">
        <v>893</v>
      </c>
      <c r="G200" s="21" t="s">
        <v>894</v>
      </c>
      <c r="H200" s="21" t="s">
        <v>837</v>
      </c>
      <c r="I200" s="21" t="s">
        <v>838</v>
      </c>
      <c r="L200" s="2" t="str">
        <f t="shared" si="8"/>
        <v xml:space="preserve">r:administration some adm:Administration_GS_IAM_10381 and r:administration some adm:Administration_GS_IAM_10078</v>
      </c>
      <c r="M200" s="21" t="s">
        <v>58</v>
      </c>
      <c r="N200" s="21" t="s">
        <v>992</v>
      </c>
      <c r="O200" s="21" t="s">
        <v>58</v>
      </c>
      <c r="P200" s="21" t="s">
        <v>58</v>
      </c>
      <c r="Q200" s="1" t="str">
        <f>VLOOKUP(C200,MappingNiveaux!$A$3:$B$6,2)</f>
        <v xml:space="preserve">r:niveau some r:APEC</v>
      </c>
      <c r="R200" s="1" t="s">
        <v>62</v>
      </c>
      <c r="S200" s="1" t="s">
        <v>63</v>
      </c>
    </row>
    <row r="201" ht="12.75">
      <c r="A201" s="1" t="str">
        <f t="shared" si="7"/>
        <v>this:IAM_10342-1</v>
      </c>
      <c r="B201" s="20"/>
      <c r="C201" s="21" t="s">
        <v>50</v>
      </c>
      <c r="D201" s="21" t="s">
        <v>993</v>
      </c>
      <c r="E201" s="21" t="s">
        <v>994</v>
      </c>
      <c r="F201" s="21" t="s">
        <v>355</v>
      </c>
      <c r="G201" s="21" t="s">
        <v>356</v>
      </c>
      <c r="H201" s="21" t="s">
        <v>551</v>
      </c>
      <c r="I201" s="21" t="s">
        <v>552</v>
      </c>
      <c r="L201" s="2" t="str">
        <f t="shared" si="8"/>
        <v xml:space="preserve">r:administration some adm:Administration_C_IAM_10100 and r:administration some adm:Administration_C_IAM_10046</v>
      </c>
      <c r="M201" s="21" t="s">
        <v>995</v>
      </c>
      <c r="N201" s="21" t="s">
        <v>996</v>
      </c>
      <c r="O201" s="21" t="s">
        <v>997</v>
      </c>
      <c r="P201" s="21" t="s">
        <v>998</v>
      </c>
      <c r="Q201" s="1" t="str">
        <f>VLOOKUP(C201,MappingNiveaux!$A$3:$B$6,2)</f>
        <v xml:space="preserve">r:niveau some r:CI</v>
      </c>
      <c r="R201" s="1" t="s">
        <v>62</v>
      </c>
      <c r="S201" s="1" t="s">
        <v>63</v>
      </c>
    </row>
    <row r="202" ht="12.75">
      <c r="A202" s="1" t="str">
        <f t="shared" si="7"/>
        <v>this:IAM_10641-1</v>
      </c>
      <c r="B202" s="20"/>
      <c r="C202" s="21" t="s">
        <v>50</v>
      </c>
      <c r="D202" s="21" t="s">
        <v>999</v>
      </c>
      <c r="E202" s="21" t="s">
        <v>1000</v>
      </c>
      <c r="F202" s="21" t="s">
        <v>1001</v>
      </c>
      <c r="G202" s="21" t="s">
        <v>1002</v>
      </c>
      <c r="H202" s="21" t="s">
        <v>842</v>
      </c>
      <c r="I202" s="21" t="s">
        <v>843</v>
      </c>
      <c r="L202" s="2" t="str">
        <f t="shared" si="8"/>
        <v xml:space="preserve">r:administration some adm:Administration_GS_IAM_10416 and r:administration some adm:Administration_GS_IAM_10206</v>
      </c>
      <c r="M202" s="21" t="s">
        <v>58</v>
      </c>
      <c r="N202" s="21" t="s">
        <v>1003</v>
      </c>
      <c r="O202" s="21" t="s">
        <v>1004</v>
      </c>
      <c r="P202" s="21" t="s">
        <v>58</v>
      </c>
      <c r="Q202" s="1" t="str">
        <f>VLOOKUP(C202,MappingNiveaux!$A$3:$B$6,2)</f>
        <v xml:space="preserve">r:niveau some r:CI</v>
      </c>
      <c r="R202" s="1" t="s">
        <v>62</v>
      </c>
      <c r="S202" s="1" t="s">
        <v>63</v>
      </c>
    </row>
    <row r="203" ht="12.75">
      <c r="A203" s="1" t="str">
        <f t="shared" si="7"/>
        <v>this:IAM_10632-1</v>
      </c>
      <c r="B203" s="20"/>
      <c r="C203" s="21" t="s">
        <v>50</v>
      </c>
      <c r="D203" s="21" t="s">
        <v>1005</v>
      </c>
      <c r="E203" s="21" t="s">
        <v>1006</v>
      </c>
      <c r="F203" s="21" t="s">
        <v>189</v>
      </c>
      <c r="G203" s="21" t="s">
        <v>190</v>
      </c>
      <c r="H203" s="21" t="s">
        <v>1007</v>
      </c>
      <c r="I203" s="21" t="s">
        <v>1008</v>
      </c>
      <c r="L203" s="2" t="str">
        <f t="shared" si="8"/>
        <v xml:space="preserve">r:administration some adm:Administration_GS_IAM_10200 and r:administration some adm:Administration_C_IAM_10152</v>
      </c>
      <c r="M203" s="21" t="s">
        <v>58</v>
      </c>
      <c r="N203" s="21" t="s">
        <v>1009</v>
      </c>
      <c r="O203" s="21" t="s">
        <v>1010</v>
      </c>
      <c r="P203" s="21" t="s">
        <v>58</v>
      </c>
      <c r="Q203" s="1" t="str">
        <f>VLOOKUP(C203,MappingNiveaux!$A$3:$B$6,2)</f>
        <v xml:space="preserve">r:niveau some r:CI</v>
      </c>
      <c r="R203" s="1" t="s">
        <v>62</v>
      </c>
      <c r="S203" s="1" t="s">
        <v>63</v>
      </c>
    </row>
    <row r="204" ht="12.75">
      <c r="A204" s="1" t="str">
        <f t="shared" si="7"/>
        <v>this:IAM_10633-1</v>
      </c>
      <c r="B204" s="20"/>
      <c r="C204" s="21" t="s">
        <v>80</v>
      </c>
      <c r="D204" s="21" t="s">
        <v>1011</v>
      </c>
      <c r="E204" s="21" t="s">
        <v>1012</v>
      </c>
      <c r="F204" s="21" t="s">
        <v>1013</v>
      </c>
      <c r="G204" s="21" t="s">
        <v>1014</v>
      </c>
      <c r="H204" s="21" t="s">
        <v>734</v>
      </c>
      <c r="I204" s="21" t="s">
        <v>735</v>
      </c>
      <c r="L204" s="2" t="str">
        <f t="shared" si="8"/>
        <v xml:space="preserve">r:administration some adm:Administration_GS_IAM_10205 and r:administration some adm:Administration_GS_IAM_10506</v>
      </c>
      <c r="M204" s="21" t="s">
        <v>58</v>
      </c>
      <c r="N204" s="21" t="s">
        <v>1015</v>
      </c>
      <c r="O204" s="21" t="s">
        <v>58</v>
      </c>
      <c r="P204" s="21" t="s">
        <v>58</v>
      </c>
      <c r="Q204" s="1" t="str">
        <f>VLOOKUP(C204,MappingNiveaux!$A$3:$B$6,2)</f>
        <v xml:space="preserve">r:niveau some r:APEC</v>
      </c>
      <c r="R204" s="1" t="s">
        <v>62</v>
      </c>
      <c r="S204" s="1" t="s">
        <v>63</v>
      </c>
    </row>
    <row r="205" ht="12.75">
      <c r="A205" s="1" t="str">
        <f t="shared" si="7"/>
        <v>this:IAM_10656-1</v>
      </c>
      <c r="B205" s="20"/>
      <c r="C205" s="21" t="s">
        <v>50</v>
      </c>
      <c r="D205" s="21" t="s">
        <v>1016</v>
      </c>
      <c r="E205" s="21" t="s">
        <v>1017</v>
      </c>
      <c r="F205" s="21" t="s">
        <v>1018</v>
      </c>
      <c r="G205" s="21" t="s">
        <v>1019</v>
      </c>
      <c r="H205" s="21" t="s">
        <v>842</v>
      </c>
      <c r="I205" s="21" t="s">
        <v>843</v>
      </c>
      <c r="L205" s="2" t="str">
        <f t="shared" si="8"/>
        <v xml:space="preserve">r:administration some adm:Administration_C_IAM_10161 and r:administration some adm:Administration_GS_IAM_10206</v>
      </c>
      <c r="M205" s="21" t="s">
        <v>58</v>
      </c>
      <c r="N205" s="21" t="s">
        <v>1020</v>
      </c>
      <c r="O205" s="21" t="s">
        <v>1021</v>
      </c>
      <c r="P205" s="21" t="s">
        <v>58</v>
      </c>
      <c r="Q205" s="1" t="str">
        <f>VLOOKUP(C205,MappingNiveaux!$A$3:$B$6,2)</f>
        <v xml:space="preserve">r:niveau some r:CI</v>
      </c>
      <c r="R205" s="1" t="s">
        <v>62</v>
      </c>
      <c r="S205" s="1" t="s">
        <v>63</v>
      </c>
    </row>
    <row r="206" ht="12.75">
      <c r="A206" s="1" t="str">
        <f t="shared" si="7"/>
        <v>this:IAM_10645-1</v>
      </c>
      <c r="B206" s="20"/>
      <c r="C206" s="21" t="s">
        <v>80</v>
      </c>
      <c r="D206" s="21" t="s">
        <v>1022</v>
      </c>
      <c r="E206" s="21" t="s">
        <v>1023</v>
      </c>
      <c r="F206" s="21" t="s">
        <v>1024</v>
      </c>
      <c r="G206" s="21" t="s">
        <v>1025</v>
      </c>
      <c r="H206" s="21" t="s">
        <v>842</v>
      </c>
      <c r="I206" s="21" t="s">
        <v>843</v>
      </c>
      <c r="L206" s="2" t="str">
        <f t="shared" si="8"/>
        <v xml:space="preserve">r:administration some adm:Administration_GS_IAM_10541 and r:administration some adm:Administration_GS_IAM_10206</v>
      </c>
      <c r="M206" s="21" t="s">
        <v>58</v>
      </c>
      <c r="N206" s="21" t="s">
        <v>342</v>
      </c>
      <c r="O206" s="21" t="s">
        <v>1026</v>
      </c>
      <c r="P206" s="21" t="s">
        <v>58</v>
      </c>
      <c r="Q206" s="1" t="str">
        <f>VLOOKUP(C206,MappingNiveaux!$A$3:$B$6,2)</f>
        <v xml:space="preserve">r:niveau some r:APEC</v>
      </c>
      <c r="R206" s="1" t="s">
        <v>62</v>
      </c>
      <c r="S206" s="1" t="s">
        <v>63</v>
      </c>
    </row>
    <row r="207" ht="12.75">
      <c r="A207" s="1" t="str">
        <f t="shared" si="7"/>
        <v>this:IAM_10634-1</v>
      </c>
      <c r="B207" s="20"/>
      <c r="C207" s="21" t="s">
        <v>66</v>
      </c>
      <c r="D207" s="21" t="s">
        <v>1027</v>
      </c>
      <c r="E207" s="21" t="s">
        <v>1028</v>
      </c>
      <c r="F207" s="21" t="s">
        <v>432</v>
      </c>
      <c r="G207" s="21" t="s">
        <v>433</v>
      </c>
      <c r="H207" s="21" t="s">
        <v>842</v>
      </c>
      <c r="I207" s="21" t="s">
        <v>843</v>
      </c>
      <c r="L207" s="2" t="str">
        <f t="shared" si="8"/>
        <v xml:space="preserve">r:administration some adm:Administration_GS_IAM_10272 and r:administration some adm:Administration_GS_IAM_10206</v>
      </c>
      <c r="M207" s="21" t="s">
        <v>58</v>
      </c>
      <c r="N207" s="21" t="s">
        <v>1029</v>
      </c>
      <c r="O207" s="21" t="s">
        <v>58</v>
      </c>
      <c r="P207" s="21" t="s">
        <v>58</v>
      </c>
      <c r="Q207" s="1" t="str">
        <f>VLOOKUP(C207,MappingNiveaux!$A$3:$B$6,2)</f>
        <v xml:space="preserve">r:niveau some r:APEC</v>
      </c>
      <c r="R207" s="1" t="s">
        <v>62</v>
      </c>
      <c r="S207" s="1" t="s">
        <v>63</v>
      </c>
    </row>
    <row r="208" ht="12.75">
      <c r="A208" s="1" t="str">
        <f t="shared" si="7"/>
        <v>this:IAM_10635-1</v>
      </c>
      <c r="B208" s="20"/>
      <c r="C208" s="21" t="s">
        <v>50</v>
      </c>
      <c r="D208" s="21" t="s">
        <v>1030</v>
      </c>
      <c r="E208" s="21" t="s">
        <v>1031</v>
      </c>
      <c r="F208" s="21" t="s">
        <v>842</v>
      </c>
      <c r="G208" s="21" t="s">
        <v>843</v>
      </c>
      <c r="H208" s="21" t="s">
        <v>156</v>
      </c>
      <c r="I208" s="21" t="s">
        <v>157</v>
      </c>
      <c r="L208" s="2" t="str">
        <f t="shared" si="8"/>
        <v xml:space="preserve">r:administration some adm:Administration_GS_IAM_10206 and r:administration some adm:Administration_GS_IAM_10286</v>
      </c>
      <c r="M208" s="21" t="s">
        <v>58</v>
      </c>
      <c r="N208" s="21" t="s">
        <v>183</v>
      </c>
      <c r="O208" s="21" t="s">
        <v>1032</v>
      </c>
      <c r="P208" s="21" t="s">
        <v>58</v>
      </c>
      <c r="Q208" s="1" t="str">
        <f>VLOOKUP(C208,MappingNiveaux!$A$3:$B$6,2)</f>
        <v xml:space="preserve">r:niveau some r:CI</v>
      </c>
      <c r="R208" s="1" t="s">
        <v>62</v>
      </c>
      <c r="S208" s="1" t="s">
        <v>63</v>
      </c>
    </row>
    <row r="209" ht="12.75">
      <c r="A209" s="1" t="str">
        <f t="shared" si="7"/>
        <v>this:IAM_10636-1</v>
      </c>
      <c r="B209" s="20"/>
      <c r="C209" s="21" t="s">
        <v>80</v>
      </c>
      <c r="D209" s="21" t="s">
        <v>1033</v>
      </c>
      <c r="E209" s="21" t="s">
        <v>1034</v>
      </c>
      <c r="F209" s="21" t="s">
        <v>1035</v>
      </c>
      <c r="G209" s="21" t="s">
        <v>1036</v>
      </c>
      <c r="H209" s="21" t="s">
        <v>842</v>
      </c>
      <c r="I209" s="21" t="s">
        <v>843</v>
      </c>
      <c r="L209" s="2" t="str">
        <f t="shared" si="8"/>
        <v xml:space="preserve">r:administration some adm:Administration_GS_IAM_10316 and r:administration some adm:Administration_GS_IAM_10206</v>
      </c>
      <c r="M209" s="21" t="s">
        <v>58</v>
      </c>
      <c r="N209" s="21" t="s">
        <v>1037</v>
      </c>
      <c r="O209" s="21" t="s">
        <v>58</v>
      </c>
      <c r="P209" s="21" t="s">
        <v>58</v>
      </c>
      <c r="Q209" s="1" t="str">
        <f>VLOOKUP(C209,MappingNiveaux!$A$3:$B$6,2)</f>
        <v xml:space="preserve">r:niveau some r:APEC</v>
      </c>
      <c r="R209" s="1" t="s">
        <v>62</v>
      </c>
      <c r="S209" s="1" t="s">
        <v>63</v>
      </c>
    </row>
    <row r="210" ht="12.75">
      <c r="A210" s="1" t="str">
        <f t="shared" si="7"/>
        <v>this:IAM_10637-1</v>
      </c>
      <c r="B210" s="20"/>
      <c r="C210" s="21" t="s">
        <v>80</v>
      </c>
      <c r="D210" s="21" t="s">
        <v>1038</v>
      </c>
      <c r="E210" s="21" t="s">
        <v>1039</v>
      </c>
      <c r="F210" s="21" t="s">
        <v>1040</v>
      </c>
      <c r="G210" s="21" t="s">
        <v>1041</v>
      </c>
      <c r="H210" s="21" t="s">
        <v>842</v>
      </c>
      <c r="I210" s="21" t="s">
        <v>843</v>
      </c>
      <c r="L210" s="2" t="str">
        <f t="shared" si="8"/>
        <v xml:space="preserve">r:administration some adm:Administration_GS_IAM_10335 and r:administration some adm:Administration_GS_IAM_10206</v>
      </c>
      <c r="M210" s="21" t="s">
        <v>58</v>
      </c>
      <c r="N210" s="21" t="s">
        <v>1042</v>
      </c>
      <c r="O210" s="21" t="s">
        <v>58</v>
      </c>
      <c r="P210" s="21" t="s">
        <v>58</v>
      </c>
      <c r="Q210" s="1" t="str">
        <f>VLOOKUP(C210,MappingNiveaux!$A$3:$B$6,2)</f>
        <v xml:space="preserve">r:niveau some r:APEC</v>
      </c>
      <c r="R210" s="1" t="s">
        <v>62</v>
      </c>
      <c r="S210" s="1" t="s">
        <v>63</v>
      </c>
    </row>
    <row r="211" ht="12.75">
      <c r="A211" s="1" t="str">
        <f t="shared" si="7"/>
        <v>this:IAM_10638-1</v>
      </c>
      <c r="B211" s="20"/>
      <c r="C211" s="21" t="s">
        <v>66</v>
      </c>
      <c r="D211" s="21" t="s">
        <v>1043</v>
      </c>
      <c r="E211" s="21" t="s">
        <v>1044</v>
      </c>
      <c r="F211" s="21" t="s">
        <v>842</v>
      </c>
      <c r="G211" s="21" t="s">
        <v>843</v>
      </c>
      <c r="H211" s="21" t="s">
        <v>1045</v>
      </c>
      <c r="I211" s="21" t="s">
        <v>1046</v>
      </c>
      <c r="L211" s="2" t="str">
        <f t="shared" si="8"/>
        <v xml:space="preserve">r:administration some adm:Administration_GS_IAM_10206 and r:administration some adm:Administration_GS_IAM_10360</v>
      </c>
      <c r="M211" s="21" t="s">
        <v>58</v>
      </c>
      <c r="N211" s="21" t="s">
        <v>1047</v>
      </c>
      <c r="O211" s="21" t="s">
        <v>58</v>
      </c>
      <c r="P211" s="21" t="s">
        <v>58</v>
      </c>
      <c r="Q211" s="1" t="str">
        <f>VLOOKUP(C211,MappingNiveaux!$A$3:$B$6,2)</f>
        <v xml:space="preserve">r:niveau some r:APEC</v>
      </c>
      <c r="R211" s="1" t="s">
        <v>62</v>
      </c>
      <c r="S211" s="1" t="s">
        <v>63</v>
      </c>
    </row>
    <row r="212" ht="12.75">
      <c r="A212" s="1" t="str">
        <f t="shared" si="7"/>
        <v>this:IAM_10607-1</v>
      </c>
      <c r="B212" s="20"/>
      <c r="C212" s="21" t="s">
        <v>50</v>
      </c>
      <c r="D212" s="21" t="s">
        <v>1048</v>
      </c>
      <c r="E212" s="21" t="s">
        <v>1049</v>
      </c>
      <c r="F212" s="21" t="s">
        <v>513</v>
      </c>
      <c r="G212" s="21" t="s">
        <v>514</v>
      </c>
      <c r="H212" s="21" t="s">
        <v>244</v>
      </c>
      <c r="I212" s="21" t="s">
        <v>245</v>
      </c>
      <c r="L212" s="2" t="str">
        <f t="shared" si="8"/>
        <v xml:space="preserve">r:administration some adm:Administration_GS_IAM_10895 and r:administration some adm:Administration_GS_IAM_10193</v>
      </c>
      <c r="M212" s="21" t="s">
        <v>58</v>
      </c>
      <c r="N212" s="21" t="s">
        <v>1050</v>
      </c>
      <c r="O212" s="21" t="s">
        <v>1051</v>
      </c>
      <c r="P212" s="21" t="s">
        <v>58</v>
      </c>
      <c r="Q212" s="1" t="str">
        <f>VLOOKUP(C212,MappingNiveaux!$A$3:$B$6,2)</f>
        <v xml:space="preserve">r:niveau some r:CI</v>
      </c>
      <c r="R212" s="1" t="s">
        <v>62</v>
      </c>
      <c r="S212" s="1" t="s">
        <v>63</v>
      </c>
    </row>
    <row r="213" ht="12.75">
      <c r="A213" s="1" t="str">
        <f t="shared" si="7"/>
        <v>this:IAM_10640-1</v>
      </c>
      <c r="B213" s="20"/>
      <c r="C213" s="21" t="s">
        <v>50</v>
      </c>
      <c r="D213" s="21" t="s">
        <v>1052</v>
      </c>
      <c r="E213" s="21" t="s">
        <v>1053</v>
      </c>
      <c r="F213" s="21" t="s">
        <v>538</v>
      </c>
      <c r="G213" s="21" t="s">
        <v>539</v>
      </c>
      <c r="H213" s="21" t="s">
        <v>842</v>
      </c>
      <c r="I213" s="21" t="s">
        <v>843</v>
      </c>
      <c r="L213" s="2" t="str">
        <f t="shared" si="8"/>
        <v xml:space="preserve">r:administration some adm:Administration_GS_IAM_10414 and r:administration some adm:Administration_GS_IAM_10206</v>
      </c>
      <c r="M213" s="21" t="s">
        <v>58</v>
      </c>
      <c r="N213" s="21" t="s">
        <v>1003</v>
      </c>
      <c r="O213" s="21" t="s">
        <v>1004</v>
      </c>
      <c r="P213" s="21" t="s">
        <v>58</v>
      </c>
      <c r="Q213" s="1" t="str">
        <f>VLOOKUP(C213,MappingNiveaux!$A$3:$B$6,2)</f>
        <v xml:space="preserve">r:niveau some r:CI</v>
      </c>
      <c r="R213" s="1" t="s">
        <v>62</v>
      </c>
      <c r="S213" s="1" t="s">
        <v>63</v>
      </c>
    </row>
    <row r="214" ht="12.75">
      <c r="A214" s="1" t="str">
        <f t="shared" si="7"/>
        <v>this:IAM_10629-1</v>
      </c>
      <c r="B214" s="20"/>
      <c r="C214" s="21" t="s">
        <v>50</v>
      </c>
      <c r="D214" s="21" t="s">
        <v>1054</v>
      </c>
      <c r="E214" s="21" t="s">
        <v>1055</v>
      </c>
      <c r="F214" s="21" t="s">
        <v>189</v>
      </c>
      <c r="G214" s="21" t="s">
        <v>190</v>
      </c>
      <c r="H214" s="21" t="s">
        <v>1056</v>
      </c>
      <c r="I214" s="21" t="s">
        <v>1057</v>
      </c>
      <c r="L214" s="2" t="str">
        <f t="shared" si="8"/>
        <v xml:space="preserve">r:administration some adm:Administration_GS_IAM_10200 and r:administration some adm:Administration_C_IAM_10132</v>
      </c>
      <c r="M214" s="21" t="s">
        <v>58</v>
      </c>
      <c r="N214" s="21" t="s">
        <v>1058</v>
      </c>
      <c r="O214" s="21" t="s">
        <v>1059</v>
      </c>
      <c r="P214" s="21" t="s">
        <v>58</v>
      </c>
      <c r="Q214" s="1" t="str">
        <f>VLOOKUP(C214,MappingNiveaux!$A$3:$B$6,2)</f>
        <v xml:space="preserve">r:niveau some r:CI</v>
      </c>
      <c r="R214" s="1" t="s">
        <v>62</v>
      </c>
      <c r="S214" s="1" t="s">
        <v>63</v>
      </c>
    </row>
    <row r="215" ht="12.75">
      <c r="A215" s="1" t="str">
        <f t="shared" si="7"/>
        <v>this:IAM_10642-1</v>
      </c>
      <c r="B215" s="20"/>
      <c r="C215" s="21" t="s">
        <v>80</v>
      </c>
      <c r="D215" s="21" t="s">
        <v>1060</v>
      </c>
      <c r="E215" s="21" t="s">
        <v>1061</v>
      </c>
      <c r="F215" s="21" t="s">
        <v>842</v>
      </c>
      <c r="G215" s="21" t="s">
        <v>843</v>
      </c>
      <c r="H215" s="21" t="s">
        <v>488</v>
      </c>
      <c r="I215" s="21" t="s">
        <v>489</v>
      </c>
      <c r="L215" s="2" t="str">
        <f t="shared" si="8"/>
        <v xml:space="preserve">r:administration some adm:Administration_GS_IAM_10206 and r:administration some adm:Administration_C_IAM_10093</v>
      </c>
      <c r="M215" s="21" t="s">
        <v>58</v>
      </c>
      <c r="N215" s="21" t="s">
        <v>677</v>
      </c>
      <c r="O215" s="21" t="s">
        <v>678</v>
      </c>
      <c r="P215" s="21" t="s">
        <v>58</v>
      </c>
      <c r="Q215" s="1" t="str">
        <f>VLOOKUP(C215,MappingNiveaux!$A$3:$B$6,2)</f>
        <v xml:space="preserve">r:niveau some r:APEC</v>
      </c>
      <c r="R215" s="1" t="s">
        <v>62</v>
      </c>
      <c r="S215" s="1" t="s">
        <v>63</v>
      </c>
    </row>
    <row r="216" ht="12.75">
      <c r="A216" s="1" t="str">
        <f t="shared" si="7"/>
        <v>this:IAM_10643-1</v>
      </c>
      <c r="B216" s="20"/>
      <c r="C216" s="21" t="s">
        <v>50</v>
      </c>
      <c r="D216" s="21" t="s">
        <v>1062</v>
      </c>
      <c r="E216" s="21" t="s">
        <v>1063</v>
      </c>
      <c r="F216" s="21" t="s">
        <v>842</v>
      </c>
      <c r="G216" s="21" t="s">
        <v>843</v>
      </c>
      <c r="H216" s="21" t="s">
        <v>355</v>
      </c>
      <c r="I216" s="21" t="s">
        <v>356</v>
      </c>
      <c r="L216" s="2" t="str">
        <f t="shared" si="8"/>
        <v xml:space="preserve">r:administration some adm:Administration_GS_IAM_10206 and r:administration some adm:Administration_C_IAM_10100</v>
      </c>
      <c r="M216" s="21" t="s">
        <v>58</v>
      </c>
      <c r="N216" s="21" t="s">
        <v>1064</v>
      </c>
      <c r="O216" s="21" t="s">
        <v>697</v>
      </c>
      <c r="P216" s="21" t="s">
        <v>58</v>
      </c>
      <c r="Q216" s="1" t="str">
        <f>VLOOKUP(C216,MappingNiveaux!$A$3:$B$6,2)</f>
        <v xml:space="preserve">r:niveau some r:CI</v>
      </c>
      <c r="R216" s="1" t="s">
        <v>62</v>
      </c>
      <c r="S216" s="1" t="s">
        <v>63</v>
      </c>
    </row>
    <row r="217" ht="12.75">
      <c r="A217" s="1" t="str">
        <f t="shared" si="7"/>
        <v>this:IAM_10644-1</v>
      </c>
      <c r="B217" s="20"/>
      <c r="C217" s="21" t="s">
        <v>66</v>
      </c>
      <c r="D217" s="21" t="s">
        <v>1065</v>
      </c>
      <c r="E217" s="21" t="s">
        <v>1066</v>
      </c>
      <c r="F217" s="21" t="s">
        <v>1067</v>
      </c>
      <c r="G217" s="21" t="s">
        <v>1068</v>
      </c>
      <c r="H217" s="21" t="s">
        <v>842</v>
      </c>
      <c r="I217" s="21" t="s">
        <v>843</v>
      </c>
      <c r="L217" s="2" t="str">
        <f t="shared" si="8"/>
        <v xml:space="preserve">r:administration some adm:Administration_GS_IAM_10526 and r:administration some adm:Administration_GS_IAM_10206</v>
      </c>
      <c r="M217" s="21" t="s">
        <v>58</v>
      </c>
      <c r="N217" s="21" t="s">
        <v>1069</v>
      </c>
      <c r="O217" s="21" t="s">
        <v>58</v>
      </c>
      <c r="P217" s="21" t="s">
        <v>58</v>
      </c>
      <c r="Q217" s="1" t="str">
        <f>VLOOKUP(C217,MappingNiveaux!$A$3:$B$6,2)</f>
        <v xml:space="preserve">r:niveau some r:APEC</v>
      </c>
      <c r="R217" s="1" t="s">
        <v>62</v>
      </c>
      <c r="S217" s="1" t="s">
        <v>63</v>
      </c>
    </row>
    <row r="218" ht="12.75">
      <c r="A218" s="1" t="str">
        <f t="shared" si="7"/>
        <v>this:IAM_10646-1</v>
      </c>
      <c r="B218" s="20"/>
      <c r="C218" s="21" t="s">
        <v>122</v>
      </c>
      <c r="D218" s="21" t="s">
        <v>1070</v>
      </c>
      <c r="E218" s="21" t="s">
        <v>1071</v>
      </c>
      <c r="F218" s="21" t="s">
        <v>842</v>
      </c>
      <c r="G218" s="21" t="s">
        <v>843</v>
      </c>
      <c r="H218" s="21" t="s">
        <v>1072</v>
      </c>
      <c r="I218" s="21" t="s">
        <v>1073</v>
      </c>
      <c r="L218" s="2" t="str">
        <f t="shared" si="8"/>
        <v xml:space="preserve">r:administration some adm:Administration_GS_IAM_10206 and r:administration some adm:Administration_GS_IAM_10597</v>
      </c>
      <c r="M218" s="21" t="s">
        <v>58</v>
      </c>
      <c r="N218" s="21" t="s">
        <v>1074</v>
      </c>
      <c r="O218" s="21" t="s">
        <v>58</v>
      </c>
      <c r="P218" s="21" t="s">
        <v>58</v>
      </c>
      <c r="Q218" s="1" t="str">
        <f>VLOOKUP(C218,MappingNiveaux!$A$3:$B$6,2)</f>
        <v xml:space="preserve">r:niveau some r:CI</v>
      </c>
      <c r="R218" s="1" t="s">
        <v>62</v>
      </c>
      <c r="S218" s="1" t="s">
        <v>63</v>
      </c>
    </row>
    <row r="219" ht="12.75">
      <c r="A219" s="1" t="str">
        <f t="shared" si="7"/>
        <v>this:IAM_10647-1</v>
      </c>
      <c r="B219" s="20"/>
      <c r="C219" s="21" t="s">
        <v>50</v>
      </c>
      <c r="D219" s="21" t="s">
        <v>1075</v>
      </c>
      <c r="E219" s="21" t="s">
        <v>1076</v>
      </c>
      <c r="F219" s="21" t="s">
        <v>1077</v>
      </c>
      <c r="G219" s="21" t="s">
        <v>1078</v>
      </c>
      <c r="H219" s="21" t="s">
        <v>842</v>
      </c>
      <c r="I219" s="21" t="s">
        <v>843</v>
      </c>
      <c r="L219" s="2" t="str">
        <f t="shared" si="8"/>
        <v xml:space="preserve">r:administration some adm:Administration_GS_IAM_10748 and r:administration some adm:Administration_GS_IAM_10206</v>
      </c>
      <c r="M219" s="21" t="s">
        <v>58</v>
      </c>
      <c r="N219" s="21" t="s">
        <v>1079</v>
      </c>
      <c r="O219" s="21" t="s">
        <v>1080</v>
      </c>
      <c r="P219" s="21" t="s">
        <v>1081</v>
      </c>
      <c r="Q219" s="1" t="str">
        <f>VLOOKUP(C219,MappingNiveaux!$A$3:$B$6,2)</f>
        <v xml:space="preserve">r:niveau some r:CI</v>
      </c>
      <c r="R219" s="1" t="s">
        <v>62</v>
      </c>
      <c r="S219" s="1" t="s">
        <v>63</v>
      </c>
    </row>
    <row r="220" ht="12.75">
      <c r="A220" s="1" t="str">
        <f t="shared" si="7"/>
        <v>this:IAM_10648-1</v>
      </c>
      <c r="B220" s="20"/>
      <c r="C220" s="21" t="s">
        <v>50</v>
      </c>
      <c r="D220" s="21" t="s">
        <v>1082</v>
      </c>
      <c r="E220" s="21" t="s">
        <v>1083</v>
      </c>
      <c r="F220" s="21" t="s">
        <v>1084</v>
      </c>
      <c r="G220" s="21" t="s">
        <v>1085</v>
      </c>
      <c r="H220" s="21" t="s">
        <v>842</v>
      </c>
      <c r="I220" s="21" t="s">
        <v>843</v>
      </c>
      <c r="L220" s="2" t="str">
        <f t="shared" si="8"/>
        <v xml:space="preserve">r:administration some adm:Administration_GS_IAM_10791 and r:administration some adm:Administration_GS_IAM_10206</v>
      </c>
      <c r="M220" s="21" t="s">
        <v>58</v>
      </c>
      <c r="N220" s="21" t="s">
        <v>1086</v>
      </c>
      <c r="O220" s="21" t="s">
        <v>1087</v>
      </c>
      <c r="P220" s="21" t="s">
        <v>58</v>
      </c>
      <c r="Q220" s="1" t="str">
        <f>VLOOKUP(C220,MappingNiveaux!$A$3:$B$6,2)</f>
        <v xml:space="preserve">r:niveau some r:CI</v>
      </c>
      <c r="R220" s="1" t="s">
        <v>62</v>
      </c>
      <c r="S220" s="1" t="s">
        <v>63</v>
      </c>
    </row>
    <row r="221" ht="12.75">
      <c r="A221" s="1" t="str">
        <f t="shared" si="7"/>
        <v>this:IAM_10649-1</v>
      </c>
      <c r="B221" s="20"/>
      <c r="C221" s="21" t="s">
        <v>50</v>
      </c>
      <c r="D221" s="21" t="s">
        <v>1088</v>
      </c>
      <c r="E221" s="21" t="s">
        <v>1089</v>
      </c>
      <c r="F221" s="21" t="s">
        <v>842</v>
      </c>
      <c r="G221" s="21" t="s">
        <v>843</v>
      </c>
      <c r="H221" s="21" t="s">
        <v>1090</v>
      </c>
      <c r="I221" s="21" t="s">
        <v>1091</v>
      </c>
      <c r="L221" s="2" t="str">
        <f t="shared" si="8"/>
        <v xml:space="preserve">r:administration some adm:Administration_GS_IAM_10206 and r:administration some adm:Administration_GS_IAM_10800</v>
      </c>
      <c r="M221" s="21" t="s">
        <v>58</v>
      </c>
      <c r="N221" s="21" t="s">
        <v>1092</v>
      </c>
      <c r="O221" s="21" t="s">
        <v>697</v>
      </c>
      <c r="P221" s="21" t="s">
        <v>58</v>
      </c>
      <c r="Q221" s="1" t="str">
        <f>VLOOKUP(C221,MappingNiveaux!$A$3:$B$6,2)</f>
        <v xml:space="preserve">r:niveau some r:CI</v>
      </c>
      <c r="R221" s="1" t="s">
        <v>62</v>
      </c>
      <c r="S221" s="1" t="s">
        <v>63</v>
      </c>
    </row>
    <row r="222" ht="12.75">
      <c r="A222" s="1" t="str">
        <f t="shared" si="7"/>
        <v>this:IAM_10650-1</v>
      </c>
      <c r="B222" s="20"/>
      <c r="C222" s="21" t="s">
        <v>50</v>
      </c>
      <c r="D222" s="21" t="s">
        <v>1093</v>
      </c>
      <c r="E222" s="21" t="s">
        <v>1094</v>
      </c>
      <c r="F222" s="21" t="s">
        <v>842</v>
      </c>
      <c r="G222" s="21" t="s">
        <v>843</v>
      </c>
      <c r="H222" s="21" t="s">
        <v>205</v>
      </c>
      <c r="I222" s="21" t="s">
        <v>206</v>
      </c>
      <c r="L222" s="2" t="str">
        <f t="shared" si="8"/>
        <v xml:space="preserve">r:administration some adm:Administration_GS_IAM_10206 and r:administration some adm:Administration_GS_IAM_10801</v>
      </c>
      <c r="M222" s="21" t="s">
        <v>58</v>
      </c>
      <c r="N222" s="21" t="s">
        <v>1095</v>
      </c>
      <c r="O222" s="21" t="s">
        <v>1096</v>
      </c>
      <c r="P222" s="21" t="s">
        <v>58</v>
      </c>
      <c r="Q222" s="1" t="str">
        <f>VLOOKUP(C222,MappingNiveaux!$A$3:$B$6,2)</f>
        <v xml:space="preserve">r:niveau some r:CI</v>
      </c>
      <c r="R222" s="1" t="s">
        <v>62</v>
      </c>
      <c r="S222" s="1" t="s">
        <v>63</v>
      </c>
    </row>
    <row r="223" ht="12.75">
      <c r="A223" s="1" t="str">
        <f t="shared" si="7"/>
        <v>this:IAM_10651-1</v>
      </c>
      <c r="B223" s="20"/>
      <c r="C223" s="21" t="s">
        <v>122</v>
      </c>
      <c r="D223" s="21" t="s">
        <v>1097</v>
      </c>
      <c r="E223" s="21" t="s">
        <v>1098</v>
      </c>
      <c r="F223" s="21" t="s">
        <v>264</v>
      </c>
      <c r="G223" s="21" t="s">
        <v>265</v>
      </c>
      <c r="H223" s="21" t="s">
        <v>842</v>
      </c>
      <c r="I223" s="21" t="s">
        <v>843</v>
      </c>
      <c r="L223" s="2" t="str">
        <f t="shared" si="8"/>
        <v xml:space="preserve">r:administration some adm:Administration_GS_IAM_10838 and r:administration some adm:Administration_GS_IAM_10206</v>
      </c>
      <c r="M223" s="21" t="s">
        <v>58</v>
      </c>
      <c r="N223" s="21" t="s">
        <v>266</v>
      </c>
      <c r="O223" s="21" t="s">
        <v>58</v>
      </c>
      <c r="P223" s="21" t="s">
        <v>58</v>
      </c>
      <c r="Q223" s="1" t="str">
        <f>VLOOKUP(C223,MappingNiveaux!$A$3:$B$6,2)</f>
        <v xml:space="preserve">r:niveau some r:CI</v>
      </c>
      <c r="R223" s="1" t="s">
        <v>62</v>
      </c>
      <c r="S223" s="1" t="s">
        <v>63</v>
      </c>
    </row>
    <row r="224" ht="12.75">
      <c r="A224" s="1" t="str">
        <f t="shared" si="7"/>
        <v>this:IAM_10639-1</v>
      </c>
      <c r="B224" s="20"/>
      <c r="C224" s="21" t="s">
        <v>80</v>
      </c>
      <c r="D224" s="21" t="s">
        <v>1099</v>
      </c>
      <c r="E224" s="21" t="s">
        <v>1100</v>
      </c>
      <c r="F224" s="21" t="s">
        <v>842</v>
      </c>
      <c r="G224" s="21" t="s">
        <v>843</v>
      </c>
      <c r="H224" s="21" t="s">
        <v>1101</v>
      </c>
      <c r="I224" s="21" t="s">
        <v>1102</v>
      </c>
      <c r="L224" s="2" t="str">
        <f t="shared" si="8"/>
        <v xml:space="preserve">r:administration some adm:Administration_GS_IAM_10206 and r:administration some adm:Administration_GS_IAM_10378</v>
      </c>
      <c r="M224" s="21" t="s">
        <v>58</v>
      </c>
      <c r="N224" s="21" t="s">
        <v>1103</v>
      </c>
      <c r="O224" s="21" t="s">
        <v>58</v>
      </c>
      <c r="P224" s="21" t="s">
        <v>58</v>
      </c>
      <c r="Q224" s="1" t="str">
        <f>VLOOKUP(C224,MappingNiveaux!$A$3:$B$6,2)</f>
        <v xml:space="preserve">r:niveau some r:APEC</v>
      </c>
      <c r="R224" s="1" t="s">
        <v>62</v>
      </c>
      <c r="S224" s="1" t="s">
        <v>63</v>
      </c>
    </row>
    <row r="225" ht="12.75">
      <c r="A225" s="1" t="str">
        <f t="shared" si="7"/>
        <v>this:IAM_10619-1</v>
      </c>
      <c r="B225" s="20"/>
      <c r="C225" s="21" t="s">
        <v>80</v>
      </c>
      <c r="D225" s="21" t="s">
        <v>1104</v>
      </c>
      <c r="E225" s="21" t="s">
        <v>1105</v>
      </c>
      <c r="F225" s="21" t="s">
        <v>618</v>
      </c>
      <c r="G225" s="21" t="s">
        <v>619</v>
      </c>
      <c r="H225" s="21" t="s">
        <v>1056</v>
      </c>
      <c r="I225" s="21" t="s">
        <v>1057</v>
      </c>
      <c r="L225" s="2" t="str">
        <f t="shared" si="8"/>
        <v xml:space="preserve">r:administration some adm:Administration_GS_IAM_10196 and r:administration some adm:Administration_C_IAM_10132</v>
      </c>
      <c r="M225" s="21" t="s">
        <v>58</v>
      </c>
      <c r="N225" s="21" t="s">
        <v>1106</v>
      </c>
      <c r="O225" s="21" t="s">
        <v>1107</v>
      </c>
      <c r="P225" s="21" t="s">
        <v>58</v>
      </c>
      <c r="Q225" s="1" t="str">
        <f>VLOOKUP(C225,MappingNiveaux!$A$3:$B$6,2)</f>
        <v xml:space="preserve">r:niveau some r:APEC</v>
      </c>
      <c r="R225" s="1" t="s">
        <v>62</v>
      </c>
      <c r="S225" s="1" t="s">
        <v>63</v>
      </c>
    </row>
    <row r="226" ht="12.75">
      <c r="A226" s="1" t="str">
        <f t="shared" si="7"/>
        <v>this:IAM_10520-1</v>
      </c>
      <c r="B226" s="20"/>
      <c r="C226" s="21" t="s">
        <v>50</v>
      </c>
      <c r="D226" s="21" t="s">
        <v>1108</v>
      </c>
      <c r="E226" s="21" t="s">
        <v>1109</v>
      </c>
      <c r="F226" s="21" t="s">
        <v>425</v>
      </c>
      <c r="G226" s="21" t="s">
        <v>426</v>
      </c>
      <c r="H226" s="21" t="s">
        <v>301</v>
      </c>
      <c r="I226" s="21" t="s">
        <v>302</v>
      </c>
      <c r="L226" s="2" t="str">
        <f t="shared" si="8"/>
        <v xml:space="preserve">r:administration some adm:Administration_GS_IAM_10143 and r:administration some adm:Administration_C_IAM_10103</v>
      </c>
      <c r="M226" s="21" t="s">
        <v>58</v>
      </c>
      <c r="N226" s="21" t="s">
        <v>1110</v>
      </c>
      <c r="O226" s="21" t="s">
        <v>1111</v>
      </c>
      <c r="P226" s="21" t="s">
        <v>58</v>
      </c>
      <c r="Q226" s="1" t="str">
        <f>VLOOKUP(C226,MappingNiveaux!$A$3:$B$6,2)</f>
        <v xml:space="preserve">r:niveau some r:CI</v>
      </c>
      <c r="R226" s="1" t="s">
        <v>62</v>
      </c>
      <c r="S226" s="1" t="s">
        <v>63</v>
      </c>
    </row>
    <row r="227" ht="12.75">
      <c r="A227" s="1" t="str">
        <f t="shared" si="7"/>
        <v>this:IAM_10609-1</v>
      </c>
      <c r="B227" s="20"/>
      <c r="C227" s="21" t="s">
        <v>50</v>
      </c>
      <c r="D227" s="21" t="s">
        <v>1112</v>
      </c>
      <c r="E227" s="21" t="s">
        <v>1113</v>
      </c>
      <c r="F227" s="21" t="s">
        <v>1114</v>
      </c>
      <c r="G227" s="21" t="s">
        <v>1115</v>
      </c>
      <c r="H227" s="21" t="s">
        <v>244</v>
      </c>
      <c r="I227" s="21" t="s">
        <v>245</v>
      </c>
      <c r="L227" s="2" t="str">
        <f t="shared" si="8"/>
        <v xml:space="preserve">r:administration some adm:Administration_GS_IAM_10928 and r:administration some adm:Administration_GS_IAM_10193</v>
      </c>
      <c r="M227" s="21" t="s">
        <v>58</v>
      </c>
      <c r="N227" s="21" t="s">
        <v>1116</v>
      </c>
      <c r="O227" s="21" t="s">
        <v>1117</v>
      </c>
      <c r="P227" s="21" t="s">
        <v>1118</v>
      </c>
      <c r="Q227" s="1" t="str">
        <f>VLOOKUP(C227,MappingNiveaux!$A$3:$B$6,2)</f>
        <v xml:space="preserve">r:niveau some r:CI</v>
      </c>
      <c r="R227" s="1" t="s">
        <v>62</v>
      </c>
      <c r="S227" s="1" t="s">
        <v>63</v>
      </c>
    </row>
    <row r="228" ht="12.75">
      <c r="A228" s="1" t="str">
        <f t="shared" si="7"/>
        <v>this:IAM_10610-1</v>
      </c>
      <c r="B228" s="20"/>
      <c r="C228" s="21" t="s">
        <v>66</v>
      </c>
      <c r="D228" s="21" t="s">
        <v>1119</v>
      </c>
      <c r="E228" s="21" t="s">
        <v>1120</v>
      </c>
      <c r="F228" s="21" t="s">
        <v>1121</v>
      </c>
      <c r="G228" s="21" t="s">
        <v>1122</v>
      </c>
      <c r="H228" s="21" t="s">
        <v>244</v>
      </c>
      <c r="I228" s="21" t="s">
        <v>245</v>
      </c>
      <c r="L228" s="2" t="str">
        <f t="shared" si="8"/>
        <v xml:space="preserve">r:administration some adm:Administration_GS_IAM_10955 and r:administration some adm:Administration_GS_IAM_10193</v>
      </c>
      <c r="M228" s="21" t="s">
        <v>58</v>
      </c>
      <c r="N228" s="21" t="s">
        <v>1123</v>
      </c>
      <c r="O228" s="21" t="s">
        <v>58</v>
      </c>
      <c r="P228" s="21" t="s">
        <v>58</v>
      </c>
      <c r="Q228" s="1" t="str">
        <f>VLOOKUP(C228,MappingNiveaux!$A$3:$B$6,2)</f>
        <v xml:space="preserve">r:niveau some r:APEC</v>
      </c>
      <c r="R228" s="1" t="s">
        <v>62</v>
      </c>
      <c r="S228" s="1" t="s">
        <v>63</v>
      </c>
    </row>
    <row r="229" ht="12.75">
      <c r="A229" s="1" t="str">
        <f t="shared" ref="A229:A292" si="9">CONCATENATE("this:",E229,"-",IF(B229&lt;&gt;"",B229,"1"))</f>
        <v>this:IAM_10611-1</v>
      </c>
      <c r="B229" s="20"/>
      <c r="C229" s="21" t="s">
        <v>50</v>
      </c>
      <c r="D229" s="21" t="s">
        <v>1124</v>
      </c>
      <c r="E229" s="21" t="s">
        <v>1125</v>
      </c>
      <c r="F229" s="21" t="s">
        <v>244</v>
      </c>
      <c r="G229" s="21" t="s">
        <v>245</v>
      </c>
      <c r="H229" s="21" t="s">
        <v>151</v>
      </c>
      <c r="I229" s="21" t="s">
        <v>152</v>
      </c>
      <c r="L229" s="2" t="str">
        <f t="shared" ref="L229:L292" si="10">CONCATENATE("r:administration some adm:",F229," and r:administration some adm:",H229,IF(J229&lt;&gt;"",CONCATENATE(" and r:patient some (",J229,")"),""),IF(K229="oui",CONCATENATE(" and r:administration min 2 ",F229),""))</f>
        <v xml:space="preserve">r:administration some adm:Administration_GS_IAM_10193 and r:administration some adm:Administration_GS_IAM_10980</v>
      </c>
      <c r="M229" s="21" t="s">
        <v>58</v>
      </c>
      <c r="N229" s="21" t="s">
        <v>1126</v>
      </c>
      <c r="O229" s="21" t="s">
        <v>1127</v>
      </c>
      <c r="P229" s="21" t="s">
        <v>58</v>
      </c>
      <c r="Q229" s="1" t="str">
        <f>VLOOKUP(C229,MappingNiveaux!$A$3:$B$6,2)</f>
        <v xml:space="preserve">r:niveau some r:CI</v>
      </c>
      <c r="R229" s="1" t="s">
        <v>62</v>
      </c>
      <c r="S229" s="1" t="s">
        <v>63</v>
      </c>
    </row>
    <row r="230" ht="12.75">
      <c r="A230" s="1" t="str">
        <f t="shared" si="9"/>
        <v>this:IAM_10612-1</v>
      </c>
      <c r="B230" s="20"/>
      <c r="C230" s="21" t="s">
        <v>50</v>
      </c>
      <c r="D230" s="21" t="s">
        <v>1128</v>
      </c>
      <c r="E230" s="21" t="s">
        <v>1129</v>
      </c>
      <c r="F230" s="21" t="s">
        <v>1130</v>
      </c>
      <c r="G230" s="21" t="s">
        <v>1131</v>
      </c>
      <c r="H230" s="21" t="s">
        <v>618</v>
      </c>
      <c r="I230" s="21" t="s">
        <v>619</v>
      </c>
      <c r="L230" s="2" t="str">
        <f t="shared" si="10"/>
        <v xml:space="preserve">r:administration some adm:Administration_GS_IAM_10280 and r:administration some adm:Administration_GS_IAM_10196</v>
      </c>
      <c r="M230" s="21" t="s">
        <v>58</v>
      </c>
      <c r="N230" s="21" t="s">
        <v>1132</v>
      </c>
      <c r="O230" s="21" t="s">
        <v>1133</v>
      </c>
      <c r="P230" s="21" t="s">
        <v>58</v>
      </c>
      <c r="Q230" s="1" t="str">
        <f>VLOOKUP(C230,MappingNiveaux!$A$3:$B$6,2)</f>
        <v xml:space="preserve">r:niveau some r:CI</v>
      </c>
      <c r="R230" s="1" t="s">
        <v>62</v>
      </c>
      <c r="S230" s="1" t="s">
        <v>63</v>
      </c>
    </row>
    <row r="231" ht="12.75">
      <c r="A231" s="1" t="str">
        <f t="shared" si="9"/>
        <v>this:IAM_10613-1</v>
      </c>
      <c r="B231" s="20"/>
      <c r="C231" s="21" t="s">
        <v>50</v>
      </c>
      <c r="D231" s="21" t="s">
        <v>1134</v>
      </c>
      <c r="E231" s="21" t="s">
        <v>1135</v>
      </c>
      <c r="F231" s="21" t="s">
        <v>53</v>
      </c>
      <c r="G231" s="21" t="s">
        <v>54</v>
      </c>
      <c r="H231" s="21" t="s">
        <v>618</v>
      </c>
      <c r="I231" s="21" t="s">
        <v>619</v>
      </c>
      <c r="L231" s="2" t="str">
        <f t="shared" si="10"/>
        <v xml:space="preserve">r:administration some adm:Administration_GS_IAM_10523 and r:administration some adm:Administration_GS_IAM_10196</v>
      </c>
      <c r="M231" s="21" t="s">
        <v>58</v>
      </c>
      <c r="N231" s="21" t="s">
        <v>1136</v>
      </c>
      <c r="O231" s="21" t="s">
        <v>1137</v>
      </c>
      <c r="P231" s="21" t="s">
        <v>58</v>
      </c>
      <c r="Q231" s="1" t="str">
        <f>VLOOKUP(C231,MappingNiveaux!$A$3:$B$6,2)</f>
        <v xml:space="preserve">r:niveau some r:CI</v>
      </c>
      <c r="R231" s="1" t="s">
        <v>62</v>
      </c>
      <c r="S231" s="1" t="s">
        <v>63</v>
      </c>
    </row>
    <row r="232" ht="12.75">
      <c r="A232" s="1" t="str">
        <f t="shared" si="9"/>
        <v>this:IAM_10614-1</v>
      </c>
      <c r="B232" s="20"/>
      <c r="C232" s="21" t="s">
        <v>80</v>
      </c>
      <c r="D232" s="21" t="s">
        <v>1138</v>
      </c>
      <c r="E232" s="21" t="s">
        <v>1139</v>
      </c>
      <c r="F232" s="21" t="s">
        <v>1140</v>
      </c>
      <c r="G232" s="21" t="s">
        <v>1141</v>
      </c>
      <c r="H232" s="21" t="s">
        <v>618</v>
      </c>
      <c r="I232" s="21" t="s">
        <v>619</v>
      </c>
      <c r="L232" s="2" t="str">
        <f t="shared" si="10"/>
        <v xml:space="preserve">r:administration some adm:Administration_GS_IAM_10534 and r:administration some adm:Administration_GS_IAM_10196</v>
      </c>
      <c r="M232" s="21" t="s">
        <v>58</v>
      </c>
      <c r="N232" s="21" t="s">
        <v>1142</v>
      </c>
      <c r="O232" s="21" t="s">
        <v>58</v>
      </c>
      <c r="P232" s="21" t="s">
        <v>58</v>
      </c>
      <c r="Q232" s="1" t="str">
        <f>VLOOKUP(C232,MappingNiveaux!$A$3:$B$6,2)</f>
        <v xml:space="preserve">r:niveau some r:APEC</v>
      </c>
      <c r="R232" s="1" t="s">
        <v>62</v>
      </c>
      <c r="S232" s="1" t="s">
        <v>63</v>
      </c>
    </row>
    <row r="233" ht="12.75">
      <c r="A233" s="1" t="str">
        <f t="shared" si="9"/>
        <v>this:IAM_10615-1</v>
      </c>
      <c r="B233" s="20"/>
      <c r="C233" s="21" t="s">
        <v>50</v>
      </c>
      <c r="D233" s="21" t="s">
        <v>1143</v>
      </c>
      <c r="E233" s="21" t="s">
        <v>1144</v>
      </c>
      <c r="F233" s="21" t="s">
        <v>497</v>
      </c>
      <c r="G233" s="21" t="s">
        <v>498</v>
      </c>
      <c r="H233" s="21" t="s">
        <v>618</v>
      </c>
      <c r="I233" s="21" t="s">
        <v>619</v>
      </c>
      <c r="L233" s="2" t="str">
        <f t="shared" si="10"/>
        <v xml:space="preserve">r:administration some adm:Administration_GS_IAM_10567 and r:administration some adm:Administration_GS_IAM_10196</v>
      </c>
      <c r="M233" s="21" t="s">
        <v>58</v>
      </c>
      <c r="N233" s="21" t="s">
        <v>1145</v>
      </c>
      <c r="O233" s="21" t="s">
        <v>1146</v>
      </c>
      <c r="P233" s="21" t="s">
        <v>58</v>
      </c>
      <c r="Q233" s="1" t="str">
        <f>VLOOKUP(C233,MappingNiveaux!$A$3:$B$6,2)</f>
        <v xml:space="preserve">r:niveau some r:CI</v>
      </c>
      <c r="R233" s="1" t="s">
        <v>62</v>
      </c>
      <c r="S233" s="1" t="s">
        <v>63</v>
      </c>
    </row>
    <row r="234" ht="12.75">
      <c r="A234" s="1" t="str">
        <f t="shared" si="9"/>
        <v>this:IAM_10616-1</v>
      </c>
      <c r="B234" s="20"/>
      <c r="C234" s="21" t="s">
        <v>50</v>
      </c>
      <c r="D234" s="21" t="s">
        <v>1147</v>
      </c>
      <c r="E234" s="21" t="s">
        <v>1148</v>
      </c>
      <c r="F234" s="21" t="s">
        <v>1149</v>
      </c>
      <c r="G234" s="21" t="s">
        <v>1150</v>
      </c>
      <c r="H234" s="21" t="s">
        <v>618</v>
      </c>
      <c r="I234" s="21" t="s">
        <v>619</v>
      </c>
      <c r="L234" s="2" t="str">
        <f t="shared" si="10"/>
        <v xml:space="preserve">r:administration some adm:Administration_GS_IAM_10579 and r:administration some adm:Administration_GS_IAM_10196</v>
      </c>
      <c r="M234" s="21" t="s">
        <v>58</v>
      </c>
      <c r="N234" s="21" t="s">
        <v>1151</v>
      </c>
      <c r="O234" s="21" t="s">
        <v>1152</v>
      </c>
      <c r="P234" s="21" t="s">
        <v>58</v>
      </c>
      <c r="Q234" s="1" t="str">
        <f>VLOOKUP(C234,MappingNiveaux!$A$3:$B$6,2)</f>
        <v xml:space="preserve">r:niveau some r:CI</v>
      </c>
      <c r="R234" s="1" t="s">
        <v>62</v>
      </c>
      <c r="S234" s="1" t="s">
        <v>63</v>
      </c>
    </row>
    <row r="235" ht="12.75">
      <c r="A235" s="1" t="str">
        <f t="shared" si="9"/>
        <v>this:IAM_10631-1</v>
      </c>
      <c r="B235" s="20"/>
      <c r="C235" s="21" t="s">
        <v>50</v>
      </c>
      <c r="D235" s="21" t="s">
        <v>1153</v>
      </c>
      <c r="E235" s="21" t="s">
        <v>1154</v>
      </c>
      <c r="F235" s="21" t="s">
        <v>189</v>
      </c>
      <c r="G235" s="21" t="s">
        <v>190</v>
      </c>
      <c r="H235" s="21" t="s">
        <v>269</v>
      </c>
      <c r="I235" s="21" t="s">
        <v>270</v>
      </c>
      <c r="L235" s="2" t="str">
        <f t="shared" si="10"/>
        <v xml:space="preserve">r:administration some adm:Administration_GS_IAM_10200 and r:administration some adm:Administration_C_IAM_10143</v>
      </c>
      <c r="M235" s="21" t="s">
        <v>58</v>
      </c>
      <c r="N235" s="21" t="s">
        <v>342</v>
      </c>
      <c r="O235" s="21" t="s">
        <v>1155</v>
      </c>
      <c r="P235" s="21" t="s">
        <v>58</v>
      </c>
      <c r="Q235" s="1" t="str">
        <f>VLOOKUP(C235,MappingNiveaux!$A$3:$B$6,2)</f>
        <v xml:space="preserve">r:niveau some r:CI</v>
      </c>
      <c r="R235" s="1" t="s">
        <v>62</v>
      </c>
      <c r="S235" s="1" t="s">
        <v>63</v>
      </c>
    </row>
    <row r="236" ht="12.75">
      <c r="A236" s="1" t="str">
        <f t="shared" si="9"/>
        <v>this:IAM_10618-1</v>
      </c>
      <c r="B236" s="20"/>
      <c r="C236" s="21" t="s">
        <v>50</v>
      </c>
      <c r="D236" s="21" t="s">
        <v>1156</v>
      </c>
      <c r="E236" s="21" t="s">
        <v>1157</v>
      </c>
      <c r="F236" s="21" t="s">
        <v>1158</v>
      </c>
      <c r="G236" s="21" t="s">
        <v>1159</v>
      </c>
      <c r="H236" s="21" t="s">
        <v>618</v>
      </c>
      <c r="I236" s="21" t="s">
        <v>619</v>
      </c>
      <c r="L236" s="2" t="str">
        <f t="shared" si="10"/>
        <v xml:space="preserve">r:administration some adm:Administration_GS_IAM_10633 and r:administration some adm:Administration_GS_IAM_10196</v>
      </c>
      <c r="M236" s="21" t="s">
        <v>58</v>
      </c>
      <c r="N236" s="21" t="s">
        <v>1160</v>
      </c>
      <c r="O236" s="21" t="s">
        <v>1161</v>
      </c>
      <c r="P236" s="21" t="s">
        <v>58</v>
      </c>
      <c r="Q236" s="1" t="str">
        <f>VLOOKUP(C236,MappingNiveaux!$A$3:$B$6,2)</f>
        <v xml:space="preserve">r:niveau some r:CI</v>
      </c>
      <c r="R236" s="1" t="s">
        <v>62</v>
      </c>
      <c r="S236" s="1" t="s">
        <v>63</v>
      </c>
    </row>
    <row r="237" ht="12.75">
      <c r="A237" s="1" t="str">
        <f t="shared" si="9"/>
        <v>this:IAM_10630-1</v>
      </c>
      <c r="B237" s="20"/>
      <c r="C237" s="21" t="s">
        <v>50</v>
      </c>
      <c r="D237" s="21" t="s">
        <v>1162</v>
      </c>
      <c r="E237" s="21" t="s">
        <v>1163</v>
      </c>
      <c r="F237" s="21" t="s">
        <v>189</v>
      </c>
      <c r="G237" s="21" t="s">
        <v>190</v>
      </c>
      <c r="H237" s="21" t="s">
        <v>883</v>
      </c>
      <c r="I237" s="21" t="s">
        <v>884</v>
      </c>
      <c r="L237" s="2" t="str">
        <f t="shared" si="10"/>
        <v xml:space="preserve">r:administration some adm:Administration_GS_IAM_10200 and r:administration some adm:Administration_GS_IAM_10813</v>
      </c>
      <c r="M237" s="21" t="s">
        <v>58</v>
      </c>
      <c r="N237" s="21" t="s">
        <v>1164</v>
      </c>
      <c r="O237" s="21" t="s">
        <v>1165</v>
      </c>
      <c r="P237" s="21" t="s">
        <v>58</v>
      </c>
      <c r="Q237" s="1" t="str">
        <f>VLOOKUP(C237,MappingNiveaux!$A$3:$B$6,2)</f>
        <v xml:space="preserve">r:niveau some r:CI</v>
      </c>
      <c r="R237" s="1" t="s">
        <v>62</v>
      </c>
      <c r="S237" s="1" t="s">
        <v>63</v>
      </c>
    </row>
    <row r="238" ht="12.75">
      <c r="A238" s="1" t="str">
        <f t="shared" si="9"/>
        <v>this:IAM_10620-1</v>
      </c>
      <c r="B238" s="20"/>
      <c r="C238" s="21" t="s">
        <v>50</v>
      </c>
      <c r="D238" s="21" t="s">
        <v>1166</v>
      </c>
      <c r="E238" s="21" t="s">
        <v>1167</v>
      </c>
      <c r="F238" s="21" t="s">
        <v>618</v>
      </c>
      <c r="G238" s="21" t="s">
        <v>619</v>
      </c>
      <c r="H238" s="21" t="s">
        <v>1007</v>
      </c>
      <c r="I238" s="21" t="s">
        <v>1008</v>
      </c>
      <c r="L238" s="2" t="str">
        <f t="shared" si="10"/>
        <v xml:space="preserve">r:administration some adm:Administration_GS_IAM_10196 and r:administration some adm:Administration_C_IAM_10152</v>
      </c>
      <c r="M238" s="21" t="s">
        <v>58</v>
      </c>
      <c r="N238" s="21" t="s">
        <v>1168</v>
      </c>
      <c r="O238" s="21" t="s">
        <v>1169</v>
      </c>
      <c r="P238" s="21" t="s">
        <v>58</v>
      </c>
      <c r="Q238" s="1" t="str">
        <f>VLOOKUP(C238,MappingNiveaux!$A$3:$B$6,2)</f>
        <v xml:space="preserve">r:niveau some r:CI</v>
      </c>
      <c r="R238" s="1" t="s">
        <v>62</v>
      </c>
      <c r="S238" s="1" t="s">
        <v>63</v>
      </c>
    </row>
    <row r="239" ht="12.75">
      <c r="A239" s="1" t="str">
        <f t="shared" si="9"/>
        <v>this:IAM_10621-1</v>
      </c>
      <c r="B239" s="20"/>
      <c r="C239" s="21" t="s">
        <v>122</v>
      </c>
      <c r="D239" s="21" t="s">
        <v>1170</v>
      </c>
      <c r="E239" s="21" t="s">
        <v>1171</v>
      </c>
      <c r="F239" s="21" t="s">
        <v>1172</v>
      </c>
      <c r="G239" s="21" t="s">
        <v>1173</v>
      </c>
      <c r="H239" s="21" t="s">
        <v>1174</v>
      </c>
      <c r="I239" s="21" t="s">
        <v>1175</v>
      </c>
      <c r="L239" s="2" t="str">
        <f t="shared" si="10"/>
        <v xml:space="preserve">r:administration some adm:Administration_GS_IAM_10197 and r:administration some adm:Administration_GS_IAM_10278</v>
      </c>
      <c r="M239" s="21" t="s">
        <v>58</v>
      </c>
      <c r="N239" s="21" t="s">
        <v>1176</v>
      </c>
      <c r="O239" s="21" t="s">
        <v>58</v>
      </c>
      <c r="P239" s="21" t="s">
        <v>58</v>
      </c>
      <c r="Q239" s="1" t="str">
        <f>VLOOKUP(C239,MappingNiveaux!$A$3:$B$6,2)</f>
        <v xml:space="preserve">r:niveau some r:CI</v>
      </c>
      <c r="R239" s="1" t="s">
        <v>62</v>
      </c>
      <c r="S239" s="1" t="s">
        <v>63</v>
      </c>
    </row>
    <row r="240" ht="12.75">
      <c r="A240" s="1" t="str">
        <f t="shared" si="9"/>
        <v>this:IAM_10622-1</v>
      </c>
      <c r="B240" s="20"/>
      <c r="C240" s="21" t="s">
        <v>50</v>
      </c>
      <c r="D240" s="21" t="s">
        <v>1177</v>
      </c>
      <c r="E240" s="21" t="s">
        <v>1178</v>
      </c>
      <c r="F240" s="21" t="s">
        <v>1172</v>
      </c>
      <c r="G240" s="21" t="s">
        <v>1173</v>
      </c>
      <c r="H240" s="21" t="s">
        <v>1179</v>
      </c>
      <c r="I240" s="21" t="s">
        <v>1180</v>
      </c>
      <c r="L240" s="2" t="str">
        <f t="shared" si="10"/>
        <v xml:space="preserve">r:administration some adm:Administration_GS_IAM_10197 and r:administration some adm:Administration_GS_IAM_10380</v>
      </c>
      <c r="M240" s="21" t="s">
        <v>58</v>
      </c>
      <c r="N240" s="21" t="s">
        <v>1181</v>
      </c>
      <c r="O240" s="21" t="s">
        <v>1182</v>
      </c>
      <c r="P240" s="21" t="s">
        <v>58</v>
      </c>
      <c r="Q240" s="1" t="str">
        <f>VLOOKUP(C240,MappingNiveaux!$A$3:$B$6,2)</f>
        <v xml:space="preserve">r:niveau some r:CI</v>
      </c>
      <c r="R240" s="1" t="s">
        <v>62</v>
      </c>
      <c r="S240" s="1" t="s">
        <v>63</v>
      </c>
    </row>
    <row r="241" ht="12.75">
      <c r="A241" s="1" t="str">
        <f t="shared" si="9"/>
        <v>this:IAM_10624-1</v>
      </c>
      <c r="B241" s="20"/>
      <c r="C241" s="21" t="s">
        <v>50</v>
      </c>
      <c r="D241" s="21" t="s">
        <v>1183</v>
      </c>
      <c r="E241" s="21" t="s">
        <v>1184</v>
      </c>
      <c r="F241" s="21" t="s">
        <v>1172</v>
      </c>
      <c r="G241" s="21" t="s">
        <v>1173</v>
      </c>
      <c r="H241" s="21" t="s">
        <v>1149</v>
      </c>
      <c r="I241" s="21" t="s">
        <v>1150</v>
      </c>
      <c r="L241" s="2" t="str">
        <f t="shared" si="10"/>
        <v xml:space="preserve">r:administration some adm:Administration_GS_IAM_10197 and r:administration some adm:Administration_GS_IAM_10579</v>
      </c>
      <c r="M241" s="21" t="s">
        <v>58</v>
      </c>
      <c r="N241" s="21" t="s">
        <v>1185</v>
      </c>
      <c r="O241" s="21" t="s">
        <v>1186</v>
      </c>
      <c r="P241" s="21" t="s">
        <v>58</v>
      </c>
      <c r="Q241" s="1" t="str">
        <f>VLOOKUP(C241,MappingNiveaux!$A$3:$B$6,2)</f>
        <v xml:space="preserve">r:niveau some r:CI</v>
      </c>
      <c r="R241" s="1" t="s">
        <v>62</v>
      </c>
      <c r="S241" s="1" t="s">
        <v>63</v>
      </c>
    </row>
    <row r="242" ht="12.75">
      <c r="A242" s="1" t="str">
        <f t="shared" si="9"/>
        <v>this:IAM_10623-1</v>
      </c>
      <c r="B242" s="20"/>
      <c r="C242" s="21" t="s">
        <v>80</v>
      </c>
      <c r="D242" s="21" t="s">
        <v>1187</v>
      </c>
      <c r="E242" s="21" t="s">
        <v>1188</v>
      </c>
      <c r="F242" s="21" t="s">
        <v>1189</v>
      </c>
      <c r="G242" s="21" t="s">
        <v>1190</v>
      </c>
      <c r="H242" s="21" t="s">
        <v>1172</v>
      </c>
      <c r="I242" s="21" t="s">
        <v>1173</v>
      </c>
      <c r="L242" s="2" t="str">
        <f t="shared" si="10"/>
        <v xml:space="preserve">r:administration some adm:Administration_GS_IAM_10561 and r:administration some adm:Administration_GS_IAM_10197</v>
      </c>
      <c r="M242" s="21" t="s">
        <v>58</v>
      </c>
      <c r="N242" s="21" t="s">
        <v>1191</v>
      </c>
      <c r="O242" s="21" t="s">
        <v>58</v>
      </c>
      <c r="P242" s="21" t="s">
        <v>58</v>
      </c>
      <c r="Q242" s="1" t="str">
        <f>VLOOKUP(C242,MappingNiveaux!$A$3:$B$6,2)</f>
        <v xml:space="preserve">r:niveau some r:APEC</v>
      </c>
      <c r="R242" s="1" t="s">
        <v>62</v>
      </c>
      <c r="S242" s="1" t="s">
        <v>63</v>
      </c>
    </row>
    <row r="243" ht="12.75">
      <c r="A243" s="1" t="str">
        <f t="shared" si="9"/>
        <v>this:IAM_10625-1</v>
      </c>
      <c r="B243" s="20"/>
      <c r="C243" s="21" t="s">
        <v>50</v>
      </c>
      <c r="D243" s="21" t="s">
        <v>1192</v>
      </c>
      <c r="E243" s="21" t="s">
        <v>1193</v>
      </c>
      <c r="F243" s="21" t="s">
        <v>1172</v>
      </c>
      <c r="G243" s="21" t="s">
        <v>1173</v>
      </c>
      <c r="H243" s="21" t="s">
        <v>143</v>
      </c>
      <c r="I243" s="21" t="s">
        <v>144</v>
      </c>
      <c r="L243" s="2" t="str">
        <f t="shared" si="10"/>
        <v xml:space="preserve">r:administration some adm:Administration_GS_IAM_10197 and r:administration some adm:Administration_GS_IAM_10765</v>
      </c>
      <c r="M243" s="21" t="s">
        <v>58</v>
      </c>
      <c r="N243" s="21" t="s">
        <v>1194</v>
      </c>
      <c r="O243" s="21" t="s">
        <v>1195</v>
      </c>
      <c r="P243" s="21" t="s">
        <v>58</v>
      </c>
      <c r="Q243" s="1" t="str">
        <f>VLOOKUP(C243,MappingNiveaux!$A$3:$B$6,2)</f>
        <v xml:space="preserve">r:niveau some r:CI</v>
      </c>
      <c r="R243" s="1" t="s">
        <v>62</v>
      </c>
      <c r="S243" s="1" t="s">
        <v>63</v>
      </c>
    </row>
    <row r="244" ht="12.75">
      <c r="A244" s="1" t="str">
        <f t="shared" si="9"/>
        <v>this:IAM_10626-1</v>
      </c>
      <c r="B244" s="20"/>
      <c r="C244" s="21" t="s">
        <v>50</v>
      </c>
      <c r="D244" s="21" t="s">
        <v>1196</v>
      </c>
      <c r="E244" s="21" t="s">
        <v>1197</v>
      </c>
      <c r="F244" s="21" t="s">
        <v>1198</v>
      </c>
      <c r="G244" s="21" t="s">
        <v>1199</v>
      </c>
      <c r="H244" s="21" t="s">
        <v>1172</v>
      </c>
      <c r="I244" s="21" t="s">
        <v>1173</v>
      </c>
      <c r="L244" s="2" t="str">
        <f t="shared" si="10"/>
        <v xml:space="preserve">r:administration some adm:Administration_GS_IAM_10999 and r:administration some adm:Administration_GS_IAM_10197</v>
      </c>
      <c r="M244" s="21" t="s">
        <v>58</v>
      </c>
      <c r="N244" s="21" t="s">
        <v>1200</v>
      </c>
      <c r="O244" s="21" t="s">
        <v>1201</v>
      </c>
      <c r="P244" s="21" t="s">
        <v>58</v>
      </c>
      <c r="Q244" s="1" t="str">
        <f>VLOOKUP(C244,MappingNiveaux!$A$3:$B$6,2)</f>
        <v xml:space="preserve">r:niveau some r:CI</v>
      </c>
      <c r="R244" s="1" t="s">
        <v>62</v>
      </c>
      <c r="S244" s="1" t="s">
        <v>63</v>
      </c>
    </row>
    <row r="245" ht="12.75">
      <c r="A245" s="1" t="str">
        <f t="shared" si="9"/>
        <v>this:IAM_10627-1</v>
      </c>
      <c r="B245" s="20"/>
      <c r="C245" s="21" t="s">
        <v>50</v>
      </c>
      <c r="D245" s="21" t="s">
        <v>1202</v>
      </c>
      <c r="E245" s="21" t="s">
        <v>1203</v>
      </c>
      <c r="F245" s="21" t="s">
        <v>189</v>
      </c>
      <c r="G245" s="21" t="s">
        <v>190</v>
      </c>
      <c r="H245" s="21" t="s">
        <v>69</v>
      </c>
      <c r="I245" s="21" t="s">
        <v>70</v>
      </c>
      <c r="L245" s="2" t="str">
        <f t="shared" si="10"/>
        <v xml:space="preserve">r:administration some adm:Administration_GS_IAM_10200 and r:administration some adm:Administration_GS_IAM_10220</v>
      </c>
      <c r="M245" s="21" t="s">
        <v>58</v>
      </c>
      <c r="N245" s="21" t="s">
        <v>1204</v>
      </c>
      <c r="O245" s="21" t="s">
        <v>1205</v>
      </c>
      <c r="P245" s="21" t="s">
        <v>58</v>
      </c>
      <c r="Q245" s="1" t="str">
        <f>VLOOKUP(C245,MappingNiveaux!$A$3:$B$6,2)</f>
        <v xml:space="preserve">r:niveau some r:CI</v>
      </c>
      <c r="R245" s="1" t="s">
        <v>62</v>
      </c>
      <c r="S245" s="1" t="s">
        <v>63</v>
      </c>
    </row>
    <row r="246" ht="12.75">
      <c r="A246" s="1" t="str">
        <f t="shared" si="9"/>
        <v>this:IAM_10628-1</v>
      </c>
      <c r="B246" s="20"/>
      <c r="C246" s="21" t="s">
        <v>80</v>
      </c>
      <c r="D246" s="21" t="s">
        <v>1206</v>
      </c>
      <c r="E246" s="21" t="s">
        <v>1207</v>
      </c>
      <c r="F246" s="21" t="s">
        <v>189</v>
      </c>
      <c r="G246" s="21" t="s">
        <v>190</v>
      </c>
      <c r="H246" s="21" t="s">
        <v>1208</v>
      </c>
      <c r="I246" s="21" t="s">
        <v>1209</v>
      </c>
      <c r="L246" s="2" t="str">
        <f t="shared" si="10"/>
        <v xml:space="preserve">r:administration some adm:Administration_GS_IAM_10200 and r:administration some adm:Administration_GS_IAM_10569</v>
      </c>
      <c r="M246" s="21" t="s">
        <v>58</v>
      </c>
      <c r="N246" s="21" t="s">
        <v>1210</v>
      </c>
      <c r="O246" s="21" t="s">
        <v>58</v>
      </c>
      <c r="P246" s="21" t="s">
        <v>58</v>
      </c>
      <c r="Q246" s="1" t="str">
        <f>VLOOKUP(C246,MappingNiveaux!$A$3:$B$6,2)</f>
        <v xml:space="preserve">r:niveau some r:APEC</v>
      </c>
      <c r="R246" s="1" t="s">
        <v>62</v>
      </c>
      <c r="S246" s="1" t="s">
        <v>63</v>
      </c>
    </row>
    <row r="247" ht="12.75">
      <c r="A247" s="1" t="str">
        <f t="shared" si="9"/>
        <v>this:IAM_10654-1</v>
      </c>
      <c r="B247" s="20"/>
      <c r="C247" s="21" t="s">
        <v>66</v>
      </c>
      <c r="D247" s="21" t="s">
        <v>1211</v>
      </c>
      <c r="E247" s="21" t="s">
        <v>1212</v>
      </c>
      <c r="F247" s="21" t="s">
        <v>842</v>
      </c>
      <c r="G247" s="21" t="s">
        <v>843</v>
      </c>
      <c r="H247" s="21" t="s">
        <v>1007</v>
      </c>
      <c r="I247" s="21" t="s">
        <v>1008</v>
      </c>
      <c r="L247" s="2" t="str">
        <f t="shared" si="10"/>
        <v xml:space="preserve">r:administration some adm:Administration_GS_IAM_10206 and r:administration some adm:Administration_C_IAM_10152</v>
      </c>
      <c r="M247" s="21" t="s">
        <v>58</v>
      </c>
      <c r="N247" s="21" t="s">
        <v>1213</v>
      </c>
      <c r="O247" s="21" t="s">
        <v>58</v>
      </c>
      <c r="P247" s="21" t="s">
        <v>58</v>
      </c>
      <c r="Q247" s="1" t="str">
        <f>VLOOKUP(C247,MappingNiveaux!$A$3:$B$6,2)</f>
        <v xml:space="preserve">r:niveau some r:APEC</v>
      </c>
      <c r="R247" s="1" t="s">
        <v>62</v>
      </c>
      <c r="S247" s="1" t="s">
        <v>63</v>
      </c>
    </row>
    <row r="248" ht="12.75">
      <c r="A248" s="1" t="str">
        <f t="shared" si="9"/>
        <v>this:IAM_10617-1</v>
      </c>
      <c r="B248" s="20"/>
      <c r="C248" s="21" t="s">
        <v>50</v>
      </c>
      <c r="D248" s="21" t="s">
        <v>1214</v>
      </c>
      <c r="E248" s="21" t="s">
        <v>1215</v>
      </c>
      <c r="F248" s="21" t="s">
        <v>1216</v>
      </c>
      <c r="G248" s="21" t="s">
        <v>1217</v>
      </c>
      <c r="H248" s="21" t="s">
        <v>618</v>
      </c>
      <c r="I248" s="21" t="s">
        <v>619</v>
      </c>
      <c r="L248" s="2" t="str">
        <f t="shared" si="10"/>
        <v xml:space="preserve">r:administration some adm:Administration_GS_IAM_10598 and r:administration some adm:Administration_GS_IAM_10196</v>
      </c>
      <c r="M248" s="21" t="s">
        <v>58</v>
      </c>
      <c r="N248" s="21" t="s">
        <v>1218</v>
      </c>
      <c r="O248" s="21" t="s">
        <v>1219</v>
      </c>
      <c r="P248" s="21" t="s">
        <v>58</v>
      </c>
      <c r="Q248" s="1" t="str">
        <f>VLOOKUP(C248,MappingNiveaux!$A$3:$B$6,2)</f>
        <v xml:space="preserve">r:niveau some r:CI</v>
      </c>
      <c r="R248" s="1" t="s">
        <v>62</v>
      </c>
      <c r="S248" s="1" t="s">
        <v>63</v>
      </c>
    </row>
    <row r="249" ht="12.75">
      <c r="A249" s="1" t="str">
        <f t="shared" si="9"/>
        <v>this:IAM_10703-1</v>
      </c>
      <c r="B249" s="20"/>
      <c r="C249" s="21" t="s">
        <v>80</v>
      </c>
      <c r="D249" s="21" t="s">
        <v>1220</v>
      </c>
      <c r="E249" s="21" t="s">
        <v>1221</v>
      </c>
      <c r="F249" s="21" t="s">
        <v>640</v>
      </c>
      <c r="G249" s="21" t="s">
        <v>641</v>
      </c>
      <c r="H249" s="21" t="s">
        <v>1056</v>
      </c>
      <c r="I249" s="21" t="s">
        <v>1057</v>
      </c>
      <c r="L249" s="2" t="str">
        <f t="shared" si="10"/>
        <v xml:space="preserve">r:administration some adm:Administration_C_IAM_10060 and r:administration some adm:Administration_C_IAM_10132</v>
      </c>
      <c r="M249" s="21" t="s">
        <v>58</v>
      </c>
      <c r="N249" s="21" t="s">
        <v>1222</v>
      </c>
      <c r="O249" s="21" t="s">
        <v>58</v>
      </c>
      <c r="P249" s="21" t="s">
        <v>1223</v>
      </c>
      <c r="Q249" s="1" t="str">
        <f>VLOOKUP(C249,MappingNiveaux!$A$3:$B$6,2)</f>
        <v xml:space="preserve">r:niveau some r:APEC</v>
      </c>
      <c r="R249" s="1" t="s">
        <v>62</v>
      </c>
      <c r="S249" s="1" t="s">
        <v>63</v>
      </c>
    </row>
    <row r="250" ht="12.75">
      <c r="A250" s="1" t="str">
        <f t="shared" si="9"/>
        <v>this:IAM_10652-1</v>
      </c>
      <c r="B250" s="20"/>
      <c r="C250" s="21" t="s">
        <v>50</v>
      </c>
      <c r="D250" s="21" t="s">
        <v>1224</v>
      </c>
      <c r="E250" s="21" t="s">
        <v>1225</v>
      </c>
      <c r="F250" s="21" t="s">
        <v>842</v>
      </c>
      <c r="G250" s="21" t="s">
        <v>843</v>
      </c>
      <c r="H250" s="21" t="s">
        <v>269</v>
      </c>
      <c r="I250" s="21" t="s">
        <v>270</v>
      </c>
      <c r="L250" s="2" t="str">
        <f t="shared" si="10"/>
        <v xml:space="preserve">r:administration some adm:Administration_GS_IAM_10206 and r:administration some adm:Administration_C_IAM_10143</v>
      </c>
      <c r="M250" s="21" t="s">
        <v>58</v>
      </c>
      <c r="N250" s="21" t="s">
        <v>271</v>
      </c>
      <c r="O250" s="21" t="s">
        <v>272</v>
      </c>
      <c r="P250" s="21" t="s">
        <v>58</v>
      </c>
      <c r="Q250" s="1" t="str">
        <f>VLOOKUP(C250,MappingNiveaux!$A$3:$B$6,2)</f>
        <v xml:space="preserve">r:niveau some r:CI</v>
      </c>
      <c r="R250" s="1" t="s">
        <v>62</v>
      </c>
      <c r="S250" s="1" t="s">
        <v>63</v>
      </c>
    </row>
    <row r="251" ht="12.75">
      <c r="A251" s="1" t="str">
        <f t="shared" si="9"/>
        <v>this:IAM_10693-1</v>
      </c>
      <c r="B251" s="20"/>
      <c r="C251" s="21" t="s">
        <v>122</v>
      </c>
      <c r="D251" s="21" t="s">
        <v>1226</v>
      </c>
      <c r="E251" s="21" t="s">
        <v>1227</v>
      </c>
      <c r="F251" s="21" t="s">
        <v>1228</v>
      </c>
      <c r="G251" s="21" t="s">
        <v>1229</v>
      </c>
      <c r="H251" s="21" t="s">
        <v>635</v>
      </c>
      <c r="I251" s="21" t="s">
        <v>636</v>
      </c>
      <c r="L251" s="2" t="str">
        <f t="shared" si="10"/>
        <v xml:space="preserve">r:administration some adm:Administration_GS_IAM_10997 and r:administration some adm:Administration_C_IAM_10059</v>
      </c>
      <c r="M251" s="21" t="s">
        <v>58</v>
      </c>
      <c r="N251" s="21" t="s">
        <v>1230</v>
      </c>
      <c r="O251" s="21" t="s">
        <v>58</v>
      </c>
      <c r="P251" s="21" t="s">
        <v>58</v>
      </c>
      <c r="Q251" s="1" t="str">
        <f>VLOOKUP(C251,MappingNiveaux!$A$3:$B$6,2)</f>
        <v xml:space="preserve">r:niveau some r:CI</v>
      </c>
      <c r="R251" s="1" t="s">
        <v>62</v>
      </c>
      <c r="S251" s="1" t="s">
        <v>63</v>
      </c>
    </row>
    <row r="252" ht="12.75">
      <c r="A252" s="1" t="str">
        <f t="shared" si="9"/>
        <v>this:IAM_10694-1</v>
      </c>
      <c r="B252" s="20"/>
      <c r="C252" s="21" t="s">
        <v>50</v>
      </c>
      <c r="D252" s="21" t="s">
        <v>1231</v>
      </c>
      <c r="E252" s="21" t="s">
        <v>1232</v>
      </c>
      <c r="F252" s="21" t="s">
        <v>1233</v>
      </c>
      <c r="G252" s="21" t="s">
        <v>1234</v>
      </c>
      <c r="H252" s="21" t="s">
        <v>635</v>
      </c>
      <c r="I252" s="21" t="s">
        <v>636</v>
      </c>
      <c r="L252" s="2" t="str">
        <f t="shared" si="10"/>
        <v xml:space="preserve">r:administration some adm:Administration_GS_IAM_11005 and r:administration some adm:Administration_C_IAM_10059</v>
      </c>
      <c r="M252" s="21" t="s">
        <v>58</v>
      </c>
      <c r="N252" s="21" t="s">
        <v>1235</v>
      </c>
      <c r="O252" s="21" t="s">
        <v>1236</v>
      </c>
      <c r="P252" s="21" t="s">
        <v>1237</v>
      </c>
      <c r="Q252" s="1" t="str">
        <f>VLOOKUP(C252,MappingNiveaux!$A$3:$B$6,2)</f>
        <v xml:space="preserve">r:niveau some r:CI</v>
      </c>
      <c r="R252" s="1" t="s">
        <v>62</v>
      </c>
      <c r="S252" s="1" t="s">
        <v>63</v>
      </c>
    </row>
    <row r="253" ht="12.75">
      <c r="A253" s="1" t="str">
        <f t="shared" si="9"/>
        <v>this:IAM_10695-1</v>
      </c>
      <c r="B253" s="20"/>
      <c r="C253" s="21" t="s">
        <v>80</v>
      </c>
      <c r="D253" s="21" t="s">
        <v>1238</v>
      </c>
      <c r="E253" s="21" t="s">
        <v>1239</v>
      </c>
      <c r="F253" s="21" t="s">
        <v>1240</v>
      </c>
      <c r="G253" s="21" t="s">
        <v>1241</v>
      </c>
      <c r="H253" s="21" t="s">
        <v>1242</v>
      </c>
      <c r="I253" s="21" t="s">
        <v>1243</v>
      </c>
      <c r="L253" s="2" t="str">
        <f t="shared" si="10"/>
        <v xml:space="preserve">r:administration some adm:Administration_GS_IAM_10704 and r:administration some adm:Administration_GS_IAM_10235</v>
      </c>
      <c r="M253" s="21" t="s">
        <v>58</v>
      </c>
      <c r="N253" s="21" t="s">
        <v>1244</v>
      </c>
      <c r="O253" s="21" t="s">
        <v>58</v>
      </c>
      <c r="P253" s="21" t="s">
        <v>58</v>
      </c>
      <c r="Q253" s="1" t="str">
        <f>VLOOKUP(C253,MappingNiveaux!$A$3:$B$6,2)</f>
        <v xml:space="preserve">r:niveau some r:APEC</v>
      </c>
      <c r="R253" s="1" t="s">
        <v>62</v>
      </c>
      <c r="S253" s="1" t="s">
        <v>63</v>
      </c>
    </row>
    <row r="254" ht="12.75">
      <c r="A254" s="1" t="str">
        <f t="shared" si="9"/>
        <v>this:IAM_10696-1</v>
      </c>
      <c r="B254" s="26"/>
      <c r="C254" s="21" t="s">
        <v>66</v>
      </c>
      <c r="D254" s="21" t="s">
        <v>1245</v>
      </c>
      <c r="E254" s="21" t="s">
        <v>1246</v>
      </c>
      <c r="F254" s="21" t="s">
        <v>1247</v>
      </c>
      <c r="G254" s="21" t="s">
        <v>1248</v>
      </c>
      <c r="H254" s="21" t="s">
        <v>1249</v>
      </c>
      <c r="I254" s="21" t="s">
        <v>1250</v>
      </c>
      <c r="L254" s="2" t="str">
        <f t="shared" si="10"/>
        <v xml:space="preserve">r:administration some adm:Administration_GS_IAM_10237 and r:administration some adm:Administration_C_IAM_10104</v>
      </c>
      <c r="M254" s="21" t="s">
        <v>58</v>
      </c>
      <c r="N254" s="21" t="s">
        <v>1251</v>
      </c>
      <c r="O254" s="21" t="s">
        <v>58</v>
      </c>
      <c r="P254" s="21" t="s">
        <v>58</v>
      </c>
      <c r="Q254" s="1" t="str">
        <f>VLOOKUP(C254,MappingNiveaux!$A$3:$B$6,2)</f>
        <v xml:space="preserve">r:niveau some r:APEC</v>
      </c>
      <c r="R254" s="1" t="s">
        <v>62</v>
      </c>
      <c r="S254" s="1" t="s">
        <v>63</v>
      </c>
    </row>
    <row r="255" ht="12.75">
      <c r="A255" s="1" t="str">
        <f t="shared" si="9"/>
        <v>this:IAM_10697-1</v>
      </c>
      <c r="B255" s="27">
        <v>1</v>
      </c>
      <c r="C255" s="21" t="s">
        <v>50</v>
      </c>
      <c r="D255" s="21" t="s">
        <v>1252</v>
      </c>
      <c r="E255" s="21" t="s">
        <v>1253</v>
      </c>
      <c r="F255" s="21" t="s">
        <v>529</v>
      </c>
      <c r="G255" s="21" t="s">
        <v>530</v>
      </c>
      <c r="H255" s="21" t="s">
        <v>296</v>
      </c>
      <c r="I255" s="21" t="s">
        <v>297</v>
      </c>
      <c r="L255" s="2" t="str">
        <f t="shared" si="10"/>
        <v xml:space="preserve">r:administration some adm:Administration_GS_IAM_10238 and r:administration some adm:Administration_C_IAM_10094</v>
      </c>
      <c r="M255" s="21" t="s">
        <v>58</v>
      </c>
      <c r="N255" s="21" t="s">
        <v>531</v>
      </c>
      <c r="O255" s="21" t="s">
        <v>1254</v>
      </c>
      <c r="P255" s="21" t="s">
        <v>58</v>
      </c>
      <c r="Q255" s="1" t="str">
        <f>VLOOKUP(C255,MappingNiveaux!$A$3:$B$6,2)</f>
        <v xml:space="preserve">r:niveau some r:CI</v>
      </c>
      <c r="R255" s="1" t="s">
        <v>62</v>
      </c>
      <c r="S255" s="1" t="s">
        <v>63</v>
      </c>
    </row>
    <row r="256" ht="12.75">
      <c r="A256" s="1" t="str">
        <f t="shared" si="9"/>
        <v>this:IAM_10698-1</v>
      </c>
      <c r="B256" s="27">
        <v>1</v>
      </c>
      <c r="C256" s="21" t="s">
        <v>50</v>
      </c>
      <c r="D256" s="21" t="s">
        <v>1255</v>
      </c>
      <c r="E256" s="21" t="s">
        <v>1256</v>
      </c>
      <c r="F256" s="21" t="s">
        <v>529</v>
      </c>
      <c r="G256" s="21" t="s">
        <v>530</v>
      </c>
      <c r="H256" s="21" t="s">
        <v>355</v>
      </c>
      <c r="I256" s="21" t="s">
        <v>356</v>
      </c>
      <c r="L256" s="2" t="str">
        <f t="shared" si="10"/>
        <v xml:space="preserve">r:administration some adm:Administration_GS_IAM_10238 and r:administration some adm:Administration_C_IAM_10100</v>
      </c>
      <c r="M256" s="21" t="s">
        <v>58</v>
      </c>
      <c r="N256" s="21" t="s">
        <v>531</v>
      </c>
      <c r="O256" s="21" t="s">
        <v>1257</v>
      </c>
      <c r="P256" s="21" t="s">
        <v>58</v>
      </c>
      <c r="Q256" s="1" t="str">
        <f>VLOOKUP(C256,MappingNiveaux!$A$3:$B$6,2)</f>
        <v xml:space="preserve">r:niveau some r:CI</v>
      </c>
      <c r="R256" s="1" t="s">
        <v>62</v>
      </c>
      <c r="S256" s="1" t="s">
        <v>63</v>
      </c>
    </row>
    <row r="257" ht="12.75">
      <c r="A257" s="1" t="str">
        <f t="shared" si="9"/>
        <v>this:IAM_10699-1</v>
      </c>
      <c r="B257" s="28"/>
      <c r="C257" s="21" t="s">
        <v>122</v>
      </c>
      <c r="D257" s="21" t="s">
        <v>1258</v>
      </c>
      <c r="E257" s="21" t="s">
        <v>1259</v>
      </c>
      <c r="F257" s="21" t="s">
        <v>529</v>
      </c>
      <c r="G257" s="21" t="s">
        <v>530</v>
      </c>
      <c r="H257" s="21" t="s">
        <v>138</v>
      </c>
      <c r="I257" s="21" t="s">
        <v>139</v>
      </c>
      <c r="L257" s="2" t="str">
        <f t="shared" si="10"/>
        <v xml:space="preserve">r:administration some adm:Administration_GS_IAM_10238 and r:administration some adm:Administration_GS_IAM_10588</v>
      </c>
      <c r="M257" s="21" t="s">
        <v>58</v>
      </c>
      <c r="N257" s="21" t="s">
        <v>1260</v>
      </c>
      <c r="O257" s="21" t="s">
        <v>58</v>
      </c>
      <c r="P257" s="21" t="s">
        <v>58</v>
      </c>
      <c r="Q257" s="1" t="str">
        <f>VLOOKUP(C257,MappingNiveaux!$A$3:$B$6,2)</f>
        <v xml:space="preserve">r:niveau some r:CI</v>
      </c>
      <c r="R257" s="1" t="s">
        <v>62</v>
      </c>
      <c r="S257" s="1" t="s">
        <v>63</v>
      </c>
    </row>
    <row r="258" ht="12.75">
      <c r="A258" s="1" t="str">
        <f t="shared" si="9"/>
        <v>this:IAM_10700-1</v>
      </c>
      <c r="B258" s="20"/>
      <c r="C258" s="21" t="s">
        <v>80</v>
      </c>
      <c r="D258" s="21" t="s">
        <v>1261</v>
      </c>
      <c r="E258" s="21" t="s">
        <v>1262</v>
      </c>
      <c r="F258" s="21" t="s">
        <v>529</v>
      </c>
      <c r="G258" s="21" t="s">
        <v>530</v>
      </c>
      <c r="H258" s="21" t="s">
        <v>1263</v>
      </c>
      <c r="I258" s="21" t="s">
        <v>1264</v>
      </c>
      <c r="L258" s="2" t="str">
        <f t="shared" si="10"/>
        <v xml:space="preserve">r:administration some adm:Administration_GS_IAM_10238 and r:administration some adm:Administration_GS_IAM_10706</v>
      </c>
      <c r="M258" s="21" t="s">
        <v>58</v>
      </c>
      <c r="N258" s="21" t="s">
        <v>1265</v>
      </c>
      <c r="O258" s="21" t="s">
        <v>1266</v>
      </c>
      <c r="P258" s="21" t="s">
        <v>58</v>
      </c>
      <c r="Q258" s="1" t="str">
        <f>VLOOKUP(C258,MappingNiveaux!$A$3:$B$6,2)</f>
        <v xml:space="preserve">r:niveau some r:APEC</v>
      </c>
      <c r="R258" s="1" t="s">
        <v>62</v>
      </c>
      <c r="S258" s="1" t="s">
        <v>63</v>
      </c>
    </row>
    <row r="259" ht="12.75">
      <c r="A259" s="1" t="str">
        <f t="shared" si="9"/>
        <v>this:IAM_10691-1</v>
      </c>
      <c r="B259" s="20"/>
      <c r="C259" s="21" t="s">
        <v>122</v>
      </c>
      <c r="D259" s="21" t="s">
        <v>1267</v>
      </c>
      <c r="E259" s="21" t="s">
        <v>1268</v>
      </c>
      <c r="F259" s="21" t="s">
        <v>1269</v>
      </c>
      <c r="G259" s="21" t="s">
        <v>1270</v>
      </c>
      <c r="H259" s="21" t="s">
        <v>635</v>
      </c>
      <c r="I259" s="21" t="s">
        <v>636</v>
      </c>
      <c r="L259" s="2" t="str">
        <f t="shared" si="10"/>
        <v xml:space="preserve">r:administration some adm:Administration_C_IAM_10141 and r:administration some adm:Administration_C_IAM_10059</v>
      </c>
      <c r="M259" s="21" t="s">
        <v>58</v>
      </c>
      <c r="N259" s="21" t="s">
        <v>1271</v>
      </c>
      <c r="O259" s="21" t="s">
        <v>58</v>
      </c>
      <c r="P259" s="21" t="s">
        <v>58</v>
      </c>
      <c r="Q259" s="1" t="str">
        <f>VLOOKUP(C259,MappingNiveaux!$A$3:$B$6,2)</f>
        <v xml:space="preserve">r:niveau some r:CI</v>
      </c>
      <c r="R259" s="1" t="s">
        <v>62</v>
      </c>
      <c r="S259" s="1" t="s">
        <v>63</v>
      </c>
    </row>
    <row r="260" ht="12.75">
      <c r="A260" s="1" t="str">
        <f t="shared" si="9"/>
        <v>this:IAM_10702-1</v>
      </c>
      <c r="B260" s="20"/>
      <c r="C260" s="21" t="s">
        <v>66</v>
      </c>
      <c r="D260" s="21" t="s">
        <v>1272</v>
      </c>
      <c r="E260" s="21" t="s">
        <v>1273</v>
      </c>
      <c r="F260" s="21" t="s">
        <v>640</v>
      </c>
      <c r="G260" s="21" t="s">
        <v>641</v>
      </c>
      <c r="H260" s="21" t="s">
        <v>488</v>
      </c>
      <c r="I260" s="21" t="s">
        <v>489</v>
      </c>
      <c r="L260" s="2" t="str">
        <f t="shared" si="10"/>
        <v xml:space="preserve">r:administration some adm:Administration_C_IAM_10060 and r:administration some adm:Administration_C_IAM_10093</v>
      </c>
      <c r="M260" s="21" t="s">
        <v>58</v>
      </c>
      <c r="N260" s="21" t="s">
        <v>1274</v>
      </c>
      <c r="O260" s="21" t="s">
        <v>58</v>
      </c>
      <c r="P260" s="21" t="s">
        <v>58</v>
      </c>
      <c r="Q260" s="1" t="str">
        <f>VLOOKUP(C260,MappingNiveaux!$A$3:$B$6,2)</f>
        <v xml:space="preserve">r:niveau some r:APEC</v>
      </c>
      <c r="R260" s="1" t="s">
        <v>62</v>
      </c>
      <c r="S260" s="1" t="s">
        <v>63</v>
      </c>
    </row>
    <row r="261" ht="12.75">
      <c r="A261" s="1" t="str">
        <f t="shared" si="9"/>
        <v>this:IAM_10690-1</v>
      </c>
      <c r="B261" s="20"/>
      <c r="C261" s="21" t="s">
        <v>50</v>
      </c>
      <c r="D261" s="21" t="s">
        <v>1275</v>
      </c>
      <c r="E261" s="21" t="s">
        <v>1276</v>
      </c>
      <c r="F261" s="21" t="s">
        <v>460</v>
      </c>
      <c r="G261" s="21" t="s">
        <v>461</v>
      </c>
      <c r="H261" s="21" t="s">
        <v>635</v>
      </c>
      <c r="I261" s="21" t="s">
        <v>636</v>
      </c>
      <c r="L261" s="2" t="str">
        <f t="shared" si="10"/>
        <v xml:space="preserve">r:administration some adm:Administration_GS_IAM_10375 and r:administration some adm:Administration_C_IAM_10059</v>
      </c>
      <c r="M261" s="21" t="s">
        <v>58</v>
      </c>
      <c r="N261" s="21" t="s">
        <v>1277</v>
      </c>
      <c r="O261" s="21" t="s">
        <v>1278</v>
      </c>
      <c r="P261" s="21" t="s">
        <v>58</v>
      </c>
      <c r="Q261" s="1" t="str">
        <f>VLOOKUP(C261,MappingNiveaux!$A$3:$B$6,2)</f>
        <v xml:space="preserve">r:niveau some r:CI</v>
      </c>
      <c r="R261" s="1" t="s">
        <v>62</v>
      </c>
      <c r="S261" s="1" t="s">
        <v>63</v>
      </c>
    </row>
    <row r="262" ht="12.75">
      <c r="A262" s="1" t="str">
        <f t="shared" si="9"/>
        <v>this:IAM_10704-1</v>
      </c>
      <c r="B262" s="20"/>
      <c r="C262" s="21" t="s">
        <v>122</v>
      </c>
      <c r="D262" s="21" t="s">
        <v>1279</v>
      </c>
      <c r="E262" s="21" t="s">
        <v>1280</v>
      </c>
      <c r="F262" s="21" t="s">
        <v>640</v>
      </c>
      <c r="G262" s="21" t="s">
        <v>641</v>
      </c>
      <c r="H262" s="21" t="s">
        <v>253</v>
      </c>
      <c r="I262" s="21" t="s">
        <v>254</v>
      </c>
      <c r="L262" s="2" t="str">
        <f t="shared" si="10"/>
        <v xml:space="preserve">r:administration some adm:Administration_C_IAM_10060 and r:administration some adm:Administration_C_IAM_10159</v>
      </c>
      <c r="M262" s="21" t="s">
        <v>58</v>
      </c>
      <c r="N262" s="21" t="s">
        <v>567</v>
      </c>
      <c r="O262" s="21" t="s">
        <v>1281</v>
      </c>
      <c r="P262" s="21" t="s">
        <v>58</v>
      </c>
      <c r="Q262" s="1" t="str">
        <f>VLOOKUP(C262,MappingNiveaux!$A$3:$B$6,2)</f>
        <v xml:space="preserve">r:niveau some r:CI</v>
      </c>
      <c r="R262" s="1" t="s">
        <v>62</v>
      </c>
      <c r="S262" s="1" t="s">
        <v>63</v>
      </c>
    </row>
    <row r="263" ht="12.75">
      <c r="A263" s="1" t="str">
        <f t="shared" si="9"/>
        <v>this:IAM_10705-1</v>
      </c>
      <c r="B263" s="20"/>
      <c r="C263" s="21" t="s">
        <v>122</v>
      </c>
      <c r="D263" s="21" t="s">
        <v>1282</v>
      </c>
      <c r="E263" s="21" t="s">
        <v>1283</v>
      </c>
      <c r="F263" s="21" t="s">
        <v>660</v>
      </c>
      <c r="G263" s="21" t="s">
        <v>661</v>
      </c>
      <c r="H263" s="21" t="s">
        <v>1284</v>
      </c>
      <c r="I263" s="21" t="s">
        <v>1285</v>
      </c>
      <c r="L263" s="2" t="str">
        <f t="shared" si="10"/>
        <v xml:space="preserve">r:administration some adm:Administration_GS_IAM_10311 and r:administration some adm:Administration_GS_IAM_10240</v>
      </c>
      <c r="M263" s="21" t="s">
        <v>58</v>
      </c>
      <c r="N263" s="21" t="s">
        <v>1286</v>
      </c>
      <c r="O263" s="21" t="s">
        <v>58</v>
      </c>
      <c r="P263" s="21" t="s">
        <v>58</v>
      </c>
      <c r="Q263" s="1" t="str">
        <f>VLOOKUP(C263,MappingNiveaux!$A$3:$B$6,2)</f>
        <v xml:space="preserve">r:niveau some r:CI</v>
      </c>
      <c r="R263" s="1" t="s">
        <v>62</v>
      </c>
      <c r="S263" s="1" t="s">
        <v>63</v>
      </c>
    </row>
    <row r="264" ht="12.75">
      <c r="A264" s="1" t="str">
        <f t="shared" si="9"/>
        <v>this:IAM_10706-1</v>
      </c>
      <c r="B264" s="20"/>
      <c r="C264" s="21" t="s">
        <v>122</v>
      </c>
      <c r="D264" s="21" t="s">
        <v>1287</v>
      </c>
      <c r="E264" s="21" t="s">
        <v>1288</v>
      </c>
      <c r="F264" s="21" t="s">
        <v>1284</v>
      </c>
      <c r="G264" s="21" t="s">
        <v>1285</v>
      </c>
      <c r="H264" s="21" t="s">
        <v>360</v>
      </c>
      <c r="I264" s="21" t="s">
        <v>361</v>
      </c>
      <c r="L264" s="2" t="str">
        <f t="shared" si="10"/>
        <v xml:space="preserve">r:administration some adm:Administration_GS_IAM_10240 and r:administration some adm:Administration_GS_IAM_10496</v>
      </c>
      <c r="M264" s="21" t="s">
        <v>58</v>
      </c>
      <c r="N264" s="21" t="s">
        <v>1289</v>
      </c>
      <c r="O264" s="21" t="s">
        <v>58</v>
      </c>
      <c r="P264" s="21" t="s">
        <v>58</v>
      </c>
      <c r="Q264" s="1" t="str">
        <f>VLOOKUP(C264,MappingNiveaux!$A$3:$B$6,2)</f>
        <v xml:space="preserve">r:niveau some r:CI</v>
      </c>
      <c r="R264" s="1" t="s">
        <v>62</v>
      </c>
      <c r="S264" s="1" t="s">
        <v>63</v>
      </c>
    </row>
    <row r="265" ht="12.75">
      <c r="A265" s="1" t="str">
        <f t="shared" si="9"/>
        <v>this:IAM_10707-1</v>
      </c>
      <c r="B265" s="20"/>
      <c r="C265" s="21" t="s">
        <v>122</v>
      </c>
      <c r="D265" s="21" t="s">
        <v>1290</v>
      </c>
      <c r="E265" s="21" t="s">
        <v>1291</v>
      </c>
      <c r="F265" s="21" t="s">
        <v>1284</v>
      </c>
      <c r="G265" s="21" t="s">
        <v>1285</v>
      </c>
      <c r="H265" s="21" t="s">
        <v>366</v>
      </c>
      <c r="I265" s="21" t="s">
        <v>367</v>
      </c>
      <c r="L265" s="2" t="str">
        <f t="shared" si="10"/>
        <v xml:space="preserve">r:administration some adm:Administration_GS_IAM_10240 and r:administration some adm:Administration_GS_IAM_10501</v>
      </c>
      <c r="M265" s="21" t="s">
        <v>58</v>
      </c>
      <c r="N265" s="21" t="s">
        <v>1289</v>
      </c>
      <c r="O265" s="21" t="s">
        <v>58</v>
      </c>
      <c r="P265" s="21" t="s">
        <v>58</v>
      </c>
      <c r="Q265" s="1" t="str">
        <f>VLOOKUP(C265,MappingNiveaux!$A$3:$B$6,2)</f>
        <v xml:space="preserve">r:niveau some r:CI</v>
      </c>
      <c r="R265" s="1" t="s">
        <v>62</v>
      </c>
      <c r="S265" s="1" t="s">
        <v>63</v>
      </c>
    </row>
    <row r="266" ht="12.75">
      <c r="A266" s="1" t="str">
        <f t="shared" si="9"/>
        <v>this:IAM_10708-1</v>
      </c>
      <c r="B266" s="20"/>
      <c r="C266" s="21" t="s">
        <v>50</v>
      </c>
      <c r="D266" s="21" t="s">
        <v>1292</v>
      </c>
      <c r="E266" s="21" t="s">
        <v>1293</v>
      </c>
      <c r="F266" s="21" t="s">
        <v>1284</v>
      </c>
      <c r="G266" s="21" t="s">
        <v>1285</v>
      </c>
      <c r="H266" s="21" t="s">
        <v>1294</v>
      </c>
      <c r="I266" s="21" t="s">
        <v>1295</v>
      </c>
      <c r="L266" s="2" t="str">
        <f t="shared" si="10"/>
        <v xml:space="preserve">r:administration some adm:Administration_GS_IAM_10240 and r:administration some adm:Administration_GS_IAM_10776</v>
      </c>
      <c r="M266" s="21" t="s">
        <v>58</v>
      </c>
      <c r="N266" s="21" t="s">
        <v>1296</v>
      </c>
      <c r="O266" s="21" t="s">
        <v>1297</v>
      </c>
      <c r="P266" s="21" t="s">
        <v>58</v>
      </c>
      <c r="Q266" s="1" t="str">
        <f>VLOOKUP(C266,MappingNiveaux!$A$3:$B$6,2)</f>
        <v xml:space="preserve">r:niveau some r:CI</v>
      </c>
      <c r="R266" s="1" t="s">
        <v>62</v>
      </c>
      <c r="S266" s="1" t="s">
        <v>63</v>
      </c>
    </row>
    <row r="267" ht="12.75">
      <c r="A267" s="1" t="str">
        <f t="shared" si="9"/>
        <v>this:IAM_10709-1</v>
      </c>
      <c r="B267" s="20"/>
      <c r="C267" s="21" t="s">
        <v>80</v>
      </c>
      <c r="D267" s="21" t="s">
        <v>1298</v>
      </c>
      <c r="E267" s="21" t="s">
        <v>1299</v>
      </c>
      <c r="F267" s="21" t="s">
        <v>1284</v>
      </c>
      <c r="G267" s="21" t="s">
        <v>1285</v>
      </c>
      <c r="H267" s="21" t="s">
        <v>205</v>
      </c>
      <c r="I267" s="21" t="s">
        <v>206</v>
      </c>
      <c r="L267" s="2" t="str">
        <f t="shared" si="10"/>
        <v xml:space="preserve">r:administration some adm:Administration_GS_IAM_10240 and r:administration some adm:Administration_GS_IAM_10801</v>
      </c>
      <c r="M267" s="21" t="s">
        <v>58</v>
      </c>
      <c r="N267" s="21" t="s">
        <v>1300</v>
      </c>
      <c r="O267" s="21" t="s">
        <v>58</v>
      </c>
      <c r="P267" s="21" t="s">
        <v>58</v>
      </c>
      <c r="Q267" s="1" t="str">
        <f>VLOOKUP(C267,MappingNiveaux!$A$3:$B$6,2)</f>
        <v xml:space="preserve">r:niveau some r:APEC</v>
      </c>
      <c r="R267" s="1" t="s">
        <v>62</v>
      </c>
      <c r="S267" s="1" t="s">
        <v>63</v>
      </c>
    </row>
    <row r="268" ht="12.75">
      <c r="A268" s="1" t="str">
        <f t="shared" si="9"/>
        <v>this:IAM_10710-1</v>
      </c>
      <c r="B268" s="20"/>
      <c r="C268" s="21" t="s">
        <v>80</v>
      </c>
      <c r="D268" s="21" t="s">
        <v>1301</v>
      </c>
      <c r="E268" s="21" t="s">
        <v>1302</v>
      </c>
      <c r="F268" s="21" t="s">
        <v>1284</v>
      </c>
      <c r="G268" s="21" t="s">
        <v>1285</v>
      </c>
      <c r="H268" s="21" t="s">
        <v>751</v>
      </c>
      <c r="I268" s="21" t="s">
        <v>752</v>
      </c>
      <c r="L268" s="2" t="str">
        <f t="shared" si="10"/>
        <v xml:space="preserve">r:administration some adm:Administration_GS_IAM_10240 and r:administration some adm:Administration_GS_IAM_10880</v>
      </c>
      <c r="M268" s="21" t="s">
        <v>58</v>
      </c>
      <c r="N268" s="21" t="s">
        <v>1303</v>
      </c>
      <c r="O268" s="21" t="s">
        <v>58</v>
      </c>
      <c r="P268" s="21" t="s">
        <v>58</v>
      </c>
      <c r="Q268" s="1" t="str">
        <f>VLOOKUP(C268,MappingNiveaux!$A$3:$B$6,2)</f>
        <v xml:space="preserve">r:niveau some r:APEC</v>
      </c>
      <c r="R268" s="1" t="s">
        <v>62</v>
      </c>
      <c r="S268" s="1" t="s">
        <v>63</v>
      </c>
    </row>
    <row r="269" ht="12.75">
      <c r="A269" s="1" t="str">
        <f t="shared" si="9"/>
        <v>this:IAM_10711-1</v>
      </c>
      <c r="B269" s="20"/>
      <c r="C269" s="21" t="s">
        <v>66</v>
      </c>
      <c r="D269" s="21" t="s">
        <v>1304</v>
      </c>
      <c r="E269" s="21" t="s">
        <v>1305</v>
      </c>
      <c r="F269" s="21" t="s">
        <v>1284</v>
      </c>
      <c r="G269" s="21" t="s">
        <v>1285</v>
      </c>
      <c r="H269" s="21" t="s">
        <v>1306</v>
      </c>
      <c r="I269" s="21" t="s">
        <v>1307</v>
      </c>
      <c r="L269" s="2" t="str">
        <f t="shared" si="10"/>
        <v xml:space="preserve">r:administration some adm:Administration_GS_IAM_10240 and r:administration some adm:Administration_GS_IAM_10926</v>
      </c>
      <c r="M269" s="21" t="s">
        <v>58</v>
      </c>
      <c r="N269" s="21" t="s">
        <v>1308</v>
      </c>
      <c r="O269" s="21" t="s">
        <v>58</v>
      </c>
      <c r="P269" s="21" t="s">
        <v>58</v>
      </c>
      <c r="Q269" s="1" t="str">
        <f>VLOOKUP(C269,MappingNiveaux!$A$3:$B$6,2)</f>
        <v xml:space="preserve">r:niveau some r:APEC</v>
      </c>
      <c r="R269" s="1" t="s">
        <v>62</v>
      </c>
      <c r="S269" s="1" t="s">
        <v>63</v>
      </c>
    </row>
    <row r="270" ht="12.75">
      <c r="A270" s="1" t="str">
        <f t="shared" si="9"/>
        <v>this:IAM_10712-1</v>
      </c>
      <c r="B270" s="20"/>
      <c r="C270" s="21" t="s">
        <v>50</v>
      </c>
      <c r="D270" s="21" t="s">
        <v>1309</v>
      </c>
      <c r="E270" s="21" t="s">
        <v>1310</v>
      </c>
      <c r="F270" s="21" t="s">
        <v>1284</v>
      </c>
      <c r="G270" s="21" t="s">
        <v>1285</v>
      </c>
      <c r="H270" s="21" t="s">
        <v>151</v>
      </c>
      <c r="I270" s="21" t="s">
        <v>152</v>
      </c>
      <c r="L270" s="2" t="str">
        <f t="shared" si="10"/>
        <v xml:space="preserve">r:administration some adm:Administration_GS_IAM_10240 and r:administration some adm:Administration_GS_IAM_10980</v>
      </c>
      <c r="M270" s="21" t="s">
        <v>58</v>
      </c>
      <c r="N270" s="21" t="s">
        <v>1296</v>
      </c>
      <c r="O270" s="21" t="s">
        <v>1311</v>
      </c>
      <c r="P270" s="21" t="s">
        <v>58</v>
      </c>
      <c r="Q270" s="1" t="str">
        <f>VLOOKUP(C270,MappingNiveaux!$A$3:$B$6,2)</f>
        <v xml:space="preserve">r:niveau some r:CI</v>
      </c>
      <c r="R270" s="1" t="s">
        <v>62</v>
      </c>
      <c r="S270" s="1" t="s">
        <v>63</v>
      </c>
    </row>
    <row r="271" ht="12.75">
      <c r="A271" s="1" t="str">
        <f t="shared" si="9"/>
        <v>this:IAM_10001-1</v>
      </c>
      <c r="B271" s="26"/>
      <c r="C271" s="21" t="s">
        <v>80</v>
      </c>
      <c r="D271" s="21" t="s">
        <v>1312</v>
      </c>
      <c r="E271" s="21" t="s">
        <v>1313</v>
      </c>
      <c r="F271" s="21" t="s">
        <v>1314</v>
      </c>
      <c r="G271" s="21" t="s">
        <v>1315</v>
      </c>
      <c r="H271" s="21" t="s">
        <v>562</v>
      </c>
      <c r="I271" s="21" t="s">
        <v>563</v>
      </c>
      <c r="L271" s="2" t="str">
        <f t="shared" si="10"/>
        <v xml:space="preserve">r:administration some adm:Administration_GS_IAM_10002 and r:administration some adm:Administration_C_IAM_10021</v>
      </c>
      <c r="M271" s="21" t="s">
        <v>58</v>
      </c>
      <c r="N271" s="21" t="s">
        <v>1316</v>
      </c>
      <c r="O271" s="21" t="s">
        <v>58</v>
      </c>
      <c r="P271" s="21" t="s">
        <v>58</v>
      </c>
      <c r="Q271" s="1" t="str">
        <f>VLOOKUP(C271,MappingNiveaux!$A$3:$B$6,2)</f>
        <v xml:space="preserve">r:niveau some r:APEC</v>
      </c>
      <c r="R271" s="1" t="s">
        <v>62</v>
      </c>
      <c r="S271" s="1" t="s">
        <v>63</v>
      </c>
    </row>
    <row r="272" ht="12.75">
      <c r="A272" s="1" t="str">
        <f t="shared" si="9"/>
        <v>this:IAM_10701-1</v>
      </c>
      <c r="B272" s="27">
        <v>1</v>
      </c>
      <c r="C272" s="21" t="s">
        <v>66</v>
      </c>
      <c r="D272" s="21" t="s">
        <v>1317</v>
      </c>
      <c r="E272" s="21" t="s">
        <v>1318</v>
      </c>
      <c r="F272" s="21" t="s">
        <v>529</v>
      </c>
      <c r="G272" s="21" t="s">
        <v>530</v>
      </c>
      <c r="H272" s="21" t="s">
        <v>611</v>
      </c>
      <c r="I272" s="21" t="s">
        <v>612</v>
      </c>
      <c r="L272" s="2" t="str">
        <f t="shared" si="10"/>
        <v xml:space="preserve">r:administration some adm:Administration_GS_IAM_10238 and r:administration some adm:Administration_GS_IAM_10964</v>
      </c>
      <c r="M272" s="21" t="s">
        <v>58</v>
      </c>
      <c r="N272" s="21" t="s">
        <v>1319</v>
      </c>
      <c r="O272" s="21" t="s">
        <v>1320</v>
      </c>
      <c r="P272" s="21" t="s">
        <v>58</v>
      </c>
      <c r="Q272" s="1" t="str">
        <f>VLOOKUP(C272,MappingNiveaux!$A$3:$B$6,2)</f>
        <v xml:space="preserve">r:niveau some r:APEC</v>
      </c>
      <c r="R272" s="1" t="s">
        <v>62</v>
      </c>
      <c r="S272" s="1" t="s">
        <v>63</v>
      </c>
    </row>
    <row r="273" ht="12.75">
      <c r="A273" s="1" t="str">
        <f t="shared" si="9"/>
        <v>this:IAM_10666-1</v>
      </c>
      <c r="B273" s="28"/>
      <c r="C273" s="21" t="s">
        <v>50</v>
      </c>
      <c r="D273" s="21" t="s">
        <v>1321</v>
      </c>
      <c r="E273" s="21" t="s">
        <v>1322</v>
      </c>
      <c r="F273" s="21" t="s">
        <v>69</v>
      </c>
      <c r="G273" s="21" t="s">
        <v>70</v>
      </c>
      <c r="H273" s="21" t="s">
        <v>1056</v>
      </c>
      <c r="I273" s="21" t="s">
        <v>1057</v>
      </c>
      <c r="L273" s="2" t="str">
        <f t="shared" si="10"/>
        <v xml:space="preserve">r:administration some adm:Administration_GS_IAM_10220 and r:administration some adm:Administration_C_IAM_10132</v>
      </c>
      <c r="M273" s="21" t="s">
        <v>58</v>
      </c>
      <c r="N273" s="21" t="s">
        <v>1323</v>
      </c>
      <c r="O273" s="21" t="s">
        <v>1324</v>
      </c>
      <c r="P273" s="21" t="s">
        <v>58</v>
      </c>
      <c r="Q273" s="1" t="str">
        <f>VLOOKUP(C273,MappingNiveaux!$A$3:$B$6,2)</f>
        <v xml:space="preserve">r:niveau some r:CI</v>
      </c>
      <c r="R273" s="1" t="s">
        <v>62</v>
      </c>
      <c r="S273" s="1" t="s">
        <v>63</v>
      </c>
    </row>
    <row r="274" ht="12.75">
      <c r="A274" s="1" t="str">
        <f t="shared" si="9"/>
        <v>this:IAM_10606-1</v>
      </c>
      <c r="B274" s="20"/>
      <c r="C274" s="21" t="s">
        <v>50</v>
      </c>
      <c r="D274" s="21" t="s">
        <v>1325</v>
      </c>
      <c r="E274" s="21" t="s">
        <v>1326</v>
      </c>
      <c r="F274" s="21" t="s">
        <v>244</v>
      </c>
      <c r="G274" s="21" t="s">
        <v>245</v>
      </c>
      <c r="H274" s="21" t="s">
        <v>1327</v>
      </c>
      <c r="I274" s="21" t="s">
        <v>1328</v>
      </c>
      <c r="L274" s="2" t="str">
        <f t="shared" si="10"/>
        <v xml:space="preserve">r:administration some adm:Administration_GS_IAM_10193 and r:administration some adm:Administration_GS_IAM_10873</v>
      </c>
      <c r="M274" s="21" t="s">
        <v>58</v>
      </c>
      <c r="N274" s="21" t="s">
        <v>1329</v>
      </c>
      <c r="O274" s="21" t="s">
        <v>1330</v>
      </c>
      <c r="P274" s="21" t="s">
        <v>58</v>
      </c>
      <c r="Q274" s="1" t="str">
        <f>VLOOKUP(C274,MappingNiveaux!$A$3:$B$6,2)</f>
        <v xml:space="preserve">r:niveau some r:CI</v>
      </c>
      <c r="R274" s="1" t="s">
        <v>62</v>
      </c>
      <c r="S274" s="1" t="s">
        <v>63</v>
      </c>
    </row>
    <row r="275" ht="12.75">
      <c r="A275" s="1" t="str">
        <f t="shared" si="9"/>
        <v>this:IAM_10655-1</v>
      </c>
      <c r="B275" s="20"/>
      <c r="C275" s="21" t="s">
        <v>66</v>
      </c>
      <c r="D275" s="21" t="s">
        <v>1331</v>
      </c>
      <c r="E275" s="21" t="s">
        <v>1332</v>
      </c>
      <c r="F275" s="21" t="s">
        <v>669</v>
      </c>
      <c r="G275" s="21" t="s">
        <v>670</v>
      </c>
      <c r="H275" s="21" t="s">
        <v>842</v>
      </c>
      <c r="I275" s="21" t="s">
        <v>843</v>
      </c>
      <c r="L275" s="2" t="str">
        <f t="shared" si="10"/>
        <v xml:space="preserve">r:administration some adm:Administration_GS_IAM_10979 and r:administration some adm:Administration_GS_IAM_10206</v>
      </c>
      <c r="M275" s="21" t="s">
        <v>58</v>
      </c>
      <c r="N275" s="21" t="s">
        <v>671</v>
      </c>
      <c r="O275" s="21" t="s">
        <v>58</v>
      </c>
      <c r="P275" s="21" t="s">
        <v>58</v>
      </c>
      <c r="Q275" s="1" t="str">
        <f>VLOOKUP(C275,MappingNiveaux!$A$3:$B$6,2)</f>
        <v xml:space="preserve">r:niveau some r:APEC</v>
      </c>
      <c r="R275" s="1" t="s">
        <v>62</v>
      </c>
      <c r="S275" s="1" t="s">
        <v>63</v>
      </c>
    </row>
    <row r="276" ht="12.75">
      <c r="A276" s="1" t="str">
        <f t="shared" si="9"/>
        <v>this:IAM_10657-1</v>
      </c>
      <c r="B276" s="20"/>
      <c r="C276" s="21" t="s">
        <v>50</v>
      </c>
      <c r="D276" s="21" t="s">
        <v>1333</v>
      </c>
      <c r="E276" s="21" t="s">
        <v>1334</v>
      </c>
      <c r="F276" s="21" t="s">
        <v>751</v>
      </c>
      <c r="G276" s="21" t="s">
        <v>752</v>
      </c>
      <c r="H276" s="21" t="s">
        <v>624</v>
      </c>
      <c r="I276" s="21" t="s">
        <v>625</v>
      </c>
      <c r="L276" s="2" t="str">
        <f t="shared" si="10"/>
        <v xml:space="preserve">r:administration some adm:Administration_GS_IAM_10880 and r:administration some adm:Administration_GS_IAM_10209</v>
      </c>
      <c r="M276" s="21" t="s">
        <v>58</v>
      </c>
      <c r="N276" s="21" t="s">
        <v>1335</v>
      </c>
      <c r="O276" s="21" t="s">
        <v>1336</v>
      </c>
      <c r="P276" s="21" t="s">
        <v>58</v>
      </c>
      <c r="Q276" s="1" t="str">
        <f>VLOOKUP(C276,MappingNiveaux!$A$3:$B$6,2)</f>
        <v xml:space="preserve">r:niveau some r:CI</v>
      </c>
      <c r="R276" s="1" t="s">
        <v>62</v>
      </c>
      <c r="S276" s="1" t="s">
        <v>63</v>
      </c>
    </row>
    <row r="277" ht="12.75">
      <c r="A277" s="1" t="str">
        <f t="shared" si="9"/>
        <v>this:IAM_10658-1</v>
      </c>
      <c r="B277" s="20"/>
      <c r="C277" s="21" t="s">
        <v>50</v>
      </c>
      <c r="D277" s="21" t="s">
        <v>1337</v>
      </c>
      <c r="E277" s="21" t="s">
        <v>1338</v>
      </c>
      <c r="F277" s="21" t="s">
        <v>216</v>
      </c>
      <c r="G277" s="21" t="s">
        <v>217</v>
      </c>
      <c r="H277" s="21" t="s">
        <v>1339</v>
      </c>
      <c r="I277" s="21" t="s">
        <v>1340</v>
      </c>
      <c r="L277" s="2" t="str">
        <f t="shared" si="10"/>
        <v xml:space="preserve">r:administration some adm:Administration_GS_IAM_10859 and r:administration some adm:Administration_GS_IAM_10210</v>
      </c>
      <c r="M277" s="21" t="s">
        <v>58</v>
      </c>
      <c r="N277" s="21" t="s">
        <v>1341</v>
      </c>
      <c r="O277" s="21" t="s">
        <v>1342</v>
      </c>
      <c r="P277" s="21" t="s">
        <v>58</v>
      </c>
      <c r="Q277" s="1" t="str">
        <f>VLOOKUP(C277,MappingNiveaux!$A$3:$B$6,2)</f>
        <v xml:space="preserve">r:niveau some r:CI</v>
      </c>
      <c r="R277" s="1" t="s">
        <v>62</v>
      </c>
      <c r="S277" s="1" t="s">
        <v>63</v>
      </c>
    </row>
    <row r="278" ht="12.75">
      <c r="A278" s="1" t="str">
        <f t="shared" si="9"/>
        <v>this:IAM_10659-1</v>
      </c>
      <c r="B278" s="20"/>
      <c r="C278" s="21" t="s">
        <v>66</v>
      </c>
      <c r="D278" s="21" t="s">
        <v>1343</v>
      </c>
      <c r="E278" s="21" t="s">
        <v>1344</v>
      </c>
      <c r="F278" s="21" t="s">
        <v>1345</v>
      </c>
      <c r="G278" s="21" t="s">
        <v>1346</v>
      </c>
      <c r="H278" s="21" t="s">
        <v>107</v>
      </c>
      <c r="I278" s="21" t="s">
        <v>108</v>
      </c>
      <c r="L278" s="2" t="str">
        <f t="shared" si="10"/>
        <v xml:space="preserve">r:administration some adm:Administration_GS_IAM_10214 and r:administration some adm:Administration_GS_IAM_10290</v>
      </c>
      <c r="M278" s="21" t="s">
        <v>58</v>
      </c>
      <c r="N278" s="21" t="s">
        <v>1347</v>
      </c>
      <c r="O278" s="21" t="s">
        <v>58</v>
      </c>
      <c r="P278" s="21" t="s">
        <v>58</v>
      </c>
      <c r="Q278" s="1" t="str">
        <f>VLOOKUP(C278,MappingNiveaux!$A$3:$B$6,2)</f>
        <v xml:space="preserve">r:niveau some r:APEC</v>
      </c>
      <c r="R278" s="1" t="s">
        <v>62</v>
      </c>
      <c r="S278" s="1" t="s">
        <v>63</v>
      </c>
    </row>
    <row r="279" ht="12.75">
      <c r="A279" s="1" t="str">
        <f t="shared" si="9"/>
        <v>this:IAM_10660-1</v>
      </c>
      <c r="B279" s="20"/>
      <c r="C279" s="21" t="s">
        <v>66</v>
      </c>
      <c r="D279" s="21" t="s">
        <v>1348</v>
      </c>
      <c r="E279" s="21" t="s">
        <v>1349</v>
      </c>
      <c r="F279" s="21" t="s">
        <v>1345</v>
      </c>
      <c r="G279" s="21" t="s">
        <v>1346</v>
      </c>
      <c r="H279" s="21" t="s">
        <v>151</v>
      </c>
      <c r="I279" s="21" t="s">
        <v>152</v>
      </c>
      <c r="L279" s="2" t="str">
        <f t="shared" si="10"/>
        <v xml:space="preserve">r:administration some adm:Administration_GS_IAM_10214 and r:administration some adm:Administration_GS_IAM_10980</v>
      </c>
      <c r="M279" s="21" t="s">
        <v>58</v>
      </c>
      <c r="N279" s="21" t="s">
        <v>1347</v>
      </c>
      <c r="O279" s="21" t="s">
        <v>58</v>
      </c>
      <c r="P279" s="21" t="s">
        <v>58</v>
      </c>
      <c r="Q279" s="1" t="str">
        <f>VLOOKUP(C279,MappingNiveaux!$A$3:$B$6,2)</f>
        <v xml:space="preserve">r:niveau some r:APEC</v>
      </c>
      <c r="R279" s="1" t="s">
        <v>62</v>
      </c>
      <c r="S279" s="1" t="s">
        <v>63</v>
      </c>
    </row>
    <row r="280" ht="12.75">
      <c r="A280" s="1" t="str">
        <f t="shared" si="9"/>
        <v>this:IAM_10661-1</v>
      </c>
      <c r="B280" s="20"/>
      <c r="C280" s="21" t="s">
        <v>80</v>
      </c>
      <c r="D280" s="21" t="s">
        <v>1350</v>
      </c>
      <c r="E280" s="21" t="s">
        <v>1351</v>
      </c>
      <c r="F280" s="21" t="s">
        <v>1345</v>
      </c>
      <c r="G280" s="21" t="s">
        <v>1346</v>
      </c>
      <c r="H280" s="21" t="s">
        <v>1352</v>
      </c>
      <c r="I280" s="21" t="s">
        <v>1353</v>
      </c>
      <c r="L280" s="2" t="str">
        <f t="shared" si="10"/>
        <v xml:space="preserve">r:administration some adm:Administration_GS_IAM_10214 and r:administration some adm:Administration_GS_IAM_11001</v>
      </c>
      <c r="M280" s="21" t="s">
        <v>58</v>
      </c>
      <c r="N280" s="21" t="s">
        <v>1354</v>
      </c>
      <c r="O280" s="21" t="s">
        <v>58</v>
      </c>
      <c r="P280" s="21" t="s">
        <v>58</v>
      </c>
      <c r="Q280" s="1" t="str">
        <f>VLOOKUP(C280,MappingNiveaux!$A$3:$B$6,2)</f>
        <v xml:space="preserve">r:niveau some r:APEC</v>
      </c>
      <c r="R280" s="1" t="s">
        <v>62</v>
      </c>
      <c r="S280" s="1" t="s">
        <v>63</v>
      </c>
    </row>
    <row r="281" ht="12.75">
      <c r="A281" s="1" t="str">
        <f t="shared" si="9"/>
        <v>this:IAM_10662-1</v>
      </c>
      <c r="B281" s="20"/>
      <c r="C281" s="21" t="s">
        <v>66</v>
      </c>
      <c r="D281" s="21" t="s">
        <v>1355</v>
      </c>
      <c r="E281" s="21" t="s">
        <v>1356</v>
      </c>
      <c r="F281" s="21" t="s">
        <v>1357</v>
      </c>
      <c r="G281" s="21" t="s">
        <v>1358</v>
      </c>
      <c r="H281" s="21" t="s">
        <v>1359</v>
      </c>
      <c r="I281" s="21" t="s">
        <v>1360</v>
      </c>
      <c r="L281" s="2" t="str">
        <f t="shared" si="10"/>
        <v xml:space="preserve">r:administration some adm:Administration_GS_IAM_10216 and r:administration some adm:Administration_GS_IAM_10685</v>
      </c>
      <c r="M281" s="21" t="s">
        <v>58</v>
      </c>
      <c r="N281" s="21" t="s">
        <v>1361</v>
      </c>
      <c r="O281" s="21" t="s">
        <v>58</v>
      </c>
      <c r="P281" s="21" t="s">
        <v>58</v>
      </c>
      <c r="Q281" s="1" t="str">
        <f>VLOOKUP(C281,MappingNiveaux!$A$3:$B$6,2)</f>
        <v xml:space="preserve">r:niveau some r:APEC</v>
      </c>
      <c r="R281" s="1" t="s">
        <v>62</v>
      </c>
      <c r="S281" s="1" t="s">
        <v>63</v>
      </c>
    </row>
    <row r="282" ht="12.75">
      <c r="A282" s="1" t="str">
        <f t="shared" si="9"/>
        <v>this:IAM_10663-1</v>
      </c>
      <c r="B282" s="20"/>
      <c r="C282" s="21" t="s">
        <v>50</v>
      </c>
      <c r="D282" s="21" t="s">
        <v>1362</v>
      </c>
      <c r="E282" s="21" t="s">
        <v>1363</v>
      </c>
      <c r="F282" s="21" t="s">
        <v>1357</v>
      </c>
      <c r="G282" s="21" t="s">
        <v>1358</v>
      </c>
      <c r="H282" s="21" t="s">
        <v>1056</v>
      </c>
      <c r="I282" s="21" t="s">
        <v>1057</v>
      </c>
      <c r="L282" s="2" t="str">
        <f t="shared" si="10"/>
        <v xml:space="preserve">r:administration some adm:Administration_GS_IAM_10216 and r:administration some adm:Administration_C_IAM_10132</v>
      </c>
      <c r="M282" s="21" t="s">
        <v>58</v>
      </c>
      <c r="N282" s="21" t="s">
        <v>1364</v>
      </c>
      <c r="O282" s="21" t="s">
        <v>1365</v>
      </c>
      <c r="P282" s="21" t="s">
        <v>58</v>
      </c>
      <c r="Q282" s="1" t="str">
        <f>VLOOKUP(C282,MappingNiveaux!$A$3:$B$6,2)</f>
        <v xml:space="preserve">r:niveau some r:CI</v>
      </c>
      <c r="R282" s="1" t="s">
        <v>62</v>
      </c>
      <c r="S282" s="1" t="s">
        <v>63</v>
      </c>
    </row>
    <row r="283" ht="12.75">
      <c r="A283" s="1" t="str">
        <f t="shared" si="9"/>
        <v>this:IAM_10692-1</v>
      </c>
      <c r="B283" s="20"/>
      <c r="C283" s="21" t="s">
        <v>50</v>
      </c>
      <c r="D283" s="21" t="s">
        <v>1366</v>
      </c>
      <c r="E283" s="21" t="s">
        <v>1367</v>
      </c>
      <c r="F283" s="21" t="s">
        <v>1368</v>
      </c>
      <c r="G283" s="21" t="s">
        <v>1369</v>
      </c>
      <c r="H283" s="21" t="s">
        <v>635</v>
      </c>
      <c r="I283" s="21" t="s">
        <v>636</v>
      </c>
      <c r="L283" s="2" t="str">
        <f t="shared" si="10"/>
        <v xml:space="preserve">r:administration some adm:Administration_GS_IAM_10863 and r:administration some adm:Administration_C_IAM_10059</v>
      </c>
      <c r="M283" s="21" t="s">
        <v>58</v>
      </c>
      <c r="N283" s="21" t="s">
        <v>1370</v>
      </c>
      <c r="O283" s="21" t="s">
        <v>1371</v>
      </c>
      <c r="P283" s="21" t="s">
        <v>58</v>
      </c>
      <c r="Q283" s="1" t="str">
        <f>VLOOKUP(C283,MappingNiveaux!$A$3:$B$6,2)</f>
        <v xml:space="preserve">r:niveau some r:CI</v>
      </c>
      <c r="R283" s="1" t="s">
        <v>62</v>
      </c>
      <c r="S283" s="1" t="s">
        <v>63</v>
      </c>
    </row>
    <row r="284" ht="12.75">
      <c r="A284" s="1" t="str">
        <f t="shared" si="9"/>
        <v>this:IAM_10665-1</v>
      </c>
      <c r="B284" s="20"/>
      <c r="C284" s="21" t="s">
        <v>50</v>
      </c>
      <c r="D284" s="21" t="s">
        <v>1372</v>
      </c>
      <c r="E284" s="21" t="s">
        <v>1373</v>
      </c>
      <c r="F284" s="21" t="s">
        <v>69</v>
      </c>
      <c r="G284" s="21" t="s">
        <v>70</v>
      </c>
      <c r="H284" s="21" t="s">
        <v>1374</v>
      </c>
      <c r="I284" s="21" t="s">
        <v>1375</v>
      </c>
      <c r="L284" s="2" t="str">
        <f t="shared" si="10"/>
        <v xml:space="preserve">r:administration some adm:Administration_GS_IAM_10220 and r:administration some adm:Administration_GS_IAM_10398</v>
      </c>
      <c r="M284" s="21" t="s">
        <v>58</v>
      </c>
      <c r="N284" s="21" t="s">
        <v>1376</v>
      </c>
      <c r="O284" s="21" t="s">
        <v>1377</v>
      </c>
      <c r="P284" s="21" t="s">
        <v>58</v>
      </c>
      <c r="Q284" s="1" t="str">
        <f>VLOOKUP(C284,MappingNiveaux!$A$3:$B$6,2)</f>
        <v xml:space="preserve">r:niveau some r:CI</v>
      </c>
      <c r="R284" s="1" t="s">
        <v>62</v>
      </c>
      <c r="S284" s="1" t="s">
        <v>63</v>
      </c>
    </row>
    <row r="285" ht="12.75">
      <c r="A285" s="1" t="str">
        <f t="shared" si="9"/>
        <v>this:IAM_10653-1</v>
      </c>
      <c r="B285" s="20"/>
      <c r="C285" s="21" t="s">
        <v>50</v>
      </c>
      <c r="D285" s="21" t="s">
        <v>1378</v>
      </c>
      <c r="E285" s="21" t="s">
        <v>1379</v>
      </c>
      <c r="F285" s="21" t="s">
        <v>842</v>
      </c>
      <c r="G285" s="21" t="s">
        <v>843</v>
      </c>
      <c r="H285" s="21" t="s">
        <v>97</v>
      </c>
      <c r="I285" s="21" t="s">
        <v>98</v>
      </c>
      <c r="L285" s="2" t="str">
        <f t="shared" si="10"/>
        <v xml:space="preserve">r:administration some adm:Administration_GS_IAM_10206 and r:administration some adm:Administration_C_IAM_10147</v>
      </c>
      <c r="M285" s="21" t="s">
        <v>58</v>
      </c>
      <c r="N285" s="21" t="s">
        <v>1380</v>
      </c>
      <c r="O285" s="21" t="s">
        <v>1004</v>
      </c>
      <c r="P285" s="21" t="s">
        <v>58</v>
      </c>
      <c r="Q285" s="1" t="str">
        <f>VLOOKUP(C285,MappingNiveaux!$A$3:$B$6,2)</f>
        <v xml:space="preserve">r:niveau some r:CI</v>
      </c>
      <c r="R285" s="1" t="s">
        <v>62</v>
      </c>
      <c r="S285" s="1" t="s">
        <v>63</v>
      </c>
    </row>
    <row r="286" ht="12.75">
      <c r="A286" s="1" t="str">
        <f t="shared" si="9"/>
        <v>this:IAM_10667-1</v>
      </c>
      <c r="B286" s="20"/>
      <c r="C286" s="21" t="s">
        <v>50</v>
      </c>
      <c r="D286" s="21" t="s">
        <v>1381</v>
      </c>
      <c r="E286" s="21" t="s">
        <v>1382</v>
      </c>
      <c r="F286" s="21" t="s">
        <v>69</v>
      </c>
      <c r="G286" s="21" t="s">
        <v>70</v>
      </c>
      <c r="H286" s="21" t="s">
        <v>205</v>
      </c>
      <c r="I286" s="21" t="s">
        <v>206</v>
      </c>
      <c r="L286" s="2" t="str">
        <f t="shared" si="10"/>
        <v xml:space="preserve">r:administration some adm:Administration_GS_IAM_10220 and r:administration some adm:Administration_GS_IAM_10801</v>
      </c>
      <c r="M286" s="21" t="s">
        <v>58</v>
      </c>
      <c r="N286" s="21" t="s">
        <v>1323</v>
      </c>
      <c r="O286" s="21" t="s">
        <v>1383</v>
      </c>
      <c r="P286" s="21" t="s">
        <v>58</v>
      </c>
      <c r="Q286" s="1" t="str">
        <f>VLOOKUP(C286,MappingNiveaux!$A$3:$B$6,2)</f>
        <v xml:space="preserve">r:niveau some r:CI</v>
      </c>
      <c r="R286" s="1" t="s">
        <v>62</v>
      </c>
      <c r="S286" s="1" t="s">
        <v>63</v>
      </c>
    </row>
    <row r="287" ht="12.75">
      <c r="A287" s="1" t="str">
        <f t="shared" si="9"/>
        <v>this:IAM_10675-1</v>
      </c>
      <c r="B287" s="20"/>
      <c r="C287" s="21" t="s">
        <v>50</v>
      </c>
      <c r="D287" s="21" t="s">
        <v>1384</v>
      </c>
      <c r="E287" s="21" t="s">
        <v>1385</v>
      </c>
      <c r="F287" s="21" t="s">
        <v>1018</v>
      </c>
      <c r="G287" s="21" t="s">
        <v>1019</v>
      </c>
      <c r="H287" s="21" t="s">
        <v>1386</v>
      </c>
      <c r="I287" s="21" t="s">
        <v>1387</v>
      </c>
      <c r="L287" s="2" t="str">
        <f t="shared" si="10"/>
        <v xml:space="preserve">r:administration some adm:Administration_C_IAM_10161 and r:administration some adm:Administration_GS_IAM_10221</v>
      </c>
      <c r="M287" s="21" t="s">
        <v>58</v>
      </c>
      <c r="N287" s="21" t="s">
        <v>1388</v>
      </c>
      <c r="O287" s="21" t="s">
        <v>1389</v>
      </c>
      <c r="P287" s="21" t="s">
        <v>58</v>
      </c>
      <c r="Q287" s="1" t="str">
        <f>VLOOKUP(C287,MappingNiveaux!$A$3:$B$6,2)</f>
        <v xml:space="preserve">r:niveau some r:CI</v>
      </c>
      <c r="R287" s="1" t="s">
        <v>62</v>
      </c>
      <c r="S287" s="1" t="s">
        <v>63</v>
      </c>
    </row>
    <row r="288" ht="12.75">
      <c r="A288" s="1" t="str">
        <f t="shared" si="9"/>
        <v>this:IAM_10668-1</v>
      </c>
      <c r="B288" s="20"/>
      <c r="C288" s="21" t="s">
        <v>66</v>
      </c>
      <c r="D288" s="21" t="s">
        <v>1390</v>
      </c>
      <c r="E288" s="21" t="s">
        <v>1391</v>
      </c>
      <c r="F288" s="21" t="s">
        <v>1386</v>
      </c>
      <c r="G288" s="21" t="s">
        <v>1387</v>
      </c>
      <c r="H288" s="21" t="s">
        <v>301</v>
      </c>
      <c r="I288" s="21" t="s">
        <v>302</v>
      </c>
      <c r="L288" s="2" t="str">
        <f t="shared" si="10"/>
        <v xml:space="preserve">r:administration some adm:Administration_GS_IAM_10221 and r:administration some adm:Administration_C_IAM_10103</v>
      </c>
      <c r="M288" s="21" t="s">
        <v>58</v>
      </c>
      <c r="N288" s="21" t="s">
        <v>1392</v>
      </c>
      <c r="O288" s="21" t="s">
        <v>1393</v>
      </c>
      <c r="P288" s="21" t="s">
        <v>58</v>
      </c>
      <c r="Q288" s="1" t="str">
        <f>VLOOKUP(C288,MappingNiveaux!$A$3:$B$6,2)</f>
        <v xml:space="preserve">r:niveau some r:APEC</v>
      </c>
      <c r="R288" s="1" t="s">
        <v>62</v>
      </c>
      <c r="S288" s="1" t="s">
        <v>63</v>
      </c>
    </row>
    <row r="289" ht="12.75">
      <c r="A289" s="1" t="str">
        <f t="shared" si="9"/>
        <v>this:IAM_10669-1</v>
      </c>
      <c r="B289" s="20"/>
      <c r="C289" s="21" t="s">
        <v>50</v>
      </c>
      <c r="D289" s="21" t="s">
        <v>1394</v>
      </c>
      <c r="E289" s="21" t="s">
        <v>1395</v>
      </c>
      <c r="F289" s="21" t="s">
        <v>1386</v>
      </c>
      <c r="G289" s="21" t="s">
        <v>1387</v>
      </c>
      <c r="H289" s="21" t="s">
        <v>360</v>
      </c>
      <c r="I289" s="21" t="s">
        <v>361</v>
      </c>
      <c r="L289" s="2" t="str">
        <f t="shared" si="10"/>
        <v xml:space="preserve">r:administration some adm:Administration_GS_IAM_10221 and r:administration some adm:Administration_GS_IAM_10496</v>
      </c>
      <c r="M289" s="21" t="s">
        <v>58</v>
      </c>
      <c r="N289" s="21" t="s">
        <v>1396</v>
      </c>
      <c r="O289" s="21" t="s">
        <v>1397</v>
      </c>
      <c r="P289" s="21" t="s">
        <v>58</v>
      </c>
      <c r="Q289" s="1" t="str">
        <f>VLOOKUP(C289,MappingNiveaux!$A$3:$B$6,2)</f>
        <v xml:space="preserve">r:niveau some r:CI</v>
      </c>
      <c r="R289" s="1" t="s">
        <v>62</v>
      </c>
      <c r="S289" s="1" t="s">
        <v>63</v>
      </c>
    </row>
    <row r="290" ht="12.75">
      <c r="A290" s="1" t="str">
        <f t="shared" si="9"/>
        <v>this:IAM_10670-1</v>
      </c>
      <c r="B290" s="20"/>
      <c r="C290" s="21" t="s">
        <v>122</v>
      </c>
      <c r="D290" s="21" t="s">
        <v>1398</v>
      </c>
      <c r="E290" s="21" t="s">
        <v>1399</v>
      </c>
      <c r="F290" s="21" t="s">
        <v>1386</v>
      </c>
      <c r="G290" s="21" t="s">
        <v>1387</v>
      </c>
      <c r="H290" s="21" t="s">
        <v>138</v>
      </c>
      <c r="I290" s="21" t="s">
        <v>139</v>
      </c>
      <c r="L290" s="2" t="str">
        <f t="shared" si="10"/>
        <v xml:space="preserve">r:administration some adm:Administration_GS_IAM_10221 and r:administration some adm:Administration_GS_IAM_10588</v>
      </c>
      <c r="M290" s="21" t="s">
        <v>58</v>
      </c>
      <c r="N290" s="21" t="s">
        <v>1400</v>
      </c>
      <c r="O290" s="21" t="s">
        <v>58</v>
      </c>
      <c r="P290" s="21" t="s">
        <v>58</v>
      </c>
      <c r="Q290" s="1" t="str">
        <f>VLOOKUP(C290,MappingNiveaux!$A$3:$B$6,2)</f>
        <v xml:space="preserve">r:niveau some r:CI</v>
      </c>
      <c r="R290" s="1" t="s">
        <v>62</v>
      </c>
      <c r="S290" s="1" t="s">
        <v>63</v>
      </c>
    </row>
    <row r="291" ht="12.75">
      <c r="A291" s="1" t="str">
        <f t="shared" si="9"/>
        <v>this:IAM_10671-1</v>
      </c>
      <c r="B291" s="20"/>
      <c r="C291" s="21" t="s">
        <v>122</v>
      </c>
      <c r="D291" s="21" t="s">
        <v>1401</v>
      </c>
      <c r="E291" s="21" t="s">
        <v>1402</v>
      </c>
      <c r="F291" s="21" t="s">
        <v>1294</v>
      </c>
      <c r="G291" s="21" t="s">
        <v>1295</v>
      </c>
      <c r="H291" s="21" t="s">
        <v>1386</v>
      </c>
      <c r="I291" s="21" t="s">
        <v>1387</v>
      </c>
      <c r="L291" s="2" t="str">
        <f t="shared" si="10"/>
        <v xml:space="preserve">r:administration some adm:Administration_GS_IAM_10776 and r:administration some adm:Administration_GS_IAM_10221</v>
      </c>
      <c r="M291" s="21" t="s">
        <v>58</v>
      </c>
      <c r="N291" s="21" t="s">
        <v>1403</v>
      </c>
      <c r="O291" s="21" t="s">
        <v>58</v>
      </c>
      <c r="P291" s="21" t="s">
        <v>58</v>
      </c>
      <c r="Q291" s="1" t="str">
        <f>VLOOKUP(C291,MappingNiveaux!$A$3:$B$6,2)</f>
        <v xml:space="preserve">r:niveau some r:CI</v>
      </c>
      <c r="R291" s="1" t="s">
        <v>62</v>
      </c>
      <c r="S291" s="1" t="s">
        <v>63</v>
      </c>
    </row>
    <row r="292" ht="12.75">
      <c r="A292" s="1" t="str">
        <f t="shared" si="9"/>
        <v>this:IAM_10672-1</v>
      </c>
      <c r="B292" s="20"/>
      <c r="C292" s="21" t="s">
        <v>50</v>
      </c>
      <c r="D292" s="21" t="s">
        <v>1404</v>
      </c>
      <c r="E292" s="21" t="s">
        <v>1405</v>
      </c>
      <c r="F292" s="21" t="s">
        <v>1386</v>
      </c>
      <c r="G292" s="21" t="s">
        <v>1387</v>
      </c>
      <c r="H292" s="21" t="s">
        <v>1090</v>
      </c>
      <c r="I292" s="21" t="s">
        <v>1091</v>
      </c>
      <c r="L292" s="2" t="str">
        <f t="shared" si="10"/>
        <v xml:space="preserve">r:administration some adm:Administration_GS_IAM_10221 and r:administration some adm:Administration_GS_IAM_10800</v>
      </c>
      <c r="M292" s="21" t="s">
        <v>58</v>
      </c>
      <c r="N292" s="21" t="s">
        <v>1406</v>
      </c>
      <c r="O292" s="21" t="s">
        <v>1407</v>
      </c>
      <c r="P292" s="21" t="s">
        <v>58</v>
      </c>
      <c r="Q292" s="1" t="str">
        <f>VLOOKUP(C292,MappingNiveaux!$A$3:$B$6,2)</f>
        <v xml:space="preserve">r:niveau some r:CI</v>
      </c>
      <c r="R292" s="1" t="s">
        <v>62</v>
      </c>
      <c r="S292" s="1" t="s">
        <v>63</v>
      </c>
    </row>
    <row r="293" ht="12.75">
      <c r="A293" s="1" t="str">
        <f t="shared" ref="A293:A356" si="11">CONCATENATE("this:",E293,"-",IF(B293&lt;&gt;"",B293,"1"))</f>
        <v>this:IAM_10687-1</v>
      </c>
      <c r="B293" s="20"/>
      <c r="C293" s="21" t="s">
        <v>50</v>
      </c>
      <c r="D293" s="21" t="s">
        <v>1408</v>
      </c>
      <c r="E293" s="21" t="s">
        <v>1409</v>
      </c>
      <c r="F293" s="21" t="s">
        <v>1410</v>
      </c>
      <c r="G293" s="21" t="s">
        <v>1411</v>
      </c>
      <c r="H293" s="21" t="s">
        <v>1412</v>
      </c>
      <c r="I293" s="21" t="s">
        <v>1413</v>
      </c>
      <c r="L293" s="2" t="str">
        <f t="shared" ref="L293:L356" si="12">CONCATENATE("r:administration some adm:",F293," and r:administration some adm:",H293,IF(J293&lt;&gt;"",CONCATENATE(" and r:patient some (",J293,")"),""),IF(K293="oui",CONCATENATE(" and r:administration min 2 ",F293),""))</f>
        <v xml:space="preserve">r:administration some adm:Administration_C_IAM_10057 and r:administration some adm:Administration_C_IAM_10106</v>
      </c>
      <c r="M293" s="21" t="s">
        <v>1414</v>
      </c>
      <c r="N293" s="21" t="s">
        <v>1415</v>
      </c>
      <c r="O293" s="21" t="s">
        <v>1416</v>
      </c>
      <c r="P293" s="21" t="s">
        <v>58</v>
      </c>
      <c r="Q293" s="1" t="str">
        <f>VLOOKUP(C293,MappingNiveaux!$A$3:$B$6,2)</f>
        <v xml:space="preserve">r:niveau some r:CI</v>
      </c>
      <c r="R293" s="1" t="s">
        <v>62</v>
      </c>
      <c r="S293" s="1" t="s">
        <v>63</v>
      </c>
    </row>
    <row r="294" ht="12.75">
      <c r="A294" s="1" t="str">
        <f t="shared" si="11"/>
        <v>this:IAM_10688-1</v>
      </c>
      <c r="B294" s="20"/>
      <c r="C294" s="21" t="s">
        <v>50</v>
      </c>
      <c r="D294" s="21" t="s">
        <v>1417</v>
      </c>
      <c r="E294" s="21" t="s">
        <v>1418</v>
      </c>
      <c r="F294" s="21" t="s">
        <v>1419</v>
      </c>
      <c r="G294" s="21" t="s">
        <v>1420</v>
      </c>
      <c r="H294" s="21" t="s">
        <v>1410</v>
      </c>
      <c r="I294" s="21" t="s">
        <v>1411</v>
      </c>
      <c r="L294" s="2" t="str">
        <f t="shared" si="12"/>
        <v xml:space="preserve">r:administration some adm:Administration_GS_IAM_10739 and r:administration some adm:Administration_C_IAM_10057</v>
      </c>
      <c r="M294" s="21" t="s">
        <v>58</v>
      </c>
      <c r="N294" s="21" t="s">
        <v>1415</v>
      </c>
      <c r="O294" s="21" t="s">
        <v>1416</v>
      </c>
      <c r="P294" s="21" t="s">
        <v>58</v>
      </c>
      <c r="Q294" s="1" t="str">
        <f>VLOOKUP(C294,MappingNiveaux!$A$3:$B$6,2)</f>
        <v xml:space="preserve">r:niveau some r:CI</v>
      </c>
      <c r="R294" s="1" t="s">
        <v>62</v>
      </c>
      <c r="S294" s="1" t="s">
        <v>63</v>
      </c>
    </row>
    <row r="295" ht="12.75">
      <c r="A295" s="1" t="str">
        <f t="shared" si="11"/>
        <v>this:IAM_10689-1</v>
      </c>
      <c r="B295" s="20"/>
      <c r="C295" s="21" t="s">
        <v>66</v>
      </c>
      <c r="D295" s="21" t="s">
        <v>1421</v>
      </c>
      <c r="E295" s="21" t="s">
        <v>1422</v>
      </c>
      <c r="F295" s="21" t="s">
        <v>1423</v>
      </c>
      <c r="G295" s="21" t="s">
        <v>1424</v>
      </c>
      <c r="H295" s="21" t="s">
        <v>1425</v>
      </c>
      <c r="I295" s="21" t="s">
        <v>1426</v>
      </c>
      <c r="L295" s="2" t="str">
        <f t="shared" si="12"/>
        <v xml:space="preserve">r:administration some adm:Administration_C_IAM_10081 and r:administration some adm:Administration_C_IAM_10058</v>
      </c>
      <c r="M295" s="21" t="s">
        <v>58</v>
      </c>
      <c r="N295" s="21" t="s">
        <v>1427</v>
      </c>
      <c r="O295" s="21" t="s">
        <v>58</v>
      </c>
      <c r="P295" s="21" t="s">
        <v>1428</v>
      </c>
      <c r="Q295" s="1" t="str">
        <f>VLOOKUP(C295,MappingNiveaux!$A$3:$B$6,2)</f>
        <v xml:space="preserve">r:niveau some r:APEC</v>
      </c>
      <c r="R295" s="1" t="s">
        <v>62</v>
      </c>
      <c r="S295" s="1" t="s">
        <v>63</v>
      </c>
    </row>
    <row r="296" ht="12.75">
      <c r="A296" s="1" t="str">
        <f t="shared" si="11"/>
        <v>this:IAM_10664-1</v>
      </c>
      <c r="B296" s="20"/>
      <c r="C296" s="21" t="s">
        <v>66</v>
      </c>
      <c r="D296" s="21" t="s">
        <v>1429</v>
      </c>
      <c r="E296" s="21" t="s">
        <v>1430</v>
      </c>
      <c r="F296" s="21" t="s">
        <v>1357</v>
      </c>
      <c r="G296" s="21" t="s">
        <v>1358</v>
      </c>
      <c r="H296" s="21" t="s">
        <v>1084</v>
      </c>
      <c r="I296" s="21" t="s">
        <v>1085</v>
      </c>
      <c r="L296" s="2" t="str">
        <f t="shared" si="12"/>
        <v xml:space="preserve">r:administration some adm:Administration_GS_IAM_10216 and r:administration some adm:Administration_GS_IAM_10791</v>
      </c>
      <c r="M296" s="21" t="s">
        <v>58</v>
      </c>
      <c r="N296" s="21" t="s">
        <v>1431</v>
      </c>
      <c r="O296" s="21" t="s">
        <v>58</v>
      </c>
      <c r="P296" s="21" t="s">
        <v>58</v>
      </c>
      <c r="Q296" s="1" t="str">
        <f>VLOOKUP(C296,MappingNiveaux!$A$3:$B$6,2)</f>
        <v xml:space="preserve">r:niveau some r:APEC</v>
      </c>
      <c r="R296" s="1" t="s">
        <v>62</v>
      </c>
      <c r="S296" s="1" t="s">
        <v>63</v>
      </c>
    </row>
    <row r="297" ht="12.75">
      <c r="A297" s="1" t="str">
        <f t="shared" si="11"/>
        <v>this:IAM_10558-1</v>
      </c>
      <c r="B297" s="20"/>
      <c r="C297" s="21" t="s">
        <v>50</v>
      </c>
      <c r="D297" s="21" t="s">
        <v>1432</v>
      </c>
      <c r="E297" s="21" t="s">
        <v>1433</v>
      </c>
      <c r="F297" s="21" t="s">
        <v>1434</v>
      </c>
      <c r="G297" s="21" t="s">
        <v>1435</v>
      </c>
      <c r="H297" s="21" t="s">
        <v>1436</v>
      </c>
      <c r="I297" s="21" t="s">
        <v>1437</v>
      </c>
      <c r="L297" s="2" t="str">
        <f t="shared" si="12"/>
        <v xml:space="preserve">r:administration some adm:Administration_GS_IAM_10158 and r:administration some adm:Administration_GS_IAM_10694</v>
      </c>
      <c r="M297" s="21" t="s">
        <v>58</v>
      </c>
      <c r="N297" s="21" t="s">
        <v>1438</v>
      </c>
      <c r="O297" s="21" t="s">
        <v>1439</v>
      </c>
      <c r="P297" s="21" t="s">
        <v>58</v>
      </c>
      <c r="Q297" s="1" t="str">
        <f>VLOOKUP(C297,MappingNiveaux!$A$3:$B$6,2)</f>
        <v xml:space="preserve">r:niveau some r:CI</v>
      </c>
      <c r="R297" s="1" t="s">
        <v>62</v>
      </c>
      <c r="S297" s="1" t="s">
        <v>63</v>
      </c>
    </row>
    <row r="298" ht="12.75">
      <c r="A298" s="1" t="str">
        <f t="shared" si="11"/>
        <v>this:IAM_10547-1</v>
      </c>
      <c r="B298" s="20"/>
      <c r="C298" s="21" t="s">
        <v>50</v>
      </c>
      <c r="D298" s="21" t="s">
        <v>1440</v>
      </c>
      <c r="E298" s="21" t="s">
        <v>1441</v>
      </c>
      <c r="F298" s="21" t="s">
        <v>893</v>
      </c>
      <c r="G298" s="21" t="s">
        <v>894</v>
      </c>
      <c r="H298" s="21" t="s">
        <v>1434</v>
      </c>
      <c r="I298" s="21" t="s">
        <v>1435</v>
      </c>
      <c r="L298" s="2" t="str">
        <f t="shared" si="12"/>
        <v xml:space="preserve">r:administration some adm:Administration_GS_IAM_10381 and r:administration some adm:Administration_GS_IAM_10158</v>
      </c>
      <c r="M298" s="21" t="s">
        <v>58</v>
      </c>
      <c r="N298" s="21" t="s">
        <v>1442</v>
      </c>
      <c r="O298" s="21" t="s">
        <v>1443</v>
      </c>
      <c r="P298" s="21" t="s">
        <v>58</v>
      </c>
      <c r="Q298" s="1" t="str">
        <f>VLOOKUP(C298,MappingNiveaux!$A$3:$B$6,2)</f>
        <v xml:space="preserve">r:niveau some r:CI</v>
      </c>
      <c r="R298" s="1" t="s">
        <v>62</v>
      </c>
      <c r="S298" s="1" t="s">
        <v>63</v>
      </c>
    </row>
    <row r="299" ht="12.75">
      <c r="A299" s="1" t="str">
        <f t="shared" si="11"/>
        <v>this:IAM_10548-1</v>
      </c>
      <c r="B299" s="20"/>
      <c r="C299" s="21" t="s">
        <v>50</v>
      </c>
      <c r="D299" s="21" t="s">
        <v>1444</v>
      </c>
      <c r="E299" s="21" t="s">
        <v>1445</v>
      </c>
      <c r="F299" s="21" t="s">
        <v>1446</v>
      </c>
      <c r="G299" s="21" t="s">
        <v>1447</v>
      </c>
      <c r="H299" s="21" t="s">
        <v>1434</v>
      </c>
      <c r="I299" s="21" t="s">
        <v>1435</v>
      </c>
      <c r="L299" s="2" t="str">
        <f t="shared" si="12"/>
        <v xml:space="preserve">r:administration some adm:Administration_GS_IAM_10390 and r:administration some adm:Administration_GS_IAM_10158</v>
      </c>
      <c r="M299" s="21" t="s">
        <v>58</v>
      </c>
      <c r="N299" s="21" t="s">
        <v>1438</v>
      </c>
      <c r="O299" s="21" t="s">
        <v>1439</v>
      </c>
      <c r="P299" s="21" t="s">
        <v>58</v>
      </c>
      <c r="Q299" s="1" t="str">
        <f>VLOOKUP(C299,MappingNiveaux!$A$3:$B$6,2)</f>
        <v xml:space="preserve">r:niveau some r:CI</v>
      </c>
      <c r="R299" s="1" t="s">
        <v>62</v>
      </c>
      <c r="S299" s="1" t="s">
        <v>63</v>
      </c>
    </row>
    <row r="300" ht="12.75">
      <c r="A300" s="1" t="str">
        <f t="shared" si="11"/>
        <v>this:IAM_10549-1</v>
      </c>
      <c r="B300" s="20"/>
      <c r="C300" s="21" t="s">
        <v>50</v>
      </c>
      <c r="D300" s="21" t="s">
        <v>1448</v>
      </c>
      <c r="E300" s="21" t="s">
        <v>1449</v>
      </c>
      <c r="F300" s="21" t="s">
        <v>1374</v>
      </c>
      <c r="G300" s="21" t="s">
        <v>1375</v>
      </c>
      <c r="H300" s="21" t="s">
        <v>1434</v>
      </c>
      <c r="I300" s="21" t="s">
        <v>1435</v>
      </c>
      <c r="L300" s="2" t="str">
        <f t="shared" si="12"/>
        <v xml:space="preserve">r:administration some adm:Administration_GS_IAM_10398 and r:administration some adm:Administration_GS_IAM_10158</v>
      </c>
      <c r="M300" s="21" t="s">
        <v>58</v>
      </c>
      <c r="N300" s="21" t="s">
        <v>1438</v>
      </c>
      <c r="O300" s="21" t="s">
        <v>1439</v>
      </c>
      <c r="P300" s="21" t="s">
        <v>58</v>
      </c>
      <c r="Q300" s="1" t="str">
        <f>VLOOKUP(C300,MappingNiveaux!$A$3:$B$6,2)</f>
        <v xml:space="preserve">r:niveau some r:CI</v>
      </c>
      <c r="R300" s="1" t="s">
        <v>62</v>
      </c>
      <c r="S300" s="1" t="s">
        <v>63</v>
      </c>
    </row>
    <row r="301" ht="12.75">
      <c r="A301" s="1" t="str">
        <f t="shared" si="11"/>
        <v>this:IAM_10550-1</v>
      </c>
      <c r="B301" s="20"/>
      <c r="C301" s="21" t="s">
        <v>80</v>
      </c>
      <c r="D301" s="21" t="s">
        <v>1450</v>
      </c>
      <c r="E301" s="21" t="s">
        <v>1451</v>
      </c>
      <c r="F301" s="21" t="s">
        <v>1452</v>
      </c>
      <c r="G301" s="21" t="s">
        <v>1453</v>
      </c>
      <c r="H301" s="21" t="s">
        <v>1434</v>
      </c>
      <c r="I301" s="21" t="s">
        <v>1435</v>
      </c>
      <c r="L301" s="2" t="str">
        <f t="shared" si="12"/>
        <v xml:space="preserve">r:administration some adm:Administration_GS_IAM_10490 and r:administration some adm:Administration_GS_IAM_10158</v>
      </c>
      <c r="M301" s="21" t="s">
        <v>58</v>
      </c>
      <c r="N301" s="21" t="s">
        <v>1454</v>
      </c>
      <c r="O301" s="21" t="s">
        <v>58</v>
      </c>
      <c r="P301" s="21" t="s">
        <v>58</v>
      </c>
      <c r="Q301" s="1" t="str">
        <f>VLOOKUP(C301,MappingNiveaux!$A$3:$B$6,2)</f>
        <v xml:space="preserve">r:niveau some r:APEC</v>
      </c>
      <c r="R301" s="1" t="s">
        <v>62</v>
      </c>
      <c r="S301" s="1" t="s">
        <v>63</v>
      </c>
    </row>
    <row r="302" ht="12.75">
      <c r="A302" s="1" t="str">
        <f t="shared" si="11"/>
        <v>this:IAM_10551-1</v>
      </c>
      <c r="B302" s="20"/>
      <c r="C302" s="21" t="s">
        <v>50</v>
      </c>
      <c r="D302" s="21" t="s">
        <v>1455</v>
      </c>
      <c r="E302" s="21" t="s">
        <v>1456</v>
      </c>
      <c r="F302" s="21" t="s">
        <v>1434</v>
      </c>
      <c r="G302" s="21" t="s">
        <v>1435</v>
      </c>
      <c r="H302" s="21" t="s">
        <v>1457</v>
      </c>
      <c r="I302" s="21" t="s">
        <v>1458</v>
      </c>
      <c r="L302" s="2" t="str">
        <f t="shared" si="12"/>
        <v xml:space="preserve">r:administration some adm:Administration_GS_IAM_10158 and r:administration some adm:Administration_GS_IAM_10499</v>
      </c>
      <c r="M302" s="21" t="s">
        <v>58</v>
      </c>
      <c r="N302" s="21" t="s">
        <v>1459</v>
      </c>
      <c r="O302" s="21" t="s">
        <v>1460</v>
      </c>
      <c r="P302" s="21" t="s">
        <v>58</v>
      </c>
      <c r="Q302" s="1" t="str">
        <f>VLOOKUP(C302,MappingNiveaux!$A$3:$B$6,2)</f>
        <v xml:space="preserve">r:niveau some r:CI</v>
      </c>
      <c r="R302" s="1" t="s">
        <v>62</v>
      </c>
      <c r="S302" s="1" t="s">
        <v>63</v>
      </c>
    </row>
    <row r="303" ht="12.75">
      <c r="A303" s="1" t="str">
        <f t="shared" si="11"/>
        <v>this:IAM_10552-1</v>
      </c>
      <c r="B303" s="20"/>
      <c r="C303" s="21" t="s">
        <v>50</v>
      </c>
      <c r="D303" s="21" t="s">
        <v>1461</v>
      </c>
      <c r="E303" s="21" t="s">
        <v>1462</v>
      </c>
      <c r="F303" s="21" t="s">
        <v>741</v>
      </c>
      <c r="G303" s="21" t="s">
        <v>742</v>
      </c>
      <c r="H303" s="21" t="s">
        <v>1434</v>
      </c>
      <c r="I303" s="21" t="s">
        <v>1435</v>
      </c>
      <c r="L303" s="2" t="str">
        <f t="shared" si="12"/>
        <v xml:space="preserve">r:administration some adm:Administration_GS_IAM_10507 and r:administration some adm:Administration_GS_IAM_10158</v>
      </c>
      <c r="M303" s="21" t="s">
        <v>58</v>
      </c>
      <c r="N303" s="21" t="s">
        <v>1463</v>
      </c>
      <c r="O303" s="21" t="s">
        <v>1464</v>
      </c>
      <c r="P303" s="21" t="s">
        <v>58</v>
      </c>
      <c r="Q303" s="1" t="str">
        <f>VLOOKUP(C303,MappingNiveaux!$A$3:$B$6,2)</f>
        <v xml:space="preserve">r:niveau some r:CI</v>
      </c>
      <c r="R303" s="1" t="s">
        <v>62</v>
      </c>
      <c r="S303" s="1" t="s">
        <v>63</v>
      </c>
    </row>
    <row r="304" ht="12.75">
      <c r="A304" s="1" t="str">
        <f t="shared" si="11"/>
        <v>this:IAM_10553-1</v>
      </c>
      <c r="B304" s="20"/>
      <c r="C304" s="21" t="s">
        <v>80</v>
      </c>
      <c r="D304" s="21" t="s">
        <v>1465</v>
      </c>
      <c r="E304" s="21" t="s">
        <v>1466</v>
      </c>
      <c r="F304" s="21" t="s">
        <v>1434</v>
      </c>
      <c r="G304" s="21" t="s">
        <v>1435</v>
      </c>
      <c r="H304" s="21" t="s">
        <v>1467</v>
      </c>
      <c r="I304" s="21" t="s">
        <v>1468</v>
      </c>
      <c r="L304" s="2" t="str">
        <f t="shared" si="12"/>
        <v xml:space="preserve">r:administration some adm:Administration_GS_IAM_10158 and r:administration some adm:Administration_GS_IAM_10530</v>
      </c>
      <c r="M304" s="21" t="s">
        <v>58</v>
      </c>
      <c r="N304" s="21" t="s">
        <v>1469</v>
      </c>
      <c r="O304" s="21" t="s">
        <v>58</v>
      </c>
      <c r="P304" s="21" t="s">
        <v>58</v>
      </c>
      <c r="Q304" s="1" t="str">
        <f>VLOOKUP(C304,MappingNiveaux!$A$3:$B$6,2)</f>
        <v xml:space="preserve">r:niveau some r:APEC</v>
      </c>
      <c r="R304" s="1" t="s">
        <v>62</v>
      </c>
      <c r="S304" s="1" t="s">
        <v>63</v>
      </c>
    </row>
    <row r="305" ht="12.75">
      <c r="A305" s="1" t="str">
        <f t="shared" si="11"/>
        <v>this:IAM_10554-1</v>
      </c>
      <c r="B305" s="20"/>
      <c r="C305" s="21" t="s">
        <v>80</v>
      </c>
      <c r="D305" s="21" t="s">
        <v>1470</v>
      </c>
      <c r="E305" s="21" t="s">
        <v>1471</v>
      </c>
      <c r="F305" s="21" t="s">
        <v>138</v>
      </c>
      <c r="G305" s="21" t="s">
        <v>139</v>
      </c>
      <c r="H305" s="21" t="s">
        <v>1434</v>
      </c>
      <c r="I305" s="21" t="s">
        <v>1435</v>
      </c>
      <c r="L305" s="2" t="str">
        <f t="shared" si="12"/>
        <v xml:space="preserve">r:administration some adm:Administration_GS_IAM_10588 and r:administration some adm:Administration_GS_IAM_10158</v>
      </c>
      <c r="M305" s="21" t="s">
        <v>58</v>
      </c>
      <c r="N305" s="21" t="s">
        <v>1472</v>
      </c>
      <c r="O305" s="21" t="s">
        <v>58</v>
      </c>
      <c r="P305" s="21" t="s">
        <v>1473</v>
      </c>
      <c r="Q305" s="1" t="str">
        <f>VLOOKUP(C305,MappingNiveaux!$A$3:$B$6,2)</f>
        <v xml:space="preserve">r:niveau some r:APEC</v>
      </c>
      <c r="R305" s="1" t="s">
        <v>62</v>
      </c>
      <c r="S305" s="1" t="s">
        <v>63</v>
      </c>
    </row>
    <row r="306" ht="12.75">
      <c r="A306" s="1" t="str">
        <f t="shared" si="11"/>
        <v>this:IAM_10555-1</v>
      </c>
      <c r="B306" s="20"/>
      <c r="C306" s="21" t="s">
        <v>50</v>
      </c>
      <c r="D306" s="21" t="s">
        <v>1474</v>
      </c>
      <c r="E306" s="21" t="s">
        <v>1475</v>
      </c>
      <c r="F306" s="21" t="s">
        <v>1476</v>
      </c>
      <c r="G306" s="21" t="s">
        <v>1477</v>
      </c>
      <c r="H306" s="21" t="s">
        <v>1434</v>
      </c>
      <c r="I306" s="21" t="s">
        <v>1435</v>
      </c>
      <c r="L306" s="2" t="str">
        <f t="shared" si="12"/>
        <v xml:space="preserve">r:administration some adm:Administration_GS_IAM_10637 and r:administration some adm:Administration_GS_IAM_10158</v>
      </c>
      <c r="M306" s="21" t="s">
        <v>58</v>
      </c>
      <c r="N306" s="21" t="s">
        <v>1478</v>
      </c>
      <c r="O306" s="21" t="s">
        <v>1479</v>
      </c>
      <c r="P306" s="21" t="s">
        <v>58</v>
      </c>
      <c r="Q306" s="1" t="str">
        <f>VLOOKUP(C306,MappingNiveaux!$A$3:$B$6,2)</f>
        <v xml:space="preserve">r:niveau some r:CI</v>
      </c>
      <c r="R306" s="1" t="s">
        <v>62</v>
      </c>
      <c r="S306" s="1" t="s">
        <v>63</v>
      </c>
    </row>
    <row r="307" ht="12.75">
      <c r="A307" s="1" t="str">
        <f t="shared" si="11"/>
        <v>this:IAM_10608-1</v>
      </c>
      <c r="B307" s="20"/>
      <c r="C307" s="21" t="s">
        <v>50</v>
      </c>
      <c r="D307" s="21" t="s">
        <v>1480</v>
      </c>
      <c r="E307" s="21" t="s">
        <v>1481</v>
      </c>
      <c r="F307" s="21" t="s">
        <v>244</v>
      </c>
      <c r="G307" s="21" t="s">
        <v>245</v>
      </c>
      <c r="H307" s="21" t="s">
        <v>1482</v>
      </c>
      <c r="I307" s="21" t="s">
        <v>1483</v>
      </c>
      <c r="L307" s="2" t="str">
        <f t="shared" si="12"/>
        <v xml:space="preserve">r:administration some adm:Administration_GS_IAM_10193 and r:administration some adm:Administration_GS_IAM_10900</v>
      </c>
      <c r="M307" s="21" t="s">
        <v>58</v>
      </c>
      <c r="N307" s="21" t="s">
        <v>1116</v>
      </c>
      <c r="O307" s="21" t="s">
        <v>1484</v>
      </c>
      <c r="P307" s="21" t="s">
        <v>58</v>
      </c>
      <c r="Q307" s="1" t="str">
        <f>VLOOKUP(C307,MappingNiveaux!$A$3:$B$6,2)</f>
        <v xml:space="preserve">r:niveau some r:CI</v>
      </c>
      <c r="R307" s="1" t="s">
        <v>62</v>
      </c>
      <c r="S307" s="1" t="s">
        <v>63</v>
      </c>
    </row>
    <row r="308" ht="12.75">
      <c r="A308" s="1" t="str">
        <f t="shared" si="11"/>
        <v>this:IAM_10557-1</v>
      </c>
      <c r="B308" s="20"/>
      <c r="C308" s="21" t="s">
        <v>80</v>
      </c>
      <c r="D308" s="21" t="s">
        <v>1485</v>
      </c>
      <c r="E308" s="21" t="s">
        <v>1486</v>
      </c>
      <c r="F308" s="21" t="s">
        <v>1434</v>
      </c>
      <c r="G308" s="21" t="s">
        <v>1435</v>
      </c>
      <c r="H308" s="21" t="s">
        <v>312</v>
      </c>
      <c r="I308" s="21" t="s">
        <v>313</v>
      </c>
      <c r="L308" s="2" t="str">
        <f t="shared" si="12"/>
        <v xml:space="preserve">r:administration some adm:Administration_GS_IAM_10158 and r:administration some adm:Administration_C_IAM_10130</v>
      </c>
      <c r="M308" s="21" t="s">
        <v>58</v>
      </c>
      <c r="N308" s="21" t="s">
        <v>1487</v>
      </c>
      <c r="O308" s="21" t="s">
        <v>58</v>
      </c>
      <c r="P308" s="21" t="s">
        <v>1488</v>
      </c>
      <c r="Q308" s="1" t="str">
        <f>VLOOKUP(C308,MappingNiveaux!$A$3:$B$6,2)</f>
        <v xml:space="preserve">r:niveau some r:APEC</v>
      </c>
      <c r="R308" s="1" t="s">
        <v>62</v>
      </c>
      <c r="S308" s="1" t="s">
        <v>63</v>
      </c>
    </row>
    <row r="309" ht="12.75">
      <c r="A309" s="1" t="str">
        <f t="shared" si="11"/>
        <v>this:IAM_10544-1</v>
      </c>
      <c r="B309" s="20"/>
      <c r="C309" s="21" t="s">
        <v>80</v>
      </c>
      <c r="D309" s="21" t="s">
        <v>1489</v>
      </c>
      <c r="E309" s="21" t="s">
        <v>1490</v>
      </c>
      <c r="F309" s="21" t="s">
        <v>390</v>
      </c>
      <c r="G309" s="21" t="s">
        <v>391</v>
      </c>
      <c r="H309" s="21" t="s">
        <v>1434</v>
      </c>
      <c r="I309" s="21" t="s">
        <v>1435</v>
      </c>
      <c r="L309" s="2" t="str">
        <f t="shared" si="12"/>
        <v xml:space="preserve">r:administration some adm:Administration_GS_IAM_10338 and r:administration some adm:Administration_GS_IAM_10158</v>
      </c>
      <c r="M309" s="21" t="s">
        <v>58</v>
      </c>
      <c r="N309" s="21" t="s">
        <v>1491</v>
      </c>
      <c r="O309" s="21" t="s">
        <v>58</v>
      </c>
      <c r="P309" s="21" t="s">
        <v>58</v>
      </c>
      <c r="Q309" s="1" t="str">
        <f>VLOOKUP(C309,MappingNiveaux!$A$3:$B$6,2)</f>
        <v xml:space="preserve">r:niveau some r:APEC</v>
      </c>
      <c r="R309" s="1" t="s">
        <v>62</v>
      </c>
      <c r="S309" s="1" t="s">
        <v>63</v>
      </c>
    </row>
    <row r="310" ht="12.75">
      <c r="A310" s="1" t="str">
        <f t="shared" si="11"/>
        <v>this:IAM_10559-1</v>
      </c>
      <c r="B310" s="20"/>
      <c r="C310" s="21" t="s">
        <v>66</v>
      </c>
      <c r="D310" s="21" t="s">
        <v>1492</v>
      </c>
      <c r="E310" s="21" t="s">
        <v>1493</v>
      </c>
      <c r="F310" s="21" t="s">
        <v>1434</v>
      </c>
      <c r="G310" s="21" t="s">
        <v>1435</v>
      </c>
      <c r="H310" s="21" t="s">
        <v>1494</v>
      </c>
      <c r="I310" s="21" t="s">
        <v>1495</v>
      </c>
      <c r="L310" s="2" t="str">
        <f t="shared" si="12"/>
        <v xml:space="preserve">r:administration some adm:Administration_GS_IAM_10158 and r:administration some adm:Administration_C_IAM_10131</v>
      </c>
      <c r="M310" s="21" t="s">
        <v>58</v>
      </c>
      <c r="N310" s="21" t="s">
        <v>1496</v>
      </c>
      <c r="O310" s="21" t="s">
        <v>1497</v>
      </c>
      <c r="P310" s="21" t="s">
        <v>58</v>
      </c>
      <c r="Q310" s="1" t="str">
        <f>VLOOKUP(C310,MappingNiveaux!$A$3:$B$6,2)</f>
        <v xml:space="preserve">r:niveau some r:APEC</v>
      </c>
      <c r="R310" s="1" t="s">
        <v>62</v>
      </c>
      <c r="S310" s="1" t="s">
        <v>63</v>
      </c>
    </row>
    <row r="311" ht="12.75">
      <c r="A311" s="1" t="str">
        <f t="shared" si="11"/>
        <v>this:IAM_10560-1</v>
      </c>
      <c r="B311" s="20"/>
      <c r="C311" s="21" t="s">
        <v>66</v>
      </c>
      <c r="D311" s="21" t="s">
        <v>1498</v>
      </c>
      <c r="E311" s="21" t="s">
        <v>1499</v>
      </c>
      <c r="F311" s="21" t="s">
        <v>1434</v>
      </c>
      <c r="G311" s="21" t="s">
        <v>1435</v>
      </c>
      <c r="H311" s="21" t="s">
        <v>1056</v>
      </c>
      <c r="I311" s="21" t="s">
        <v>1057</v>
      </c>
      <c r="L311" s="2" t="str">
        <f t="shared" si="12"/>
        <v xml:space="preserve">r:administration some adm:Administration_GS_IAM_10158 and r:administration some adm:Administration_C_IAM_10132</v>
      </c>
      <c r="M311" s="21" t="s">
        <v>58</v>
      </c>
      <c r="N311" s="21" t="s">
        <v>1500</v>
      </c>
      <c r="O311" s="21" t="s">
        <v>1501</v>
      </c>
      <c r="P311" s="21" t="s">
        <v>58</v>
      </c>
      <c r="Q311" s="1" t="str">
        <f>VLOOKUP(C311,MappingNiveaux!$A$3:$B$6,2)</f>
        <v xml:space="preserve">r:niveau some r:APEC</v>
      </c>
      <c r="R311" s="1" t="s">
        <v>62</v>
      </c>
      <c r="S311" s="1" t="s">
        <v>63</v>
      </c>
    </row>
    <row r="312" ht="12.75">
      <c r="A312" s="1" t="str">
        <f t="shared" si="11"/>
        <v>this:IAM_10561-1</v>
      </c>
      <c r="B312" s="20"/>
      <c r="C312" s="21" t="s">
        <v>50</v>
      </c>
      <c r="D312" s="21" t="s">
        <v>1502</v>
      </c>
      <c r="E312" s="21" t="s">
        <v>1503</v>
      </c>
      <c r="F312" s="21" t="s">
        <v>1434</v>
      </c>
      <c r="G312" s="21" t="s">
        <v>1435</v>
      </c>
      <c r="H312" s="21" t="s">
        <v>205</v>
      </c>
      <c r="I312" s="21" t="s">
        <v>206</v>
      </c>
      <c r="L312" s="2" t="str">
        <f t="shared" si="12"/>
        <v xml:space="preserve">r:administration some adm:Administration_GS_IAM_10158 and r:administration some adm:Administration_GS_IAM_10801</v>
      </c>
      <c r="M312" s="21" t="s">
        <v>58</v>
      </c>
      <c r="N312" s="21" t="s">
        <v>1504</v>
      </c>
      <c r="O312" s="21" t="s">
        <v>1505</v>
      </c>
      <c r="P312" s="21" t="s">
        <v>58</v>
      </c>
      <c r="Q312" s="1" t="str">
        <f>VLOOKUP(C312,MappingNiveaux!$A$3:$B$6,2)</f>
        <v xml:space="preserve">r:niveau some r:CI</v>
      </c>
      <c r="R312" s="1" t="s">
        <v>62</v>
      </c>
      <c r="S312" s="1" t="s">
        <v>63</v>
      </c>
    </row>
    <row r="313" ht="12.75">
      <c r="A313" s="1" t="str">
        <f t="shared" si="11"/>
        <v>this:IAM_10562-1</v>
      </c>
      <c r="B313" s="20"/>
      <c r="C313" s="21" t="s">
        <v>50</v>
      </c>
      <c r="D313" s="21" t="s">
        <v>1506</v>
      </c>
      <c r="E313" s="21" t="s">
        <v>1507</v>
      </c>
      <c r="F313" s="21" t="s">
        <v>1434</v>
      </c>
      <c r="G313" s="21" t="s">
        <v>1435</v>
      </c>
      <c r="H313" s="21" t="s">
        <v>1508</v>
      </c>
      <c r="I313" s="21" t="s">
        <v>1509</v>
      </c>
      <c r="L313" s="2" t="str">
        <f t="shared" si="12"/>
        <v xml:space="preserve">r:administration some adm:Administration_GS_IAM_10158 and r:administration some adm:Administration_GS_IAM_10805</v>
      </c>
      <c r="M313" s="21" t="s">
        <v>58</v>
      </c>
      <c r="N313" s="21" t="s">
        <v>1510</v>
      </c>
      <c r="O313" s="21" t="s">
        <v>1511</v>
      </c>
      <c r="P313" s="21" t="s">
        <v>1512</v>
      </c>
      <c r="Q313" s="1" t="str">
        <f>VLOOKUP(C313,MappingNiveaux!$A$3:$B$6,2)</f>
        <v xml:space="preserve">r:niveau some r:CI</v>
      </c>
      <c r="R313" s="1" t="s">
        <v>62</v>
      </c>
      <c r="S313" s="1" t="s">
        <v>63</v>
      </c>
    </row>
    <row r="314" ht="12.75">
      <c r="A314" s="1" t="str">
        <f t="shared" si="11"/>
        <v>this:IAM_10563-1</v>
      </c>
      <c r="B314" s="20"/>
      <c r="C314" s="21" t="s">
        <v>80</v>
      </c>
      <c r="D314" s="21" t="s">
        <v>1513</v>
      </c>
      <c r="E314" s="21" t="s">
        <v>1514</v>
      </c>
      <c r="F314" s="21" t="s">
        <v>1434</v>
      </c>
      <c r="G314" s="21" t="s">
        <v>1435</v>
      </c>
      <c r="H314" s="21" t="s">
        <v>264</v>
      </c>
      <c r="I314" s="21" t="s">
        <v>265</v>
      </c>
      <c r="L314" s="2" t="str">
        <f t="shared" si="12"/>
        <v xml:space="preserve">r:administration some adm:Administration_GS_IAM_10158 and r:administration some adm:Administration_GS_IAM_10838</v>
      </c>
      <c r="M314" s="21" t="s">
        <v>58</v>
      </c>
      <c r="N314" s="21" t="s">
        <v>1515</v>
      </c>
      <c r="O314" s="21" t="s">
        <v>58</v>
      </c>
      <c r="P314" s="21" t="s">
        <v>58</v>
      </c>
      <c r="Q314" s="1" t="str">
        <f>VLOOKUP(C314,MappingNiveaux!$A$3:$B$6,2)</f>
        <v xml:space="preserve">r:niveau some r:APEC</v>
      </c>
      <c r="R314" s="1" t="s">
        <v>62</v>
      </c>
      <c r="S314" s="1" t="s">
        <v>63</v>
      </c>
    </row>
    <row r="315" ht="12.75">
      <c r="A315" s="1" t="str">
        <f t="shared" si="11"/>
        <v>this:IAM_10564-1</v>
      </c>
      <c r="B315" s="20"/>
      <c r="C315" s="21" t="s">
        <v>50</v>
      </c>
      <c r="D315" s="21" t="s">
        <v>1516</v>
      </c>
      <c r="E315" s="21" t="s">
        <v>1517</v>
      </c>
      <c r="F315" s="21" t="s">
        <v>1434</v>
      </c>
      <c r="G315" s="21" t="s">
        <v>1435</v>
      </c>
      <c r="H315" s="21" t="s">
        <v>1518</v>
      </c>
      <c r="I315" s="21" t="s">
        <v>1519</v>
      </c>
      <c r="L315" s="2" t="str">
        <f t="shared" si="12"/>
        <v xml:space="preserve">r:administration some adm:Administration_GS_IAM_10158 and r:administration some adm:Administration_GS_IAM_10941</v>
      </c>
      <c r="M315" s="21" t="s">
        <v>58</v>
      </c>
      <c r="N315" s="21" t="s">
        <v>1520</v>
      </c>
      <c r="O315" s="21" t="s">
        <v>1521</v>
      </c>
      <c r="P315" s="21" t="s">
        <v>1522</v>
      </c>
      <c r="Q315" s="1" t="str">
        <f>VLOOKUP(C315,MappingNiveaux!$A$3:$B$6,2)</f>
        <v xml:space="preserve">r:niveau some r:CI</v>
      </c>
      <c r="R315" s="1" t="s">
        <v>62</v>
      </c>
      <c r="S315" s="1" t="s">
        <v>63</v>
      </c>
    </row>
    <row r="316" ht="12.75">
      <c r="A316" s="1" t="str">
        <f t="shared" si="11"/>
        <v>this:IAM_10565-1</v>
      </c>
      <c r="B316" s="20"/>
      <c r="C316" s="21" t="s">
        <v>50</v>
      </c>
      <c r="D316" s="21" t="s">
        <v>1523</v>
      </c>
      <c r="E316" s="21" t="s">
        <v>1524</v>
      </c>
      <c r="F316" s="21" t="s">
        <v>277</v>
      </c>
      <c r="G316" s="21" t="s">
        <v>278</v>
      </c>
      <c r="H316" s="21" t="s">
        <v>1434</v>
      </c>
      <c r="I316" s="21" t="s">
        <v>1435</v>
      </c>
      <c r="L316" s="2" t="str">
        <f t="shared" si="12"/>
        <v xml:space="preserve">r:administration some adm:Administration_C_IAM_10160 and r:administration some adm:Administration_GS_IAM_10158</v>
      </c>
      <c r="M316" s="21" t="s">
        <v>58</v>
      </c>
      <c r="N316" s="21" t="s">
        <v>1525</v>
      </c>
      <c r="O316" s="21" t="s">
        <v>1526</v>
      </c>
      <c r="P316" s="21" t="s">
        <v>58</v>
      </c>
      <c r="Q316" s="1" t="str">
        <f>VLOOKUP(C316,MappingNiveaux!$A$3:$B$6,2)</f>
        <v xml:space="preserve">r:niveau some r:CI</v>
      </c>
      <c r="R316" s="1" t="s">
        <v>62</v>
      </c>
      <c r="S316" s="1" t="s">
        <v>63</v>
      </c>
    </row>
    <row r="317" ht="12.75">
      <c r="A317" s="1" t="str">
        <f t="shared" si="11"/>
        <v>this:IAM_10566-1</v>
      </c>
      <c r="B317" s="20"/>
      <c r="C317" s="21" t="s">
        <v>80</v>
      </c>
      <c r="D317" s="21" t="s">
        <v>1527</v>
      </c>
      <c r="E317" s="21" t="s">
        <v>1528</v>
      </c>
      <c r="F317" s="21" t="s">
        <v>1529</v>
      </c>
      <c r="G317" s="21" t="s">
        <v>1530</v>
      </c>
      <c r="H317" s="21" t="s">
        <v>618</v>
      </c>
      <c r="I317" s="21" t="s">
        <v>619</v>
      </c>
      <c r="L317" s="2" t="str">
        <f t="shared" si="12"/>
        <v xml:space="preserve">r:administration some adm:Administration_GS_IAM_10160 and r:administration some adm:Administration_GS_IAM_10196</v>
      </c>
      <c r="M317" s="21" t="s">
        <v>58</v>
      </c>
      <c r="N317" s="21" t="s">
        <v>1531</v>
      </c>
      <c r="O317" s="21" t="s">
        <v>58</v>
      </c>
      <c r="P317" s="21" t="s">
        <v>58</v>
      </c>
      <c r="Q317" s="1" t="str">
        <f>VLOOKUP(C317,MappingNiveaux!$A$3:$B$6,2)</f>
        <v xml:space="preserve">r:niveau some r:APEC</v>
      </c>
      <c r="R317" s="1" t="s">
        <v>62</v>
      </c>
      <c r="S317" s="1" t="s">
        <v>63</v>
      </c>
    </row>
    <row r="318" ht="12.75">
      <c r="A318" s="1" t="str">
        <f t="shared" si="11"/>
        <v>this:IAM_10567-1</v>
      </c>
      <c r="B318" s="20"/>
      <c r="C318" s="21" t="s">
        <v>122</v>
      </c>
      <c r="D318" s="21" t="s">
        <v>1532</v>
      </c>
      <c r="E318" s="21" t="s">
        <v>1533</v>
      </c>
      <c r="F318" s="21" t="s">
        <v>1534</v>
      </c>
      <c r="G318" s="21" t="s">
        <v>1535</v>
      </c>
      <c r="H318" s="21" t="s">
        <v>618</v>
      </c>
      <c r="I318" s="21" t="s">
        <v>619</v>
      </c>
      <c r="L318" s="2" t="str">
        <f t="shared" si="12"/>
        <v xml:space="preserve">r:administration some adm:Administration_GS_IAM_10163 and r:administration some adm:Administration_GS_IAM_10196</v>
      </c>
      <c r="M318" s="21" t="s">
        <v>58</v>
      </c>
      <c r="N318" s="21" t="s">
        <v>1536</v>
      </c>
      <c r="O318" s="21" t="s">
        <v>1537</v>
      </c>
      <c r="P318" s="21" t="s">
        <v>58</v>
      </c>
      <c r="Q318" s="1" t="str">
        <f>VLOOKUP(C318,MappingNiveaux!$A$3:$B$6,2)</f>
        <v xml:space="preserve">r:niveau some r:CI</v>
      </c>
      <c r="R318" s="1" t="s">
        <v>62</v>
      </c>
      <c r="S318" s="1" t="s">
        <v>63</v>
      </c>
    </row>
    <row r="319" ht="12.75">
      <c r="A319" s="1" t="str">
        <f t="shared" si="11"/>
        <v>this:IAM_10556-1</v>
      </c>
      <c r="B319" s="20"/>
      <c r="C319" s="21" t="s">
        <v>50</v>
      </c>
      <c r="D319" s="21" t="s">
        <v>1538</v>
      </c>
      <c r="E319" s="21" t="s">
        <v>1539</v>
      </c>
      <c r="F319" s="21" t="s">
        <v>1434</v>
      </c>
      <c r="G319" s="21" t="s">
        <v>1435</v>
      </c>
      <c r="H319" s="21" t="s">
        <v>1540</v>
      </c>
      <c r="I319" s="21" t="s">
        <v>1541</v>
      </c>
      <c r="L319" s="2" t="str">
        <f t="shared" si="12"/>
        <v xml:space="preserve">r:administration some adm:Administration_GS_IAM_10158 and r:administration some adm:Administration_GS_IAM_10658</v>
      </c>
      <c r="M319" s="21" t="s">
        <v>58</v>
      </c>
      <c r="N319" s="21" t="s">
        <v>1542</v>
      </c>
      <c r="O319" s="21" t="s">
        <v>1543</v>
      </c>
      <c r="P319" s="21" t="s">
        <v>1544</v>
      </c>
      <c r="Q319" s="1" t="str">
        <f>VLOOKUP(C319,MappingNiveaux!$A$3:$B$6,2)</f>
        <v xml:space="preserve">r:niveau some r:CI</v>
      </c>
      <c r="R319" s="1" t="s">
        <v>62</v>
      </c>
      <c r="S319" s="1" t="s">
        <v>63</v>
      </c>
    </row>
    <row r="320" ht="12.75">
      <c r="A320" s="1" t="str">
        <f t="shared" si="11"/>
        <v>this:IAM_10534-1</v>
      </c>
      <c r="B320" s="20"/>
      <c r="C320" s="21" t="s">
        <v>50</v>
      </c>
      <c r="D320" s="21" t="s">
        <v>1545</v>
      </c>
      <c r="E320" s="21" t="s">
        <v>1546</v>
      </c>
      <c r="F320" s="21" t="s">
        <v>452</v>
      </c>
      <c r="G320" s="21" t="s">
        <v>453</v>
      </c>
      <c r="H320" s="21" t="s">
        <v>1547</v>
      </c>
      <c r="I320" s="21" t="s">
        <v>1548</v>
      </c>
      <c r="L320" s="2" t="str">
        <f t="shared" si="12"/>
        <v xml:space="preserve">r:administration some adm:Administration_GS_IAM_10150 and r:administration some adm:Administration_C_IAM_10082</v>
      </c>
      <c r="M320" s="21" t="s">
        <v>58</v>
      </c>
      <c r="N320" s="21" t="s">
        <v>1549</v>
      </c>
      <c r="O320" s="21" t="s">
        <v>1550</v>
      </c>
      <c r="P320" s="21" t="s">
        <v>58</v>
      </c>
      <c r="Q320" s="1" t="str">
        <f>VLOOKUP(C320,MappingNiveaux!$A$3:$B$6,2)</f>
        <v xml:space="preserve">r:niveau some r:CI</v>
      </c>
      <c r="R320" s="1" t="s">
        <v>62</v>
      </c>
      <c r="S320" s="1" t="s">
        <v>63</v>
      </c>
    </row>
    <row r="321" ht="12.75">
      <c r="A321" s="1" t="str">
        <f t="shared" si="11"/>
        <v>this:IAM_10523-1</v>
      </c>
      <c r="B321" s="20"/>
      <c r="C321" s="21" t="s">
        <v>80</v>
      </c>
      <c r="D321" s="21" t="s">
        <v>1551</v>
      </c>
      <c r="E321" s="21" t="s">
        <v>1552</v>
      </c>
      <c r="F321" s="21" t="s">
        <v>187</v>
      </c>
      <c r="G321" s="21" t="s">
        <v>188</v>
      </c>
      <c r="H321" s="21" t="s">
        <v>1553</v>
      </c>
      <c r="I321" s="21" t="s">
        <v>1554</v>
      </c>
      <c r="L321" s="2" t="str">
        <f t="shared" si="12"/>
        <v xml:space="preserve">r:administration some adm:Administration_GS_IAM_10147 and r:administration some adm:Administration_GS_IAM_10323</v>
      </c>
      <c r="M321" s="21" t="s">
        <v>58</v>
      </c>
      <c r="N321" s="21" t="s">
        <v>1555</v>
      </c>
      <c r="O321" s="21" t="s">
        <v>58</v>
      </c>
      <c r="P321" s="21" t="s">
        <v>58</v>
      </c>
      <c r="Q321" s="1" t="str">
        <f>VLOOKUP(C321,MappingNiveaux!$A$3:$B$6,2)</f>
        <v xml:space="preserve">r:niveau some r:APEC</v>
      </c>
      <c r="R321" s="1" t="s">
        <v>62</v>
      </c>
      <c r="S321" s="1" t="s">
        <v>63</v>
      </c>
    </row>
    <row r="322" ht="12.75">
      <c r="A322" s="1" t="str">
        <f t="shared" si="11"/>
        <v>this:IAM_10524-1</v>
      </c>
      <c r="B322" s="20"/>
      <c r="C322" s="21" t="s">
        <v>66</v>
      </c>
      <c r="D322" s="21" t="s">
        <v>1556</v>
      </c>
      <c r="E322" s="21" t="s">
        <v>1557</v>
      </c>
      <c r="F322" s="21" t="s">
        <v>1467</v>
      </c>
      <c r="G322" s="21" t="s">
        <v>1468</v>
      </c>
      <c r="H322" s="21" t="s">
        <v>187</v>
      </c>
      <c r="I322" s="21" t="s">
        <v>188</v>
      </c>
      <c r="L322" s="2" t="str">
        <f t="shared" si="12"/>
        <v xml:space="preserve">r:administration some adm:Administration_GS_IAM_10530 and r:administration some adm:Administration_GS_IAM_10147</v>
      </c>
      <c r="M322" s="21" t="s">
        <v>58</v>
      </c>
      <c r="N322" s="21" t="s">
        <v>1558</v>
      </c>
      <c r="O322" s="21" t="s">
        <v>58</v>
      </c>
      <c r="P322" s="21" t="s">
        <v>58</v>
      </c>
      <c r="Q322" s="1" t="str">
        <f>VLOOKUP(C322,MappingNiveaux!$A$3:$B$6,2)</f>
        <v xml:space="preserve">r:niveau some r:APEC</v>
      </c>
      <c r="R322" s="1" t="s">
        <v>62</v>
      </c>
      <c r="S322" s="1" t="s">
        <v>63</v>
      </c>
    </row>
    <row r="323" ht="12.75">
      <c r="A323" s="1" t="str">
        <f t="shared" si="11"/>
        <v>this:IAM_10525-1</v>
      </c>
      <c r="B323" s="20"/>
      <c r="C323" s="21" t="s">
        <v>66</v>
      </c>
      <c r="D323" s="21" t="s">
        <v>1559</v>
      </c>
      <c r="E323" s="21" t="s">
        <v>1560</v>
      </c>
      <c r="F323" s="21" t="s">
        <v>1561</v>
      </c>
      <c r="G323" s="21" t="s">
        <v>1562</v>
      </c>
      <c r="H323" s="21" t="s">
        <v>187</v>
      </c>
      <c r="I323" s="21" t="s">
        <v>188</v>
      </c>
      <c r="L323" s="2" t="str">
        <f t="shared" si="12"/>
        <v xml:space="preserve">r:administration some adm:Administration_GS_IAM_10582 and r:administration some adm:Administration_GS_IAM_10147</v>
      </c>
      <c r="M323" s="21" t="s">
        <v>58</v>
      </c>
      <c r="N323" s="21" t="s">
        <v>1563</v>
      </c>
      <c r="O323" s="21" t="s">
        <v>58</v>
      </c>
      <c r="P323" s="21" t="s">
        <v>1564</v>
      </c>
      <c r="Q323" s="1" t="str">
        <f>VLOOKUP(C323,MappingNiveaux!$A$3:$B$6,2)</f>
        <v xml:space="preserve">r:niveau some r:APEC</v>
      </c>
      <c r="R323" s="1" t="s">
        <v>62</v>
      </c>
      <c r="S323" s="1" t="s">
        <v>63</v>
      </c>
    </row>
    <row r="324" ht="12.75">
      <c r="A324" s="1" t="str">
        <f t="shared" si="11"/>
        <v>this:IAM_10526-1</v>
      </c>
      <c r="B324" s="20"/>
      <c r="C324" s="21" t="s">
        <v>66</v>
      </c>
      <c r="D324" s="21" t="s">
        <v>1565</v>
      </c>
      <c r="E324" s="21" t="s">
        <v>1566</v>
      </c>
      <c r="F324" s="21" t="s">
        <v>187</v>
      </c>
      <c r="G324" s="21" t="s">
        <v>188</v>
      </c>
      <c r="H324" s="21" t="s">
        <v>1567</v>
      </c>
      <c r="I324" s="21" t="s">
        <v>1568</v>
      </c>
      <c r="L324" s="2" t="str">
        <f t="shared" si="12"/>
        <v xml:space="preserve">r:administration some adm:Administration_GS_IAM_10147 and r:administration some adm:Administration_GS_IAM_10650</v>
      </c>
      <c r="M324" s="21" t="s">
        <v>58</v>
      </c>
      <c r="N324" s="21" t="s">
        <v>1569</v>
      </c>
      <c r="O324" s="21" t="s">
        <v>58</v>
      </c>
      <c r="P324" s="21" t="s">
        <v>58</v>
      </c>
      <c r="Q324" s="1" t="str">
        <f>VLOOKUP(C324,MappingNiveaux!$A$3:$B$6,2)</f>
        <v xml:space="preserve">r:niveau some r:APEC</v>
      </c>
      <c r="R324" s="1" t="s">
        <v>62</v>
      </c>
      <c r="S324" s="1" t="s">
        <v>63</v>
      </c>
    </row>
    <row r="325" ht="12.75">
      <c r="A325" s="1" t="str">
        <f t="shared" si="11"/>
        <v>this:IAM_10527-1</v>
      </c>
      <c r="B325" s="20"/>
      <c r="C325" s="21" t="s">
        <v>50</v>
      </c>
      <c r="D325" s="21" t="s">
        <v>1570</v>
      </c>
      <c r="E325" s="21" t="s">
        <v>1571</v>
      </c>
      <c r="F325" s="21" t="s">
        <v>216</v>
      </c>
      <c r="G325" s="21" t="s">
        <v>217</v>
      </c>
      <c r="H325" s="21" t="s">
        <v>187</v>
      </c>
      <c r="I325" s="21" t="s">
        <v>188</v>
      </c>
      <c r="L325" s="2" t="str">
        <f t="shared" si="12"/>
        <v xml:space="preserve">r:administration some adm:Administration_GS_IAM_10859 and r:administration some adm:Administration_GS_IAM_10147</v>
      </c>
      <c r="M325" s="21" t="s">
        <v>58</v>
      </c>
      <c r="N325" s="21" t="s">
        <v>1572</v>
      </c>
      <c r="O325" s="21" t="s">
        <v>1573</v>
      </c>
      <c r="P325" s="21" t="s">
        <v>58</v>
      </c>
      <c r="Q325" s="1" t="str">
        <f>VLOOKUP(C325,MappingNiveaux!$A$3:$B$6,2)</f>
        <v xml:space="preserve">r:niveau some r:CI</v>
      </c>
      <c r="R325" s="1" t="s">
        <v>62</v>
      </c>
      <c r="S325" s="1" t="s">
        <v>63</v>
      </c>
    </row>
    <row r="326" ht="12.75">
      <c r="A326" s="1" t="str">
        <f t="shared" si="11"/>
        <v>this:IAM_10528-1</v>
      </c>
      <c r="B326" s="20"/>
      <c r="C326" s="21" t="s">
        <v>50</v>
      </c>
      <c r="D326" s="21" t="s">
        <v>1574</v>
      </c>
      <c r="E326" s="21" t="s">
        <v>1575</v>
      </c>
      <c r="F326" s="21" t="s">
        <v>1576</v>
      </c>
      <c r="G326" s="21" t="s">
        <v>1577</v>
      </c>
      <c r="H326" s="21" t="s">
        <v>1467</v>
      </c>
      <c r="I326" s="21" t="s">
        <v>1468</v>
      </c>
      <c r="L326" s="2" t="str">
        <f t="shared" si="12"/>
        <v xml:space="preserve">r:administration some adm:Administration_GS_IAM_10148 and r:administration some adm:Administration_GS_IAM_10530</v>
      </c>
      <c r="M326" s="21" t="s">
        <v>58</v>
      </c>
      <c r="N326" s="21" t="s">
        <v>1578</v>
      </c>
      <c r="O326" s="21" t="s">
        <v>1579</v>
      </c>
      <c r="P326" s="21" t="s">
        <v>58</v>
      </c>
      <c r="Q326" s="1" t="str">
        <f>VLOOKUP(C326,MappingNiveaux!$A$3:$B$6,2)</f>
        <v xml:space="preserve">r:niveau some r:CI</v>
      </c>
      <c r="R326" s="1" t="s">
        <v>62</v>
      </c>
      <c r="S326" s="1" t="s">
        <v>63</v>
      </c>
    </row>
    <row r="327" ht="12.75">
      <c r="A327" s="1" t="str">
        <f t="shared" si="11"/>
        <v>this:IAM_10529-1</v>
      </c>
      <c r="B327" s="26"/>
      <c r="C327" s="21" t="s">
        <v>50</v>
      </c>
      <c r="D327" s="21" t="s">
        <v>1580</v>
      </c>
      <c r="E327" s="21" t="s">
        <v>1581</v>
      </c>
      <c r="F327" s="21" t="s">
        <v>452</v>
      </c>
      <c r="G327" s="21" t="s">
        <v>453</v>
      </c>
      <c r="H327" s="21" t="s">
        <v>635</v>
      </c>
      <c r="I327" s="21" t="s">
        <v>636</v>
      </c>
      <c r="L327" s="2" t="str">
        <f t="shared" si="12"/>
        <v xml:space="preserve">r:administration some adm:Administration_GS_IAM_10150 and r:administration some adm:Administration_C_IAM_10059</v>
      </c>
      <c r="M327" s="21" t="s">
        <v>58</v>
      </c>
      <c r="N327" s="21" t="s">
        <v>1235</v>
      </c>
      <c r="O327" s="21" t="s">
        <v>1582</v>
      </c>
      <c r="P327" s="21" t="s">
        <v>58</v>
      </c>
      <c r="Q327" s="1" t="str">
        <f>VLOOKUP(C327,MappingNiveaux!$A$3:$B$6,2)</f>
        <v xml:space="preserve">r:niveau some r:CI</v>
      </c>
      <c r="R327" s="1" t="s">
        <v>62</v>
      </c>
      <c r="S327" s="1" t="s">
        <v>63</v>
      </c>
    </row>
    <row r="328" ht="12.75">
      <c r="A328" s="1" t="str">
        <f t="shared" si="11"/>
        <v>this:IAM_10530-1</v>
      </c>
      <c r="B328" s="27">
        <v>1</v>
      </c>
      <c r="C328" s="21" t="s">
        <v>50</v>
      </c>
      <c r="D328" s="21" t="s">
        <v>1583</v>
      </c>
      <c r="E328" s="21" t="s">
        <v>1584</v>
      </c>
      <c r="F328" s="21" t="s">
        <v>156</v>
      </c>
      <c r="G328" s="21" t="s">
        <v>157</v>
      </c>
      <c r="H328" s="21" t="s">
        <v>452</v>
      </c>
      <c r="I328" s="21" t="s">
        <v>453</v>
      </c>
      <c r="L328" s="2" t="str">
        <f t="shared" si="12"/>
        <v xml:space="preserve">r:administration some adm:Administration_GS_IAM_10286 and r:administration some adm:Administration_GS_IAM_10150</v>
      </c>
      <c r="M328" s="21" t="s">
        <v>58</v>
      </c>
      <c r="N328" s="21" t="s">
        <v>1585</v>
      </c>
      <c r="O328" s="21" t="s">
        <v>1586</v>
      </c>
      <c r="P328" s="21" t="s">
        <v>58</v>
      </c>
      <c r="Q328" s="1" t="str">
        <f>VLOOKUP(C328,MappingNiveaux!$A$3:$B$6,2)</f>
        <v xml:space="preserve">r:niveau some r:CI</v>
      </c>
      <c r="R328" s="1" t="s">
        <v>62</v>
      </c>
      <c r="S328" s="1" t="s">
        <v>63</v>
      </c>
    </row>
    <row r="329" ht="12.75">
      <c r="A329" s="1" t="str">
        <f t="shared" si="11"/>
        <v>this:IAM_10531-1</v>
      </c>
      <c r="B329" s="28"/>
      <c r="C329" s="21" t="s">
        <v>66</v>
      </c>
      <c r="D329" s="21" t="s">
        <v>1587</v>
      </c>
      <c r="E329" s="21" t="s">
        <v>1588</v>
      </c>
      <c r="F329" s="21" t="s">
        <v>452</v>
      </c>
      <c r="G329" s="21" t="s">
        <v>453</v>
      </c>
      <c r="H329" s="21" t="s">
        <v>1589</v>
      </c>
      <c r="I329" s="21" t="s">
        <v>1590</v>
      </c>
      <c r="L329" s="2" t="str">
        <f t="shared" si="12"/>
        <v xml:space="preserve">r:administration some adm:Administration_GS_IAM_10150 and r:administration some adm:Administration_C_IAM_10066</v>
      </c>
      <c r="M329" s="21" t="s">
        <v>58</v>
      </c>
      <c r="N329" s="21" t="s">
        <v>1591</v>
      </c>
      <c r="O329" s="21" t="s">
        <v>58</v>
      </c>
      <c r="P329" s="21" t="s">
        <v>58</v>
      </c>
      <c r="Q329" s="1" t="str">
        <f>VLOOKUP(C329,MappingNiveaux!$A$3:$B$6,2)</f>
        <v xml:space="preserve">r:niveau some r:APEC</v>
      </c>
      <c r="R329" s="1" t="s">
        <v>62</v>
      </c>
      <c r="S329" s="1" t="s">
        <v>63</v>
      </c>
    </row>
    <row r="330" ht="12.75">
      <c r="A330" s="1" t="str">
        <f t="shared" si="11"/>
        <v>this:IAM_10546-1</v>
      </c>
      <c r="B330" s="20"/>
      <c r="C330" s="21" t="s">
        <v>50</v>
      </c>
      <c r="D330" s="21" t="s">
        <v>1592</v>
      </c>
      <c r="E330" s="21" t="s">
        <v>1593</v>
      </c>
      <c r="F330" s="21" t="s">
        <v>1434</v>
      </c>
      <c r="G330" s="21" t="s">
        <v>1435</v>
      </c>
      <c r="H330" s="21" t="s">
        <v>1594</v>
      </c>
      <c r="I330" s="21" t="s">
        <v>1595</v>
      </c>
      <c r="L330" s="2" t="str">
        <f t="shared" si="12"/>
        <v xml:space="preserve">r:administration some adm:Administration_GS_IAM_10158 and r:administration some adm:Administration_GS_IAM_10369</v>
      </c>
      <c r="M330" s="21" t="s">
        <v>58</v>
      </c>
      <c r="N330" s="21" t="s">
        <v>1596</v>
      </c>
      <c r="O330" s="21" t="s">
        <v>1597</v>
      </c>
      <c r="P330" s="21" t="s">
        <v>58</v>
      </c>
      <c r="Q330" s="1" t="str">
        <f>VLOOKUP(C330,MappingNiveaux!$A$3:$B$6,2)</f>
        <v xml:space="preserve">r:niveau some r:CI</v>
      </c>
      <c r="R330" s="1" t="s">
        <v>62</v>
      </c>
      <c r="S330" s="1" t="s">
        <v>63</v>
      </c>
    </row>
    <row r="331" ht="12.75">
      <c r="A331" s="1" t="str">
        <f t="shared" si="11"/>
        <v>this:IAM_10533-1</v>
      </c>
      <c r="B331" s="20"/>
      <c r="C331" s="21" t="s">
        <v>50</v>
      </c>
      <c r="D331" s="21" t="s">
        <v>1598</v>
      </c>
      <c r="E331" s="21" t="s">
        <v>1599</v>
      </c>
      <c r="F331" s="21" t="s">
        <v>452</v>
      </c>
      <c r="G331" s="21" t="s">
        <v>453</v>
      </c>
      <c r="H331" s="21" t="s">
        <v>460</v>
      </c>
      <c r="I331" s="21" t="s">
        <v>461</v>
      </c>
      <c r="L331" s="2" t="str">
        <f t="shared" si="12"/>
        <v xml:space="preserve">r:administration some adm:Administration_GS_IAM_10150 and r:administration some adm:Administration_GS_IAM_10375</v>
      </c>
      <c r="M331" s="21" t="s">
        <v>58</v>
      </c>
      <c r="N331" s="21" t="s">
        <v>1600</v>
      </c>
      <c r="O331" s="21" t="s">
        <v>1601</v>
      </c>
      <c r="P331" s="21" t="s">
        <v>58</v>
      </c>
      <c r="Q331" s="1" t="str">
        <f>VLOOKUP(C331,MappingNiveaux!$A$3:$B$6,2)</f>
        <v xml:space="preserve">r:niveau some r:CI</v>
      </c>
      <c r="R331" s="1" t="s">
        <v>62</v>
      </c>
      <c r="S331" s="1" t="s">
        <v>63</v>
      </c>
    </row>
    <row r="332" ht="12.75">
      <c r="A332" s="1" t="str">
        <f t="shared" si="11"/>
        <v>this:IAM_10545-1</v>
      </c>
      <c r="B332" s="20"/>
      <c r="C332" s="21" t="s">
        <v>50</v>
      </c>
      <c r="D332" s="21" t="s">
        <v>1602</v>
      </c>
      <c r="E332" s="21" t="s">
        <v>1603</v>
      </c>
      <c r="F332" s="21" t="s">
        <v>1434</v>
      </c>
      <c r="G332" s="21" t="s">
        <v>1435</v>
      </c>
      <c r="H332" s="21" t="s">
        <v>1604</v>
      </c>
      <c r="I332" s="21" t="s">
        <v>1605</v>
      </c>
      <c r="L332" s="2" t="str">
        <f t="shared" si="12"/>
        <v xml:space="preserve">r:administration some adm:Administration_GS_IAM_10158 and r:administration some adm:Administration_GS_IAM_10352</v>
      </c>
      <c r="M332" s="21" t="s">
        <v>58</v>
      </c>
      <c r="N332" s="21" t="s">
        <v>1606</v>
      </c>
      <c r="O332" s="21" t="s">
        <v>1607</v>
      </c>
      <c r="P332" s="21" t="s">
        <v>58</v>
      </c>
      <c r="Q332" s="1" t="str">
        <f>VLOOKUP(C332,MappingNiveaux!$A$3:$B$6,2)</f>
        <v xml:space="preserve">r:niveau some r:CI</v>
      </c>
      <c r="R332" s="1" t="s">
        <v>62</v>
      </c>
      <c r="S332" s="1" t="s">
        <v>63</v>
      </c>
    </row>
    <row r="333" ht="12.75">
      <c r="A333" s="1" t="str">
        <f t="shared" si="11"/>
        <v>this:IAM_10535-1</v>
      </c>
      <c r="B333" s="20"/>
      <c r="C333" s="21" t="s">
        <v>50</v>
      </c>
      <c r="D333" s="21" t="s">
        <v>1608</v>
      </c>
      <c r="E333" s="21" t="s">
        <v>1609</v>
      </c>
      <c r="F333" s="21" t="s">
        <v>1368</v>
      </c>
      <c r="G333" s="21" t="s">
        <v>1369</v>
      </c>
      <c r="H333" s="21" t="s">
        <v>452</v>
      </c>
      <c r="I333" s="21" t="s">
        <v>453</v>
      </c>
      <c r="L333" s="2" t="str">
        <f t="shared" si="12"/>
        <v xml:space="preserve">r:administration some adm:Administration_GS_IAM_10863 and r:administration some adm:Administration_GS_IAM_10150</v>
      </c>
      <c r="M333" s="21" t="s">
        <v>58</v>
      </c>
      <c r="N333" s="21" t="s">
        <v>1610</v>
      </c>
      <c r="O333" s="21" t="s">
        <v>1611</v>
      </c>
      <c r="P333" s="21" t="s">
        <v>58</v>
      </c>
      <c r="Q333" s="1" t="str">
        <f>VLOOKUP(C333,MappingNiveaux!$A$3:$B$6,2)</f>
        <v xml:space="preserve">r:niveau some r:CI</v>
      </c>
      <c r="R333" s="1" t="s">
        <v>62</v>
      </c>
      <c r="S333" s="1" t="s">
        <v>63</v>
      </c>
    </row>
    <row r="334" ht="12.75">
      <c r="A334" s="1" t="str">
        <f t="shared" si="11"/>
        <v>this:IAM_10536-1</v>
      </c>
      <c r="B334" s="20"/>
      <c r="C334" s="21" t="s">
        <v>50</v>
      </c>
      <c r="D334" s="21" t="s">
        <v>1612</v>
      </c>
      <c r="E334" s="21" t="s">
        <v>1613</v>
      </c>
      <c r="F334" s="21" t="s">
        <v>1233</v>
      </c>
      <c r="G334" s="21" t="s">
        <v>1234</v>
      </c>
      <c r="H334" s="21" t="s">
        <v>452</v>
      </c>
      <c r="I334" s="21" t="s">
        <v>453</v>
      </c>
      <c r="L334" s="2" t="str">
        <f t="shared" si="12"/>
        <v xml:space="preserve">r:administration some adm:Administration_GS_IAM_11005 and r:administration some adm:Administration_GS_IAM_10150</v>
      </c>
      <c r="M334" s="21" t="s">
        <v>58</v>
      </c>
      <c r="N334" s="21" t="s">
        <v>1614</v>
      </c>
      <c r="O334" s="21" t="s">
        <v>1615</v>
      </c>
      <c r="P334" s="21" t="s">
        <v>58</v>
      </c>
      <c r="Q334" s="1" t="str">
        <f>VLOOKUP(C334,MappingNiveaux!$A$3:$B$6,2)</f>
        <v xml:space="preserve">r:niveau some r:CI</v>
      </c>
      <c r="R334" s="1" t="s">
        <v>62</v>
      </c>
      <c r="S334" s="1" t="s">
        <v>63</v>
      </c>
    </row>
    <row r="335" ht="12.75">
      <c r="A335" s="1" t="str">
        <f t="shared" si="11"/>
        <v>this:IAM_10537-1</v>
      </c>
      <c r="B335" s="20"/>
      <c r="C335" s="21" t="s">
        <v>50</v>
      </c>
      <c r="D335" s="21" t="s">
        <v>1616</v>
      </c>
      <c r="E335" s="21" t="s">
        <v>1617</v>
      </c>
      <c r="F335" s="21" t="s">
        <v>1434</v>
      </c>
      <c r="G335" s="21" t="s">
        <v>1435</v>
      </c>
      <c r="H335" s="21" t="s">
        <v>618</v>
      </c>
      <c r="I335" s="21" t="s">
        <v>619</v>
      </c>
      <c r="L335" s="2" t="str">
        <f t="shared" si="12"/>
        <v xml:space="preserve">r:administration some adm:Administration_GS_IAM_10158 and r:administration some adm:Administration_GS_IAM_10196</v>
      </c>
      <c r="M335" s="21" t="s">
        <v>58</v>
      </c>
      <c r="N335" s="21" t="s">
        <v>1618</v>
      </c>
      <c r="O335" s="21" t="s">
        <v>1619</v>
      </c>
      <c r="P335" s="21" t="s">
        <v>58</v>
      </c>
      <c r="Q335" s="1" t="str">
        <f>VLOOKUP(C335,MappingNiveaux!$A$3:$B$6,2)</f>
        <v xml:space="preserve">r:niveau some r:CI</v>
      </c>
      <c r="R335" s="1" t="s">
        <v>62</v>
      </c>
      <c r="S335" s="1" t="s">
        <v>63</v>
      </c>
    </row>
    <row r="336" ht="12.75">
      <c r="A336" s="1" t="str">
        <f t="shared" si="11"/>
        <v>this:IAM_10538-1</v>
      </c>
      <c r="B336" s="20"/>
      <c r="C336" s="21" t="s">
        <v>50</v>
      </c>
      <c r="D336" s="21" t="s">
        <v>1620</v>
      </c>
      <c r="E336" s="21" t="s">
        <v>1621</v>
      </c>
      <c r="F336" s="21" t="s">
        <v>842</v>
      </c>
      <c r="G336" s="21" t="s">
        <v>843</v>
      </c>
      <c r="H336" s="21" t="s">
        <v>1434</v>
      </c>
      <c r="I336" s="21" t="s">
        <v>1435</v>
      </c>
      <c r="L336" s="2" t="str">
        <f t="shared" si="12"/>
        <v xml:space="preserve">r:administration some adm:Administration_GS_IAM_10206 and r:administration some adm:Administration_GS_IAM_10158</v>
      </c>
      <c r="M336" s="21" t="s">
        <v>58</v>
      </c>
      <c r="N336" s="21" t="s">
        <v>1622</v>
      </c>
      <c r="O336" s="21" t="s">
        <v>1464</v>
      </c>
      <c r="P336" s="21" t="s">
        <v>58</v>
      </c>
      <c r="Q336" s="1" t="str">
        <f>VLOOKUP(C336,MappingNiveaux!$A$3:$B$6,2)</f>
        <v xml:space="preserve">r:niveau some r:CI</v>
      </c>
      <c r="R336" s="1" t="s">
        <v>62</v>
      </c>
      <c r="S336" s="1" t="s">
        <v>63</v>
      </c>
    </row>
    <row r="337" ht="12.75">
      <c r="A337" s="1" t="str">
        <f t="shared" si="11"/>
        <v>this:IAM_10539-1</v>
      </c>
      <c r="B337" s="20"/>
      <c r="C337" s="21" t="s">
        <v>50</v>
      </c>
      <c r="D337" s="21" t="s">
        <v>1623</v>
      </c>
      <c r="E337" s="21" t="s">
        <v>1624</v>
      </c>
      <c r="F337" s="21" t="s">
        <v>1434</v>
      </c>
      <c r="G337" s="21" t="s">
        <v>1435</v>
      </c>
      <c r="H337" s="21" t="s">
        <v>1625</v>
      </c>
      <c r="I337" s="21" t="s">
        <v>1626</v>
      </c>
      <c r="L337" s="2" t="str">
        <f t="shared" si="12"/>
        <v xml:space="preserve">r:administration some adm:Administration_GS_IAM_10158 and r:administration some adm:Administration_GS_IAM_10213</v>
      </c>
      <c r="M337" s="21" t="s">
        <v>58</v>
      </c>
      <c r="N337" s="21" t="s">
        <v>1627</v>
      </c>
      <c r="O337" s="21" t="s">
        <v>1597</v>
      </c>
      <c r="P337" s="21" t="s">
        <v>58</v>
      </c>
      <c r="Q337" s="1" t="str">
        <f>VLOOKUP(C337,MappingNiveaux!$A$3:$B$6,2)</f>
        <v xml:space="preserve">r:niveau some r:CI</v>
      </c>
      <c r="R337" s="1" t="s">
        <v>62</v>
      </c>
      <c r="S337" s="1" t="s">
        <v>63</v>
      </c>
    </row>
    <row r="338" ht="12.75">
      <c r="A338" s="1" t="str">
        <f t="shared" si="11"/>
        <v>this:IAM_10540-1</v>
      </c>
      <c r="B338" s="20"/>
      <c r="C338" s="21" t="s">
        <v>80</v>
      </c>
      <c r="D338" s="21" t="s">
        <v>1628</v>
      </c>
      <c r="E338" s="21" t="s">
        <v>1629</v>
      </c>
      <c r="F338" s="21" t="s">
        <v>69</v>
      </c>
      <c r="G338" s="21" t="s">
        <v>70</v>
      </c>
      <c r="H338" s="21" t="s">
        <v>1434</v>
      </c>
      <c r="I338" s="21" t="s">
        <v>1435</v>
      </c>
      <c r="L338" s="2" t="str">
        <f t="shared" si="12"/>
        <v xml:space="preserve">r:administration some adm:Administration_GS_IAM_10220 and r:administration some adm:Administration_GS_IAM_10158</v>
      </c>
      <c r="M338" s="21" t="s">
        <v>58</v>
      </c>
      <c r="N338" s="21" t="s">
        <v>1630</v>
      </c>
      <c r="O338" s="21" t="s">
        <v>58</v>
      </c>
      <c r="P338" s="21" t="s">
        <v>58</v>
      </c>
      <c r="Q338" s="1" t="str">
        <f>VLOOKUP(C338,MappingNiveaux!$A$3:$B$6,2)</f>
        <v xml:space="preserve">r:niveau some r:APEC</v>
      </c>
      <c r="R338" s="1" t="s">
        <v>62</v>
      </c>
      <c r="S338" s="1" t="s">
        <v>63</v>
      </c>
    </row>
    <row r="339" ht="12.75">
      <c r="A339" s="1" t="str">
        <f t="shared" si="11"/>
        <v>this:IAM_10541-1</v>
      </c>
      <c r="B339" s="20"/>
      <c r="C339" s="21" t="s">
        <v>50</v>
      </c>
      <c r="D339" s="21" t="s">
        <v>1631</v>
      </c>
      <c r="E339" s="21" t="s">
        <v>1632</v>
      </c>
      <c r="F339" s="21" t="s">
        <v>646</v>
      </c>
      <c r="G339" s="21" t="s">
        <v>647</v>
      </c>
      <c r="H339" s="21" t="s">
        <v>1434</v>
      </c>
      <c r="I339" s="21" t="s">
        <v>1435</v>
      </c>
      <c r="L339" s="2" t="str">
        <f t="shared" si="12"/>
        <v xml:space="preserve">r:administration some adm:Administration_GS_IAM_10248 and r:administration some adm:Administration_GS_IAM_10158</v>
      </c>
      <c r="M339" s="21" t="s">
        <v>58</v>
      </c>
      <c r="N339" s="21" t="s">
        <v>1633</v>
      </c>
      <c r="O339" s="21" t="s">
        <v>1464</v>
      </c>
      <c r="P339" s="21" t="s">
        <v>58</v>
      </c>
      <c r="Q339" s="1" t="str">
        <f>VLOOKUP(C339,MappingNiveaux!$A$3:$B$6,2)</f>
        <v xml:space="preserve">r:niveau some r:CI</v>
      </c>
      <c r="R339" s="1" t="s">
        <v>62</v>
      </c>
      <c r="S339" s="1" t="s">
        <v>63</v>
      </c>
    </row>
    <row r="340" ht="12.75">
      <c r="A340" s="1" t="str">
        <f t="shared" si="11"/>
        <v>this:IAM_10542-1</v>
      </c>
      <c r="B340" s="20"/>
      <c r="C340" s="21" t="s">
        <v>50</v>
      </c>
      <c r="D340" s="21" t="s">
        <v>1634</v>
      </c>
      <c r="E340" s="21" t="s">
        <v>1635</v>
      </c>
      <c r="F340" s="21" t="s">
        <v>1434</v>
      </c>
      <c r="G340" s="21" t="s">
        <v>1435</v>
      </c>
      <c r="H340" s="21" t="s">
        <v>156</v>
      </c>
      <c r="I340" s="21" t="s">
        <v>157</v>
      </c>
      <c r="L340" s="2" t="str">
        <f t="shared" si="12"/>
        <v xml:space="preserve">r:administration some adm:Administration_GS_IAM_10158 and r:administration some adm:Administration_GS_IAM_10286</v>
      </c>
      <c r="M340" s="21" t="s">
        <v>58</v>
      </c>
      <c r="N340" s="21" t="s">
        <v>1636</v>
      </c>
      <c r="O340" s="21" t="s">
        <v>1501</v>
      </c>
      <c r="P340" s="21" t="s">
        <v>58</v>
      </c>
      <c r="Q340" s="1" t="str">
        <f>VLOOKUP(C340,MappingNiveaux!$A$3:$B$6,2)</f>
        <v xml:space="preserve">r:niveau some r:CI</v>
      </c>
      <c r="R340" s="1" t="s">
        <v>62</v>
      </c>
      <c r="S340" s="1" t="s">
        <v>63</v>
      </c>
    </row>
    <row r="341" ht="12.75">
      <c r="A341" s="1" t="str">
        <f t="shared" si="11"/>
        <v>this:IAM_10543-1</v>
      </c>
      <c r="B341" s="20"/>
      <c r="C341" s="21" t="s">
        <v>50</v>
      </c>
      <c r="D341" s="21" t="s">
        <v>1637</v>
      </c>
      <c r="E341" s="21" t="s">
        <v>1638</v>
      </c>
      <c r="F341" s="21" t="s">
        <v>1434</v>
      </c>
      <c r="G341" s="21" t="s">
        <v>1435</v>
      </c>
      <c r="H341" s="21" t="s">
        <v>1639</v>
      </c>
      <c r="I341" s="21" t="s">
        <v>1640</v>
      </c>
      <c r="L341" s="2" t="str">
        <f t="shared" si="12"/>
        <v xml:space="preserve">r:administration some adm:Administration_GS_IAM_10158 and r:administration some adm:Administration_C_IAM_10065</v>
      </c>
      <c r="M341" s="21" t="s">
        <v>58</v>
      </c>
      <c r="N341" s="21" t="s">
        <v>1641</v>
      </c>
      <c r="O341" s="21" t="s">
        <v>1642</v>
      </c>
      <c r="P341" s="21" t="s">
        <v>58</v>
      </c>
      <c r="Q341" s="1" t="str">
        <f>VLOOKUP(C341,MappingNiveaux!$A$3:$B$6,2)</f>
        <v xml:space="preserve">r:niveau some r:CI</v>
      </c>
      <c r="R341" s="1" t="s">
        <v>62</v>
      </c>
      <c r="S341" s="1" t="s">
        <v>63</v>
      </c>
    </row>
    <row r="342" ht="12.75">
      <c r="A342" s="1" t="str">
        <f t="shared" si="11"/>
        <v>this:IAM_10570-1</v>
      </c>
      <c r="B342" s="20"/>
      <c r="C342" s="21" t="s">
        <v>80</v>
      </c>
      <c r="D342" s="21" t="s">
        <v>1643</v>
      </c>
      <c r="E342" s="21" t="s">
        <v>1644</v>
      </c>
      <c r="F342" s="21" t="s">
        <v>1645</v>
      </c>
      <c r="G342" s="21" t="s">
        <v>1646</v>
      </c>
      <c r="H342" s="21" t="s">
        <v>1647</v>
      </c>
      <c r="I342" s="21" t="s">
        <v>1648</v>
      </c>
      <c r="L342" s="2" t="str">
        <f t="shared" si="12"/>
        <v xml:space="preserve">r:administration some adm:Administration_GS_IAM_10167 and r:administration some adm:Administration_GS_IAM_10853</v>
      </c>
      <c r="M342" s="21" t="s">
        <v>58</v>
      </c>
      <c r="N342" s="21" t="s">
        <v>1649</v>
      </c>
      <c r="O342" s="21" t="s">
        <v>58</v>
      </c>
      <c r="P342" s="21" t="s">
        <v>58</v>
      </c>
      <c r="Q342" s="1" t="str">
        <f>VLOOKUP(C342,MappingNiveaux!$A$3:$B$6,2)</f>
        <v xml:space="preserve">r:niveau some r:APEC</v>
      </c>
      <c r="R342" s="1" t="s">
        <v>62</v>
      </c>
      <c r="S342" s="1" t="s">
        <v>63</v>
      </c>
    </row>
    <row r="343" ht="12.75">
      <c r="A343" s="1" t="str">
        <f t="shared" si="11"/>
        <v>this:IAM_10532-1</v>
      </c>
      <c r="B343" s="20"/>
      <c r="C343" s="21" t="s">
        <v>50</v>
      </c>
      <c r="D343" s="21" t="s">
        <v>1650</v>
      </c>
      <c r="E343" s="21" t="s">
        <v>1651</v>
      </c>
      <c r="F343" s="21" t="s">
        <v>1652</v>
      </c>
      <c r="G343" s="21" t="s">
        <v>1653</v>
      </c>
      <c r="H343" s="21" t="s">
        <v>452</v>
      </c>
      <c r="I343" s="21" t="s">
        <v>453</v>
      </c>
      <c r="L343" s="2" t="str">
        <f t="shared" si="12"/>
        <v xml:space="preserve">r:administration some adm:Administration_GS_IAM_10345 and r:administration some adm:Administration_GS_IAM_10150</v>
      </c>
      <c r="M343" s="21" t="s">
        <v>58</v>
      </c>
      <c r="N343" s="21" t="s">
        <v>1654</v>
      </c>
      <c r="O343" s="21" t="s">
        <v>1655</v>
      </c>
      <c r="P343" s="21" t="s">
        <v>58</v>
      </c>
      <c r="Q343" s="1" t="str">
        <f>VLOOKUP(C343,MappingNiveaux!$A$3:$B$6,2)</f>
        <v xml:space="preserve">r:niveau some r:CI</v>
      </c>
      <c r="R343" s="1" t="s">
        <v>62</v>
      </c>
      <c r="S343" s="1" t="s">
        <v>63</v>
      </c>
    </row>
    <row r="344" ht="12.75">
      <c r="A344" s="1" t="str">
        <f t="shared" si="11"/>
        <v>this:IAM_10595-1</v>
      </c>
      <c r="B344" s="20"/>
      <c r="C344" s="21" t="s">
        <v>80</v>
      </c>
      <c r="D344" s="21" t="s">
        <v>1656</v>
      </c>
      <c r="E344" s="21" t="s">
        <v>1657</v>
      </c>
      <c r="F344" s="21" t="s">
        <v>1158</v>
      </c>
      <c r="G344" s="21" t="s">
        <v>1159</v>
      </c>
      <c r="H344" s="21" t="s">
        <v>244</v>
      </c>
      <c r="I344" s="21" t="s">
        <v>245</v>
      </c>
      <c r="L344" s="2" t="str">
        <f t="shared" si="12"/>
        <v xml:space="preserve">r:administration some adm:Administration_GS_IAM_10633 and r:administration some adm:Administration_GS_IAM_10193</v>
      </c>
      <c r="M344" s="21" t="s">
        <v>58</v>
      </c>
      <c r="N344" s="21" t="s">
        <v>1658</v>
      </c>
      <c r="O344" s="21" t="s">
        <v>1659</v>
      </c>
      <c r="P344" s="21" t="s">
        <v>58</v>
      </c>
      <c r="Q344" s="1" t="str">
        <f>VLOOKUP(C344,MappingNiveaux!$A$3:$B$6,2)</f>
        <v xml:space="preserve">r:niveau some r:APEC</v>
      </c>
      <c r="R344" s="1" t="s">
        <v>62</v>
      </c>
      <c r="S344" s="1" t="s">
        <v>63</v>
      </c>
    </row>
    <row r="345" ht="12.75">
      <c r="A345" s="1" t="str">
        <f t="shared" si="11"/>
        <v>this:IAM_10568-1</v>
      </c>
      <c r="B345" s="20"/>
      <c r="C345" s="21" t="s">
        <v>50</v>
      </c>
      <c r="D345" s="21" t="s">
        <v>1660</v>
      </c>
      <c r="E345" s="21" t="s">
        <v>1661</v>
      </c>
      <c r="F345" s="21" t="s">
        <v>1534</v>
      </c>
      <c r="G345" s="21" t="s">
        <v>1535</v>
      </c>
      <c r="H345" s="21" t="s">
        <v>205</v>
      </c>
      <c r="I345" s="21" t="s">
        <v>206</v>
      </c>
      <c r="L345" s="2" t="str">
        <f t="shared" si="12"/>
        <v xml:space="preserve">r:administration some adm:Administration_GS_IAM_10163 and r:administration some adm:Administration_GS_IAM_10801</v>
      </c>
      <c r="M345" s="21" t="s">
        <v>58</v>
      </c>
      <c r="N345" s="21" t="s">
        <v>1662</v>
      </c>
      <c r="O345" s="21" t="s">
        <v>1663</v>
      </c>
      <c r="P345" s="21" t="s">
        <v>58</v>
      </c>
      <c r="Q345" s="1" t="str">
        <f>VLOOKUP(C345,MappingNiveaux!$A$3:$B$6,2)</f>
        <v xml:space="preserve">r:niveau some r:CI</v>
      </c>
      <c r="R345" s="1" t="s">
        <v>62</v>
      </c>
      <c r="S345" s="1" t="s">
        <v>63</v>
      </c>
    </row>
    <row r="346" ht="12.75">
      <c r="A346" s="1" t="str">
        <f t="shared" si="11"/>
        <v>this:IAM_11038-1</v>
      </c>
      <c r="B346" s="20"/>
      <c r="C346" s="21" t="s">
        <v>122</v>
      </c>
      <c r="D346" s="21" t="s">
        <v>1664</v>
      </c>
      <c r="E346" s="21" t="s">
        <v>1665</v>
      </c>
      <c r="F346" s="21" t="s">
        <v>1666</v>
      </c>
      <c r="G346" s="21" t="s">
        <v>1667</v>
      </c>
      <c r="H346" s="21" t="s">
        <v>1668</v>
      </c>
      <c r="I346" s="21" t="s">
        <v>1669</v>
      </c>
      <c r="L346" s="2" t="str">
        <f t="shared" si="12"/>
        <v xml:space="preserve">r:administration some adm:Administration_C_IAM_10002 and r:administration some adm:Administration_C_IAM_10097</v>
      </c>
      <c r="M346" s="21" t="s">
        <v>58</v>
      </c>
      <c r="N346" s="21" t="s">
        <v>1670</v>
      </c>
      <c r="O346" s="21" t="s">
        <v>58</v>
      </c>
      <c r="P346" s="21" t="s">
        <v>58</v>
      </c>
      <c r="Q346" s="1" t="str">
        <f>VLOOKUP(C346,MappingNiveaux!$A$3:$B$6,2)</f>
        <v xml:space="preserve">r:niveau some r:CI</v>
      </c>
      <c r="R346" s="1" t="s">
        <v>62</v>
      </c>
      <c r="S346" s="1" t="s">
        <v>63</v>
      </c>
    </row>
    <row r="347" ht="12.75">
      <c r="A347" s="1" t="str">
        <f t="shared" si="11"/>
        <v>this:IAM_11039-1</v>
      </c>
      <c r="B347" s="20"/>
      <c r="C347" s="21" t="s">
        <v>122</v>
      </c>
      <c r="D347" s="21" t="s">
        <v>1671</v>
      </c>
      <c r="E347" s="21" t="s">
        <v>1672</v>
      </c>
      <c r="F347" s="21" t="s">
        <v>1666</v>
      </c>
      <c r="G347" s="21" t="s">
        <v>1667</v>
      </c>
      <c r="H347" s="21" t="s">
        <v>1249</v>
      </c>
      <c r="I347" s="21" t="s">
        <v>1250</v>
      </c>
      <c r="L347" s="2" t="str">
        <f t="shared" si="12"/>
        <v xml:space="preserve">r:administration some adm:Administration_C_IAM_10002 and r:administration some adm:Administration_C_IAM_10104</v>
      </c>
      <c r="M347" s="21" t="s">
        <v>58</v>
      </c>
      <c r="N347" s="21" t="s">
        <v>1673</v>
      </c>
      <c r="O347" s="21" t="s">
        <v>1674</v>
      </c>
      <c r="P347" s="21" t="s">
        <v>58</v>
      </c>
      <c r="Q347" s="1" t="str">
        <f>VLOOKUP(C347,MappingNiveaux!$A$3:$B$6,2)</f>
        <v xml:space="preserve">r:niveau some r:CI</v>
      </c>
      <c r="R347" s="1" t="s">
        <v>62</v>
      </c>
      <c r="S347" s="1" t="s">
        <v>63</v>
      </c>
    </row>
    <row r="348" ht="12.75">
      <c r="A348" s="1" t="str">
        <f t="shared" si="11"/>
        <v>this:IAM_11040-1</v>
      </c>
      <c r="B348" s="20"/>
      <c r="C348" s="21" t="s">
        <v>122</v>
      </c>
      <c r="D348" s="21" t="s">
        <v>1675</v>
      </c>
      <c r="E348" s="21" t="s">
        <v>1676</v>
      </c>
      <c r="F348" s="21" t="s">
        <v>1677</v>
      </c>
      <c r="G348" s="21" t="s">
        <v>1678</v>
      </c>
      <c r="H348" s="21" t="s">
        <v>1666</v>
      </c>
      <c r="I348" s="21" t="s">
        <v>1667</v>
      </c>
      <c r="L348" s="2" t="str">
        <f t="shared" si="12"/>
        <v xml:space="preserve">r:administration some adm:Administration_C_IAM_10116 and r:administration some adm:Administration_C_IAM_10002</v>
      </c>
      <c r="M348" s="21" t="s">
        <v>58</v>
      </c>
      <c r="N348" s="21" t="s">
        <v>1673</v>
      </c>
      <c r="O348" s="21" t="s">
        <v>1679</v>
      </c>
      <c r="P348" s="21" t="s">
        <v>58</v>
      </c>
      <c r="Q348" s="1" t="str">
        <f>VLOOKUP(C348,MappingNiveaux!$A$3:$B$6,2)</f>
        <v xml:space="preserve">r:niveau some r:CI</v>
      </c>
      <c r="R348" s="1" t="s">
        <v>62</v>
      </c>
      <c r="S348" s="1" t="s">
        <v>63</v>
      </c>
    </row>
    <row r="349" ht="12.75">
      <c r="A349" s="1" t="str">
        <f t="shared" si="11"/>
        <v>this:IAM_11041-1</v>
      </c>
      <c r="B349" s="20"/>
      <c r="C349" s="21" t="s">
        <v>122</v>
      </c>
      <c r="D349" s="21" t="s">
        <v>1680</v>
      </c>
      <c r="E349" s="21" t="s">
        <v>1681</v>
      </c>
      <c r="F349" s="21" t="s">
        <v>1682</v>
      </c>
      <c r="G349" s="21" t="s">
        <v>1683</v>
      </c>
      <c r="H349" s="21" t="s">
        <v>1666</v>
      </c>
      <c r="I349" s="21" t="s">
        <v>1667</v>
      </c>
      <c r="L349" s="2" t="str">
        <f t="shared" si="12"/>
        <v xml:space="preserve">r:administration some adm:Administration_GS_IAM_10587 and r:administration some adm:Administration_C_IAM_10002</v>
      </c>
      <c r="M349" s="21" t="s">
        <v>58</v>
      </c>
      <c r="N349" s="21" t="s">
        <v>1684</v>
      </c>
      <c r="O349" s="21" t="s">
        <v>58</v>
      </c>
      <c r="P349" s="21" t="s">
        <v>58</v>
      </c>
      <c r="Q349" s="1" t="str">
        <f>VLOOKUP(C349,MappingNiveaux!$A$3:$B$6,2)</f>
        <v xml:space="preserve">r:niveau some r:CI</v>
      </c>
      <c r="R349" s="1" t="s">
        <v>62</v>
      </c>
      <c r="S349" s="1" t="s">
        <v>63</v>
      </c>
    </row>
    <row r="350" ht="12.75">
      <c r="A350" s="1" t="str">
        <f t="shared" si="11"/>
        <v>this:IAM_10589-1</v>
      </c>
      <c r="B350" s="20"/>
      <c r="C350" s="21" t="s">
        <v>50</v>
      </c>
      <c r="D350" s="21" t="s">
        <v>1685</v>
      </c>
      <c r="E350" s="21" t="s">
        <v>1686</v>
      </c>
      <c r="F350" s="21" t="s">
        <v>244</v>
      </c>
      <c r="G350" s="21" t="s">
        <v>245</v>
      </c>
      <c r="H350" s="21" t="s">
        <v>1457</v>
      </c>
      <c r="I350" s="21" t="s">
        <v>1458</v>
      </c>
      <c r="L350" s="2" t="str">
        <f t="shared" si="12"/>
        <v xml:space="preserve">r:administration some adm:Administration_GS_IAM_10193 and r:administration some adm:Administration_GS_IAM_10499</v>
      </c>
      <c r="M350" s="21" t="s">
        <v>58</v>
      </c>
      <c r="N350" s="21" t="s">
        <v>246</v>
      </c>
      <c r="O350" s="21" t="s">
        <v>247</v>
      </c>
      <c r="P350" s="21" t="s">
        <v>58</v>
      </c>
      <c r="Q350" s="1" t="str">
        <f>VLOOKUP(C350,MappingNiveaux!$A$3:$B$6,2)</f>
        <v xml:space="preserve">r:niveau some r:CI</v>
      </c>
      <c r="R350" s="1" t="s">
        <v>62</v>
      </c>
      <c r="S350" s="1" t="s">
        <v>63</v>
      </c>
    </row>
    <row r="351" ht="12.75">
      <c r="A351" s="1" t="str">
        <f t="shared" si="11"/>
        <v>this:IAM_10590-1</v>
      </c>
      <c r="B351" s="20"/>
      <c r="C351" s="21" t="s">
        <v>50</v>
      </c>
      <c r="D351" s="21" t="s">
        <v>1687</v>
      </c>
      <c r="E351" s="21" t="s">
        <v>1688</v>
      </c>
      <c r="F351" s="21" t="s">
        <v>1689</v>
      </c>
      <c r="G351" s="21" t="s">
        <v>1690</v>
      </c>
      <c r="H351" s="21" t="s">
        <v>244</v>
      </c>
      <c r="I351" s="21" t="s">
        <v>245</v>
      </c>
      <c r="L351" s="2" t="str">
        <f t="shared" si="12"/>
        <v xml:space="preserve">r:administration some adm:Administration_GS_IAM_10514 and r:administration some adm:Administration_GS_IAM_10193</v>
      </c>
      <c r="M351" s="21" t="s">
        <v>58</v>
      </c>
      <c r="N351" s="21" t="s">
        <v>1691</v>
      </c>
      <c r="O351" s="21" t="s">
        <v>1692</v>
      </c>
      <c r="P351" s="21" t="s">
        <v>58</v>
      </c>
      <c r="Q351" s="1" t="str">
        <f>VLOOKUP(C351,MappingNiveaux!$A$3:$B$6,2)</f>
        <v xml:space="preserve">r:niveau some r:CI</v>
      </c>
      <c r="R351" s="1" t="s">
        <v>62</v>
      </c>
      <c r="S351" s="1" t="s">
        <v>63</v>
      </c>
    </row>
    <row r="352" ht="12.75">
      <c r="A352" s="1" t="str">
        <f t="shared" si="11"/>
        <v>this:IAM_10591-1</v>
      </c>
      <c r="B352" s="20"/>
      <c r="C352" s="21" t="s">
        <v>50</v>
      </c>
      <c r="D352" s="21" t="s">
        <v>1693</v>
      </c>
      <c r="E352" s="21" t="s">
        <v>1694</v>
      </c>
      <c r="F352" s="21" t="s">
        <v>1208</v>
      </c>
      <c r="G352" s="21" t="s">
        <v>1209</v>
      </c>
      <c r="H352" s="21" t="s">
        <v>244</v>
      </c>
      <c r="I352" s="21" t="s">
        <v>245</v>
      </c>
      <c r="L352" s="2" t="str">
        <f t="shared" si="12"/>
        <v xml:space="preserve">r:administration some adm:Administration_GS_IAM_10569 and r:administration some adm:Administration_GS_IAM_10193</v>
      </c>
      <c r="M352" s="21" t="s">
        <v>58</v>
      </c>
      <c r="N352" s="21" t="s">
        <v>1695</v>
      </c>
      <c r="O352" s="21" t="s">
        <v>1696</v>
      </c>
      <c r="P352" s="21" t="s">
        <v>58</v>
      </c>
      <c r="Q352" s="1" t="str">
        <f>VLOOKUP(C352,MappingNiveaux!$A$3:$B$6,2)</f>
        <v xml:space="preserve">r:niveau some r:CI</v>
      </c>
      <c r="R352" s="1" t="s">
        <v>62</v>
      </c>
      <c r="S352" s="1" t="s">
        <v>63</v>
      </c>
    </row>
    <row r="353" ht="12.75">
      <c r="A353" s="1" t="str">
        <f t="shared" si="11"/>
        <v>this:IAM_10592-1</v>
      </c>
      <c r="B353" s="20"/>
      <c r="C353" s="21" t="s">
        <v>66</v>
      </c>
      <c r="D353" s="21" t="s">
        <v>1697</v>
      </c>
      <c r="E353" s="21" t="s">
        <v>1698</v>
      </c>
      <c r="F353" s="21" t="s">
        <v>244</v>
      </c>
      <c r="G353" s="21" t="s">
        <v>245</v>
      </c>
      <c r="H353" s="21" t="s">
        <v>1699</v>
      </c>
      <c r="I353" s="21" t="s">
        <v>1700</v>
      </c>
      <c r="L353" s="2" t="str">
        <f t="shared" si="12"/>
        <v xml:space="preserve">r:administration some adm:Administration_GS_IAM_10193 and r:administration some adm:Administration_GS_IAM_10576</v>
      </c>
      <c r="M353" s="21" t="s">
        <v>58</v>
      </c>
      <c r="N353" s="21" t="s">
        <v>1701</v>
      </c>
      <c r="O353" s="21" t="s">
        <v>58</v>
      </c>
      <c r="P353" s="21" t="s">
        <v>58</v>
      </c>
      <c r="Q353" s="1" t="str">
        <f>VLOOKUP(C353,MappingNiveaux!$A$3:$B$6,2)</f>
        <v xml:space="preserve">r:niveau some r:APEC</v>
      </c>
      <c r="R353" s="1" t="s">
        <v>62</v>
      </c>
      <c r="S353" s="1" t="s">
        <v>63</v>
      </c>
    </row>
    <row r="354" ht="12.75">
      <c r="A354" s="1" t="str">
        <f t="shared" si="11"/>
        <v>this:IAM_11037-1</v>
      </c>
      <c r="B354" s="20"/>
      <c r="C354" s="21" t="s">
        <v>66</v>
      </c>
      <c r="D354" s="21" t="s">
        <v>1702</v>
      </c>
      <c r="E354" s="21" t="s">
        <v>1703</v>
      </c>
      <c r="F354" s="21" t="s">
        <v>683</v>
      </c>
      <c r="G354" s="21" t="s">
        <v>684</v>
      </c>
      <c r="H354" s="21" t="s">
        <v>813</v>
      </c>
      <c r="I354" s="21" t="s">
        <v>814</v>
      </c>
      <c r="L354" s="2" t="str">
        <f t="shared" si="12"/>
        <v xml:space="preserve">r:administration some adm:Administration_GS_IAM_10978 and r:administration some adm:Administration_GS_IAM_10445</v>
      </c>
      <c r="M354" s="21" t="s">
        <v>58</v>
      </c>
      <c r="N354" s="21" t="s">
        <v>1704</v>
      </c>
      <c r="O354" s="21" t="s">
        <v>58</v>
      </c>
      <c r="P354" s="21" t="s">
        <v>58</v>
      </c>
      <c r="Q354" s="1" t="str">
        <f>VLOOKUP(C354,MappingNiveaux!$A$3:$B$6,2)</f>
        <v xml:space="preserve">r:niveau some r:APEC</v>
      </c>
      <c r="R354" s="1" t="s">
        <v>62</v>
      </c>
      <c r="S354" s="1" t="s">
        <v>63</v>
      </c>
    </row>
    <row r="355" ht="12.75">
      <c r="A355" s="1" t="str">
        <f t="shared" si="11"/>
        <v>this:IAM_10594-1</v>
      </c>
      <c r="B355" s="20"/>
      <c r="C355" s="21" t="s">
        <v>80</v>
      </c>
      <c r="D355" s="21" t="s">
        <v>1705</v>
      </c>
      <c r="E355" s="21" t="s">
        <v>1706</v>
      </c>
      <c r="F355" s="21" t="s">
        <v>1707</v>
      </c>
      <c r="G355" s="21" t="s">
        <v>1708</v>
      </c>
      <c r="H355" s="21" t="s">
        <v>244</v>
      </c>
      <c r="I355" s="21" t="s">
        <v>245</v>
      </c>
      <c r="L355" s="2" t="str">
        <f t="shared" si="12"/>
        <v xml:space="preserve">r:administration some adm:Administration_GS_IAM_10599 and r:administration some adm:Administration_GS_IAM_10193</v>
      </c>
      <c r="M355" s="21" t="s">
        <v>58</v>
      </c>
      <c r="N355" s="21" t="s">
        <v>1709</v>
      </c>
      <c r="O355" s="21" t="s">
        <v>58</v>
      </c>
      <c r="P355" s="21" t="s">
        <v>1710</v>
      </c>
      <c r="Q355" s="1" t="str">
        <f>VLOOKUP(C355,MappingNiveaux!$A$3:$B$6,2)</f>
        <v xml:space="preserve">r:niveau some r:APEC</v>
      </c>
      <c r="R355" s="1" t="s">
        <v>62</v>
      </c>
      <c r="S355" s="1" t="s">
        <v>63</v>
      </c>
    </row>
    <row r="356" ht="12.75">
      <c r="A356" s="1" t="str">
        <f t="shared" si="11"/>
        <v>this:IAM_11036-1</v>
      </c>
      <c r="B356" s="20"/>
      <c r="C356" s="21" t="s">
        <v>80</v>
      </c>
      <c r="D356" s="21" t="s">
        <v>1711</v>
      </c>
      <c r="E356" s="21" t="s">
        <v>1712</v>
      </c>
      <c r="F356" s="21" t="s">
        <v>813</v>
      </c>
      <c r="G356" s="21" t="s">
        <v>814</v>
      </c>
      <c r="H356" s="21" t="s">
        <v>1494</v>
      </c>
      <c r="I356" s="21" t="s">
        <v>1495</v>
      </c>
      <c r="L356" s="2" t="str">
        <f t="shared" si="12"/>
        <v xml:space="preserve">r:administration some adm:Administration_GS_IAM_10445 and r:administration some adm:Administration_C_IAM_10131</v>
      </c>
      <c r="M356" s="21" t="s">
        <v>58</v>
      </c>
      <c r="N356" s="21" t="s">
        <v>1713</v>
      </c>
      <c r="O356" s="21" t="s">
        <v>58</v>
      </c>
      <c r="P356" s="21" t="s">
        <v>1714</v>
      </c>
      <c r="Q356" s="1" t="str">
        <f>VLOOKUP(C356,MappingNiveaux!$A$3:$B$6,2)</f>
        <v xml:space="preserve">r:niveau some r:APEC</v>
      </c>
      <c r="R356" s="1" t="s">
        <v>62</v>
      </c>
      <c r="S356" s="1" t="s">
        <v>63</v>
      </c>
    </row>
    <row r="357" ht="12.75">
      <c r="A357" s="1" t="str">
        <f t="shared" ref="A357:A420" si="13">CONCATENATE("this:",E357,"-",IF(B357&lt;&gt;"",B357,"1"))</f>
        <v>this:IAM_10596-1</v>
      </c>
      <c r="B357" s="20"/>
      <c r="C357" s="21" t="s">
        <v>50</v>
      </c>
      <c r="D357" s="21" t="s">
        <v>1715</v>
      </c>
      <c r="E357" s="21" t="s">
        <v>1716</v>
      </c>
      <c r="F357" s="21" t="s">
        <v>1476</v>
      </c>
      <c r="G357" s="21" t="s">
        <v>1477</v>
      </c>
      <c r="H357" s="21" t="s">
        <v>244</v>
      </c>
      <c r="I357" s="21" t="s">
        <v>245</v>
      </c>
      <c r="L357" s="2" t="str">
        <f t="shared" ref="L357:L420" si="14">CONCATENATE("r:administration some adm:",F357," and r:administration some adm:",H357,IF(J357&lt;&gt;"",CONCATENATE(" and r:patient some (",J357,")"),""),IF(K357="oui",CONCATENATE(" and r:administration min 2 ",F357),""))</f>
        <v xml:space="preserve">r:administration some adm:Administration_GS_IAM_10637 and r:administration some adm:Administration_GS_IAM_10193</v>
      </c>
      <c r="M357" s="21" t="s">
        <v>58</v>
      </c>
      <c r="N357" s="21" t="s">
        <v>1717</v>
      </c>
      <c r="O357" s="21" t="s">
        <v>1479</v>
      </c>
      <c r="P357" s="21" t="s">
        <v>58</v>
      </c>
      <c r="Q357" s="1" t="str">
        <f>VLOOKUP(C357,MappingNiveaux!$A$3:$B$6,2)</f>
        <v xml:space="preserve">r:niveau some r:CI</v>
      </c>
      <c r="R357" s="1" t="s">
        <v>62</v>
      </c>
      <c r="S357" s="1" t="s">
        <v>63</v>
      </c>
    </row>
    <row r="358" ht="12.75">
      <c r="A358" s="1" t="str">
        <f t="shared" si="13"/>
        <v>this:IAM_10597-1</v>
      </c>
      <c r="B358" s="20"/>
      <c r="C358" s="21" t="s">
        <v>80</v>
      </c>
      <c r="D358" s="21" t="s">
        <v>1718</v>
      </c>
      <c r="E358" s="21" t="s">
        <v>1719</v>
      </c>
      <c r="F358" s="21" t="s">
        <v>1720</v>
      </c>
      <c r="G358" s="21" t="s">
        <v>1721</v>
      </c>
      <c r="H358" s="21" t="s">
        <v>244</v>
      </c>
      <c r="I358" s="21" t="s">
        <v>245</v>
      </c>
      <c r="L358" s="2" t="str">
        <f t="shared" si="14"/>
        <v xml:space="preserve">r:administration some adm:Administration_GS_IAM_10667 and r:administration some adm:Administration_GS_IAM_10193</v>
      </c>
      <c r="M358" s="21" t="s">
        <v>58</v>
      </c>
      <c r="N358" s="21" t="s">
        <v>1722</v>
      </c>
      <c r="O358" s="21" t="s">
        <v>1723</v>
      </c>
      <c r="P358" s="21" t="s">
        <v>58</v>
      </c>
      <c r="Q358" s="1" t="str">
        <f>VLOOKUP(C358,MappingNiveaux!$A$3:$B$6,2)</f>
        <v xml:space="preserve">r:niveau some r:APEC</v>
      </c>
      <c r="R358" s="1" t="s">
        <v>62</v>
      </c>
      <c r="S358" s="1" t="s">
        <v>63</v>
      </c>
    </row>
    <row r="359" ht="12.75">
      <c r="A359" s="1" t="str">
        <f t="shared" si="13"/>
        <v>this:IAM_10598-1</v>
      </c>
      <c r="B359" s="20"/>
      <c r="C359" s="21" t="s">
        <v>122</v>
      </c>
      <c r="D359" s="21" t="s">
        <v>1724</v>
      </c>
      <c r="E359" s="21" t="s">
        <v>1725</v>
      </c>
      <c r="F359" s="21" t="s">
        <v>1726</v>
      </c>
      <c r="G359" s="21" t="s">
        <v>1727</v>
      </c>
      <c r="H359" s="21" t="s">
        <v>244</v>
      </c>
      <c r="I359" s="21" t="s">
        <v>245</v>
      </c>
      <c r="L359" s="2" t="str">
        <f t="shared" si="14"/>
        <v xml:space="preserve">r:administration some adm:Administration_GS_IAM_10735 and r:administration some adm:Administration_GS_IAM_10193</v>
      </c>
      <c r="M359" s="21" t="s">
        <v>58</v>
      </c>
      <c r="N359" s="21" t="s">
        <v>1728</v>
      </c>
      <c r="O359" s="21" t="s">
        <v>58</v>
      </c>
      <c r="P359" s="21" t="s">
        <v>58</v>
      </c>
      <c r="Q359" s="1" t="str">
        <f>VLOOKUP(C359,MappingNiveaux!$A$3:$B$6,2)</f>
        <v xml:space="preserve">r:niveau some r:CI</v>
      </c>
      <c r="R359" s="1" t="s">
        <v>62</v>
      </c>
      <c r="S359" s="1" t="s">
        <v>63</v>
      </c>
    </row>
    <row r="360" ht="12.75">
      <c r="A360" s="1" t="str">
        <f t="shared" si="13"/>
        <v>this:IAM_10599-1</v>
      </c>
      <c r="B360" s="20"/>
      <c r="C360" s="21" t="s">
        <v>80</v>
      </c>
      <c r="D360" s="21" t="s">
        <v>1729</v>
      </c>
      <c r="E360" s="21" t="s">
        <v>1730</v>
      </c>
      <c r="F360" s="21" t="s">
        <v>244</v>
      </c>
      <c r="G360" s="21" t="s">
        <v>245</v>
      </c>
      <c r="H360" s="21" t="s">
        <v>1731</v>
      </c>
      <c r="I360" s="21" t="s">
        <v>1732</v>
      </c>
      <c r="L360" s="2" t="str">
        <f t="shared" si="14"/>
        <v xml:space="preserve">r:administration some adm:Administration_GS_IAM_10193 and r:administration some adm:Administration_GS_IAM_10742</v>
      </c>
      <c r="M360" s="21" t="s">
        <v>58</v>
      </c>
      <c r="N360" s="21" t="s">
        <v>1733</v>
      </c>
      <c r="O360" s="21" t="s">
        <v>1734</v>
      </c>
      <c r="P360" s="21" t="s">
        <v>58</v>
      </c>
      <c r="Q360" s="1" t="str">
        <f>VLOOKUP(C360,MappingNiveaux!$A$3:$B$6,2)</f>
        <v xml:space="preserve">r:niveau some r:APEC</v>
      </c>
      <c r="R360" s="1" t="s">
        <v>62</v>
      </c>
      <c r="S360" s="1" t="s">
        <v>63</v>
      </c>
    </row>
    <row r="361" ht="12.75">
      <c r="A361" s="1" t="str">
        <f t="shared" si="13"/>
        <v>this:IAM_10600-1</v>
      </c>
      <c r="B361" s="20"/>
      <c r="C361" s="21" t="s">
        <v>66</v>
      </c>
      <c r="D361" s="21" t="s">
        <v>1735</v>
      </c>
      <c r="E361" s="21" t="s">
        <v>1736</v>
      </c>
      <c r="F361" s="21" t="s">
        <v>1737</v>
      </c>
      <c r="G361" s="21" t="s">
        <v>1738</v>
      </c>
      <c r="H361" s="21" t="s">
        <v>244</v>
      </c>
      <c r="I361" s="21" t="s">
        <v>245</v>
      </c>
      <c r="L361" s="2" t="str">
        <f t="shared" si="14"/>
        <v xml:space="preserve">r:administration some adm:Administration_GS_IAM_10752 and r:administration some adm:Administration_GS_IAM_10193</v>
      </c>
      <c r="M361" s="21" t="s">
        <v>58</v>
      </c>
      <c r="N361" s="21" t="s">
        <v>1739</v>
      </c>
      <c r="O361" s="21" t="s">
        <v>58</v>
      </c>
      <c r="P361" s="21" t="s">
        <v>58</v>
      </c>
      <c r="Q361" s="1" t="str">
        <f>VLOOKUP(C361,MappingNiveaux!$A$3:$B$6,2)</f>
        <v xml:space="preserve">r:niveau some r:APEC</v>
      </c>
      <c r="R361" s="1" t="s">
        <v>62</v>
      </c>
      <c r="S361" s="1" t="s">
        <v>63</v>
      </c>
    </row>
    <row r="362" ht="12.75">
      <c r="A362" s="1" t="str">
        <f t="shared" si="13"/>
        <v>this:IAM_10601-1</v>
      </c>
      <c r="B362" s="20"/>
      <c r="C362" s="21" t="s">
        <v>80</v>
      </c>
      <c r="D362" s="21" t="s">
        <v>1740</v>
      </c>
      <c r="E362" s="21" t="s">
        <v>1741</v>
      </c>
      <c r="F362" s="21" t="s">
        <v>1084</v>
      </c>
      <c r="G362" s="21" t="s">
        <v>1085</v>
      </c>
      <c r="H362" s="21" t="s">
        <v>244</v>
      </c>
      <c r="I362" s="21" t="s">
        <v>245</v>
      </c>
      <c r="L362" s="2" t="str">
        <f t="shared" si="14"/>
        <v xml:space="preserve">r:administration some adm:Administration_GS_IAM_10791 and r:administration some adm:Administration_GS_IAM_10193</v>
      </c>
      <c r="M362" s="21" t="s">
        <v>58</v>
      </c>
      <c r="N362" s="21" t="s">
        <v>1742</v>
      </c>
      <c r="O362" s="21" t="s">
        <v>58</v>
      </c>
      <c r="P362" s="21" t="s">
        <v>58</v>
      </c>
      <c r="Q362" s="1" t="str">
        <f>VLOOKUP(C362,MappingNiveaux!$A$3:$B$6,2)</f>
        <v xml:space="preserve">r:niveau some r:APEC</v>
      </c>
      <c r="R362" s="1" t="s">
        <v>62</v>
      </c>
      <c r="S362" s="1" t="s">
        <v>63</v>
      </c>
    </row>
    <row r="363" ht="12.75">
      <c r="A363" s="1" t="str">
        <f t="shared" si="13"/>
        <v>this:IAM_10602-1</v>
      </c>
      <c r="B363" s="20"/>
      <c r="C363" s="21" t="s">
        <v>122</v>
      </c>
      <c r="D363" s="21" t="s">
        <v>1743</v>
      </c>
      <c r="E363" s="21" t="s">
        <v>1744</v>
      </c>
      <c r="F363" s="21" t="s">
        <v>1745</v>
      </c>
      <c r="G363" s="21" t="s">
        <v>1746</v>
      </c>
      <c r="H363" s="21" t="s">
        <v>244</v>
      </c>
      <c r="I363" s="21" t="s">
        <v>245</v>
      </c>
      <c r="L363" s="2" t="str">
        <f t="shared" si="14"/>
        <v xml:space="preserve">r:administration some adm:Administration_GS_IAM_10814 and r:administration some adm:Administration_GS_IAM_10193</v>
      </c>
      <c r="M363" s="21" t="s">
        <v>58</v>
      </c>
      <c r="N363" s="21" t="s">
        <v>1747</v>
      </c>
      <c r="O363" s="21" t="s">
        <v>58</v>
      </c>
      <c r="P363" s="21" t="s">
        <v>1748</v>
      </c>
      <c r="Q363" s="1" t="str">
        <f>VLOOKUP(C363,MappingNiveaux!$A$3:$B$6,2)</f>
        <v xml:space="preserve">r:niveau some r:CI</v>
      </c>
      <c r="R363" s="1" t="s">
        <v>62</v>
      </c>
      <c r="S363" s="1" t="s">
        <v>63</v>
      </c>
    </row>
    <row r="364" ht="12.75">
      <c r="A364" s="1" t="str">
        <f t="shared" si="13"/>
        <v>this:IAM_10603-1</v>
      </c>
      <c r="B364" s="20"/>
      <c r="C364" s="21" t="s">
        <v>50</v>
      </c>
      <c r="D364" s="21" t="s">
        <v>1749</v>
      </c>
      <c r="E364" s="21" t="s">
        <v>1750</v>
      </c>
      <c r="F364" s="21" t="s">
        <v>210</v>
      </c>
      <c r="G364" s="21" t="s">
        <v>211</v>
      </c>
      <c r="H364" s="21" t="s">
        <v>244</v>
      </c>
      <c r="I364" s="21" t="s">
        <v>245</v>
      </c>
      <c r="L364" s="2" t="str">
        <f t="shared" si="14"/>
        <v xml:space="preserve">r:administration some adm:Administration_GS_IAM_10817 and r:administration some adm:Administration_GS_IAM_10193</v>
      </c>
      <c r="M364" s="21" t="s">
        <v>58</v>
      </c>
      <c r="N364" s="21" t="s">
        <v>246</v>
      </c>
      <c r="O364" s="21" t="s">
        <v>247</v>
      </c>
      <c r="P364" s="21" t="s">
        <v>58</v>
      </c>
      <c r="Q364" s="1" t="str">
        <f>VLOOKUP(C364,MappingNiveaux!$A$3:$B$6,2)</f>
        <v xml:space="preserve">r:niveau some r:CI</v>
      </c>
      <c r="R364" s="1" t="s">
        <v>62</v>
      </c>
      <c r="S364" s="1" t="s">
        <v>63</v>
      </c>
    </row>
    <row r="365" ht="12.75">
      <c r="A365" s="1" t="str">
        <f t="shared" si="13"/>
        <v>this:IAM_10604-1</v>
      </c>
      <c r="B365" s="20"/>
      <c r="C365" s="21" t="s">
        <v>122</v>
      </c>
      <c r="D365" s="21" t="s">
        <v>1751</v>
      </c>
      <c r="E365" s="21" t="s">
        <v>1752</v>
      </c>
      <c r="F365" s="21" t="s">
        <v>264</v>
      </c>
      <c r="G365" s="21" t="s">
        <v>265</v>
      </c>
      <c r="H365" s="21" t="s">
        <v>244</v>
      </c>
      <c r="I365" s="21" t="s">
        <v>245</v>
      </c>
      <c r="L365" s="2" t="str">
        <f t="shared" si="14"/>
        <v xml:space="preserve">r:administration some adm:Administration_GS_IAM_10838 and r:administration some adm:Administration_GS_IAM_10193</v>
      </c>
      <c r="M365" s="21" t="s">
        <v>58</v>
      </c>
      <c r="N365" s="21" t="s">
        <v>510</v>
      </c>
      <c r="O365" s="21" t="s">
        <v>58</v>
      </c>
      <c r="P365" s="21" t="s">
        <v>58</v>
      </c>
      <c r="Q365" s="1" t="str">
        <f>VLOOKUP(C365,MappingNiveaux!$A$3:$B$6,2)</f>
        <v xml:space="preserve">r:niveau some r:CI</v>
      </c>
      <c r="R365" s="1" t="s">
        <v>62</v>
      </c>
      <c r="S365" s="1" t="s">
        <v>63</v>
      </c>
    </row>
    <row r="366" ht="12.75">
      <c r="A366" s="1" t="str">
        <f t="shared" si="13"/>
        <v>this:IAM_10605-1</v>
      </c>
      <c r="B366" s="20"/>
      <c r="C366" s="21" t="s">
        <v>50</v>
      </c>
      <c r="D366" s="21" t="s">
        <v>1753</v>
      </c>
      <c r="E366" s="21" t="s">
        <v>1754</v>
      </c>
      <c r="F366" s="21" t="s">
        <v>244</v>
      </c>
      <c r="G366" s="21" t="s">
        <v>245</v>
      </c>
      <c r="H366" s="21" t="s">
        <v>1755</v>
      </c>
      <c r="I366" s="21" t="s">
        <v>1756</v>
      </c>
      <c r="L366" s="2" t="str">
        <f t="shared" si="14"/>
        <v xml:space="preserve">r:administration some adm:Administration_GS_IAM_10193 and r:administration some adm:Administration_GS_IAM_10839</v>
      </c>
      <c r="M366" s="21" t="s">
        <v>58</v>
      </c>
      <c r="N366" s="21" t="s">
        <v>1757</v>
      </c>
      <c r="O366" s="21" t="s">
        <v>1758</v>
      </c>
      <c r="P366" s="21" t="s">
        <v>58</v>
      </c>
      <c r="Q366" s="1" t="str">
        <f>VLOOKUP(C366,MappingNiveaux!$A$3:$B$6,2)</f>
        <v xml:space="preserve">r:niveau some r:CI</v>
      </c>
      <c r="R366" s="1" t="s">
        <v>62</v>
      </c>
      <c r="S366" s="1" t="s">
        <v>63</v>
      </c>
    </row>
    <row r="367" ht="12.75">
      <c r="A367" s="1" t="str">
        <f t="shared" si="13"/>
        <v>this:IAM_10593-1</v>
      </c>
      <c r="B367" s="20"/>
      <c r="C367" s="21" t="s">
        <v>50</v>
      </c>
      <c r="D367" s="21" t="s">
        <v>1759</v>
      </c>
      <c r="E367" s="21" t="s">
        <v>1760</v>
      </c>
      <c r="F367" s="21" t="s">
        <v>1761</v>
      </c>
      <c r="G367" s="21" t="s">
        <v>1762</v>
      </c>
      <c r="H367" s="21" t="s">
        <v>244</v>
      </c>
      <c r="I367" s="21" t="s">
        <v>245</v>
      </c>
      <c r="L367" s="2" t="str">
        <f t="shared" si="14"/>
        <v xml:space="preserve">r:administration some adm:Administration_GS_IAM_10586 and r:administration some adm:Administration_GS_IAM_10193</v>
      </c>
      <c r="M367" s="21" t="s">
        <v>58</v>
      </c>
      <c r="N367" s="21" t="s">
        <v>246</v>
      </c>
      <c r="O367" s="21" t="s">
        <v>247</v>
      </c>
      <c r="P367" s="21" t="s">
        <v>58</v>
      </c>
      <c r="Q367" s="1" t="str">
        <f>VLOOKUP(C367,MappingNiveaux!$A$3:$B$6,2)</f>
        <v xml:space="preserve">r:niveau some r:CI</v>
      </c>
      <c r="R367" s="1" t="s">
        <v>62</v>
      </c>
      <c r="S367" s="1" t="s">
        <v>63</v>
      </c>
    </row>
    <row r="368" ht="12.75">
      <c r="A368" s="1" t="str">
        <f t="shared" si="13"/>
        <v>this:IAM_11289-1</v>
      </c>
      <c r="B368" s="20"/>
      <c r="C368" s="21" t="s">
        <v>80</v>
      </c>
      <c r="D368" s="21" t="s">
        <v>1763</v>
      </c>
      <c r="E368" s="21" t="s">
        <v>1764</v>
      </c>
      <c r="F368" s="21" t="s">
        <v>1040</v>
      </c>
      <c r="G368" s="21" t="s">
        <v>1041</v>
      </c>
      <c r="H368" s="21" t="s">
        <v>138</v>
      </c>
      <c r="I368" s="21" t="s">
        <v>139</v>
      </c>
      <c r="L368" s="2" t="str">
        <f t="shared" si="14"/>
        <v xml:space="preserve">r:administration some adm:Administration_GS_IAM_10335 and r:administration some adm:Administration_GS_IAM_10588</v>
      </c>
      <c r="M368" s="21" t="s">
        <v>58</v>
      </c>
      <c r="N368" s="21" t="s">
        <v>1765</v>
      </c>
      <c r="O368" s="21" t="s">
        <v>58</v>
      </c>
      <c r="P368" s="21" t="s">
        <v>58</v>
      </c>
      <c r="Q368" s="1" t="str">
        <f>VLOOKUP(C368,MappingNiveaux!$A$3:$B$6,2)</f>
        <v xml:space="preserve">r:niveau some r:APEC</v>
      </c>
      <c r="R368" s="1" t="s">
        <v>62</v>
      </c>
      <c r="S368" s="1" t="s">
        <v>63</v>
      </c>
    </row>
    <row r="369" ht="12.75">
      <c r="A369" s="1" t="str">
        <f t="shared" si="13"/>
        <v>this:IAM_10302-1</v>
      </c>
      <c r="B369" s="20"/>
      <c r="C369" s="21" t="s">
        <v>50</v>
      </c>
      <c r="D369" s="21" t="s">
        <v>1766</v>
      </c>
      <c r="E369" s="21" t="s">
        <v>1767</v>
      </c>
      <c r="F369" s="21" t="s">
        <v>759</v>
      </c>
      <c r="G369" s="21" t="s">
        <v>760</v>
      </c>
      <c r="H369" s="21" t="s">
        <v>613</v>
      </c>
      <c r="I369" s="21" t="s">
        <v>614</v>
      </c>
      <c r="L369" s="2" t="str">
        <f t="shared" si="14"/>
        <v xml:space="preserve">r:administration some adm:Administration_GS_IAM_10512 and r:administration some adm:Administration_C_IAM_10043</v>
      </c>
      <c r="M369" s="21" t="s">
        <v>58</v>
      </c>
      <c r="N369" s="21" t="s">
        <v>1768</v>
      </c>
      <c r="O369" s="21" t="s">
        <v>1769</v>
      </c>
      <c r="P369" s="21" t="s">
        <v>58</v>
      </c>
      <c r="Q369" s="1" t="str">
        <f>VLOOKUP(C369,MappingNiveaux!$A$3:$B$6,2)</f>
        <v xml:space="preserve">r:niveau some r:CI</v>
      </c>
      <c r="R369" s="1" t="s">
        <v>62</v>
      </c>
      <c r="S369" s="1" t="s">
        <v>63</v>
      </c>
    </row>
    <row r="370" ht="12.75">
      <c r="A370" s="1" t="str">
        <f t="shared" si="13"/>
        <v>this:IAM_10571-1</v>
      </c>
      <c r="B370" s="20"/>
      <c r="C370" s="21" t="s">
        <v>50</v>
      </c>
      <c r="D370" s="21" t="s">
        <v>1770</v>
      </c>
      <c r="E370" s="21" t="s">
        <v>1771</v>
      </c>
      <c r="F370" s="21" t="s">
        <v>1772</v>
      </c>
      <c r="G370" s="21" t="s">
        <v>1773</v>
      </c>
      <c r="H370" s="21" t="s">
        <v>618</v>
      </c>
      <c r="I370" s="21" t="s">
        <v>619</v>
      </c>
      <c r="L370" s="2" t="str">
        <f t="shared" si="14"/>
        <v xml:space="preserve">r:administration some adm:Administration_GS_IAM_10182 and r:administration some adm:Administration_GS_IAM_10196</v>
      </c>
      <c r="M370" s="21" t="s">
        <v>58</v>
      </c>
      <c r="N370" s="21" t="s">
        <v>1132</v>
      </c>
      <c r="O370" s="21" t="s">
        <v>1133</v>
      </c>
      <c r="P370" s="21" t="s">
        <v>58</v>
      </c>
      <c r="Q370" s="1" t="str">
        <f>VLOOKUP(C370,MappingNiveaux!$A$3:$B$6,2)</f>
        <v xml:space="preserve">r:niveau some r:CI</v>
      </c>
      <c r="R370" s="1" t="s">
        <v>62</v>
      </c>
      <c r="S370" s="1" t="s">
        <v>63</v>
      </c>
    </row>
    <row r="371" ht="12.75">
      <c r="A371" s="1" t="str">
        <f t="shared" si="13"/>
        <v>this:IAM_10572-1</v>
      </c>
      <c r="B371" s="20"/>
      <c r="C371" s="21" t="s">
        <v>50</v>
      </c>
      <c r="D371" s="21" t="s">
        <v>1774</v>
      </c>
      <c r="E371" s="21" t="s">
        <v>1775</v>
      </c>
      <c r="F371" s="21" t="s">
        <v>1776</v>
      </c>
      <c r="G371" s="21" t="s">
        <v>1777</v>
      </c>
      <c r="H371" s="21" t="s">
        <v>244</v>
      </c>
      <c r="I371" s="21" t="s">
        <v>245</v>
      </c>
      <c r="L371" s="2" t="str">
        <f t="shared" si="14"/>
        <v xml:space="preserve">r:administration some adm:Administration_GS_IAM_10184 and r:administration some adm:Administration_GS_IAM_10193</v>
      </c>
      <c r="M371" s="21" t="s">
        <v>58</v>
      </c>
      <c r="N371" s="21" t="s">
        <v>246</v>
      </c>
      <c r="O371" s="21" t="s">
        <v>1778</v>
      </c>
      <c r="P371" s="21" t="s">
        <v>58</v>
      </c>
      <c r="Q371" s="1" t="str">
        <f>VLOOKUP(C371,MappingNiveaux!$A$3:$B$6,2)</f>
        <v xml:space="preserve">r:niveau some r:CI</v>
      </c>
      <c r="R371" s="1" t="s">
        <v>62</v>
      </c>
      <c r="S371" s="1" t="s">
        <v>63</v>
      </c>
    </row>
    <row r="372" ht="12.75">
      <c r="A372" s="1" t="str">
        <f t="shared" si="13"/>
        <v>this:IAM_10573-1</v>
      </c>
      <c r="B372" s="20"/>
      <c r="C372" s="21" t="s">
        <v>66</v>
      </c>
      <c r="D372" s="21" t="s">
        <v>1779</v>
      </c>
      <c r="E372" s="21" t="s">
        <v>1780</v>
      </c>
      <c r="F372" s="21" t="s">
        <v>1776</v>
      </c>
      <c r="G372" s="21" t="s">
        <v>1777</v>
      </c>
      <c r="H372" s="21" t="s">
        <v>618</v>
      </c>
      <c r="I372" s="21" t="s">
        <v>619</v>
      </c>
      <c r="L372" s="2" t="str">
        <f t="shared" si="14"/>
        <v xml:space="preserve">r:administration some adm:Administration_GS_IAM_10184 and r:administration some adm:Administration_GS_IAM_10196</v>
      </c>
      <c r="M372" s="21" t="s">
        <v>58</v>
      </c>
      <c r="N372" s="21" t="s">
        <v>1781</v>
      </c>
      <c r="O372" s="21" t="s">
        <v>58</v>
      </c>
      <c r="P372" s="21" t="s">
        <v>58</v>
      </c>
      <c r="Q372" s="1" t="str">
        <f>VLOOKUP(C372,MappingNiveaux!$A$3:$B$6,2)</f>
        <v xml:space="preserve">r:niveau some r:APEC</v>
      </c>
      <c r="R372" s="1" t="s">
        <v>62</v>
      </c>
      <c r="S372" s="1" t="s">
        <v>63</v>
      </c>
    </row>
    <row r="373" ht="12.75">
      <c r="A373" s="1" t="str">
        <f t="shared" si="13"/>
        <v>this:IAM_10574-1</v>
      </c>
      <c r="B373" s="20"/>
      <c r="C373" s="21" t="s">
        <v>50</v>
      </c>
      <c r="D373" s="21" t="s">
        <v>1782</v>
      </c>
      <c r="E373" s="21" t="s">
        <v>1783</v>
      </c>
      <c r="F373" s="21" t="s">
        <v>1776</v>
      </c>
      <c r="G373" s="21" t="s">
        <v>1777</v>
      </c>
      <c r="H373" s="21" t="s">
        <v>1547</v>
      </c>
      <c r="I373" s="21" t="s">
        <v>1548</v>
      </c>
      <c r="L373" s="2" t="str">
        <f t="shared" si="14"/>
        <v xml:space="preserve">r:administration some adm:Administration_GS_IAM_10184 and r:administration some adm:Administration_C_IAM_10082</v>
      </c>
      <c r="M373" s="21" t="s">
        <v>58</v>
      </c>
      <c r="N373" s="21" t="s">
        <v>1784</v>
      </c>
      <c r="O373" s="21" t="s">
        <v>1785</v>
      </c>
      <c r="P373" s="21" t="s">
        <v>58</v>
      </c>
      <c r="Q373" s="1" t="str">
        <f>VLOOKUP(C373,MappingNiveaux!$A$3:$B$6,2)</f>
        <v xml:space="preserve">r:niveau some r:CI</v>
      </c>
      <c r="R373" s="1" t="s">
        <v>62</v>
      </c>
      <c r="S373" s="1" t="s">
        <v>63</v>
      </c>
    </row>
    <row r="374" ht="12.75">
      <c r="A374" s="1" t="str">
        <f t="shared" si="13"/>
        <v>this:IAM_10575-1</v>
      </c>
      <c r="B374" s="20"/>
      <c r="C374" s="21" t="s">
        <v>50</v>
      </c>
      <c r="D374" s="21" t="s">
        <v>1786</v>
      </c>
      <c r="E374" s="21" t="s">
        <v>1787</v>
      </c>
      <c r="F374" s="21" t="s">
        <v>132</v>
      </c>
      <c r="G374" s="21" t="s">
        <v>92</v>
      </c>
      <c r="H374" s="21" t="s">
        <v>1788</v>
      </c>
      <c r="I374" s="21" t="s">
        <v>1789</v>
      </c>
      <c r="L374" s="2" t="str">
        <f t="shared" si="14"/>
        <v xml:space="preserve">r:administration some adm:Administration_GS_IAM_10458 and r:administration some adm:Administration_GS_IAM_10186</v>
      </c>
      <c r="M374" s="21" t="s">
        <v>58</v>
      </c>
      <c r="N374" s="21" t="s">
        <v>1790</v>
      </c>
      <c r="O374" s="21" t="s">
        <v>1791</v>
      </c>
      <c r="P374" s="21" t="s">
        <v>58</v>
      </c>
      <c r="Q374" s="1" t="str">
        <f>VLOOKUP(C374,MappingNiveaux!$A$3:$B$6,2)</f>
        <v xml:space="preserve">r:niveau some r:CI</v>
      </c>
      <c r="R374" s="1" t="s">
        <v>62</v>
      </c>
      <c r="S374" s="1" t="s">
        <v>63</v>
      </c>
    </row>
    <row r="375" ht="12.75">
      <c r="A375" s="1" t="str">
        <f t="shared" si="13"/>
        <v>this:IAM_10576-1</v>
      </c>
      <c r="B375" s="20"/>
      <c r="C375" s="21" t="s">
        <v>50</v>
      </c>
      <c r="D375" s="21" t="s">
        <v>1792</v>
      </c>
      <c r="E375" s="21" t="s">
        <v>1793</v>
      </c>
      <c r="F375" s="21" t="s">
        <v>1788</v>
      </c>
      <c r="G375" s="21" t="s">
        <v>1789</v>
      </c>
      <c r="H375" s="21" t="s">
        <v>97</v>
      </c>
      <c r="I375" s="21" t="s">
        <v>98</v>
      </c>
      <c r="L375" s="2" t="str">
        <f t="shared" si="14"/>
        <v xml:space="preserve">r:administration some adm:Administration_GS_IAM_10186 and r:administration some adm:Administration_C_IAM_10147</v>
      </c>
      <c r="M375" s="21" t="s">
        <v>58</v>
      </c>
      <c r="N375" s="21" t="s">
        <v>1790</v>
      </c>
      <c r="O375" s="21" t="s">
        <v>1794</v>
      </c>
      <c r="P375" s="21" t="s">
        <v>58</v>
      </c>
      <c r="Q375" s="1" t="str">
        <f>VLOOKUP(C375,MappingNiveaux!$A$3:$B$6,2)</f>
        <v xml:space="preserve">r:niveau some r:CI</v>
      </c>
      <c r="R375" s="1" t="s">
        <v>62</v>
      </c>
      <c r="S375" s="1" t="s">
        <v>63</v>
      </c>
    </row>
    <row r="376" ht="12.75">
      <c r="A376" s="1" t="str">
        <f t="shared" si="13"/>
        <v>this:IAM_10888-1</v>
      </c>
      <c r="B376" s="20"/>
      <c r="C376" s="21" t="s">
        <v>122</v>
      </c>
      <c r="D376" s="21" t="s">
        <v>1795</v>
      </c>
      <c r="E376" s="21" t="s">
        <v>1796</v>
      </c>
      <c r="F376" s="21" t="s">
        <v>1797</v>
      </c>
      <c r="G376" s="21" t="s">
        <v>1798</v>
      </c>
      <c r="H376" s="21" t="s">
        <v>1799</v>
      </c>
      <c r="I376" s="21" t="s">
        <v>1800</v>
      </c>
      <c r="L376" s="2" t="str">
        <f t="shared" si="14"/>
        <v xml:space="preserve">r:administration some adm:Administration_GS_IAM_10334 and r:administration some adm:Administration_GS_IAM_10953</v>
      </c>
      <c r="M376" s="21" t="s">
        <v>58</v>
      </c>
      <c r="N376" s="21" t="s">
        <v>1801</v>
      </c>
      <c r="O376" s="21" t="s">
        <v>1802</v>
      </c>
      <c r="P376" s="21" t="s">
        <v>58</v>
      </c>
      <c r="Q376" s="1" t="str">
        <f>VLOOKUP(C376,MappingNiveaux!$A$3:$B$6,2)</f>
        <v xml:space="preserve">r:niveau some r:CI</v>
      </c>
      <c r="R376" s="1" t="s">
        <v>62</v>
      </c>
      <c r="S376" s="1" t="s">
        <v>63</v>
      </c>
    </row>
    <row r="377" ht="12.75">
      <c r="A377" s="1" t="str">
        <f t="shared" si="13"/>
        <v>this:IAM_11461-1</v>
      </c>
      <c r="B377" s="20"/>
      <c r="C377" s="21" t="s">
        <v>80</v>
      </c>
      <c r="D377" s="21" t="s">
        <v>1803</v>
      </c>
      <c r="E377" s="21" t="s">
        <v>1804</v>
      </c>
      <c r="F377" s="21" t="s">
        <v>1040</v>
      </c>
      <c r="G377" s="21" t="s">
        <v>1041</v>
      </c>
      <c r="H377" s="21" t="s">
        <v>151</v>
      </c>
      <c r="I377" s="21" t="s">
        <v>152</v>
      </c>
      <c r="L377" s="2" t="str">
        <f t="shared" si="14"/>
        <v xml:space="preserve">r:administration some adm:Administration_GS_IAM_10335 and r:administration some adm:Administration_GS_IAM_10980</v>
      </c>
      <c r="M377" s="21" t="s">
        <v>58</v>
      </c>
      <c r="N377" s="21" t="s">
        <v>1805</v>
      </c>
      <c r="O377" s="21" t="s">
        <v>58</v>
      </c>
      <c r="P377" s="21" t="s">
        <v>58</v>
      </c>
      <c r="Q377" s="1" t="str">
        <f>VLOOKUP(C377,MappingNiveaux!$A$3:$B$6,2)</f>
        <v xml:space="preserve">r:niveau some r:APEC</v>
      </c>
      <c r="R377" s="1" t="s">
        <v>62</v>
      </c>
      <c r="S377" s="1" t="s">
        <v>63</v>
      </c>
    </row>
    <row r="378" ht="12.75">
      <c r="A378" s="1" t="str">
        <f t="shared" si="13"/>
        <v>this:IAM_10077-1</v>
      </c>
      <c r="B378" s="20"/>
      <c r="C378" s="21" t="s">
        <v>80</v>
      </c>
      <c r="D378" s="21" t="s">
        <v>1806</v>
      </c>
      <c r="E378" s="21" t="s">
        <v>1807</v>
      </c>
      <c r="F378" s="21" t="s">
        <v>1666</v>
      </c>
      <c r="G378" s="21" t="s">
        <v>1667</v>
      </c>
      <c r="H378" s="21" t="s">
        <v>585</v>
      </c>
      <c r="I378" s="21" t="s">
        <v>586</v>
      </c>
      <c r="L378" s="2" t="str">
        <f t="shared" si="14"/>
        <v xml:space="preserve">r:administration some adm:Administration_C_IAM_10002 and r:administration some adm:Administration_GS_IAM_11013</v>
      </c>
      <c r="M378" s="21" t="s">
        <v>58</v>
      </c>
      <c r="N378" s="21" t="s">
        <v>1808</v>
      </c>
      <c r="O378" s="21" t="s">
        <v>1809</v>
      </c>
      <c r="P378" s="21" t="s">
        <v>58</v>
      </c>
      <c r="Q378" s="1" t="str">
        <f>VLOOKUP(C378,MappingNiveaux!$A$3:$B$6,2)</f>
        <v xml:space="preserve">r:niveau some r:APEC</v>
      </c>
      <c r="R378" s="1" t="s">
        <v>62</v>
      </c>
      <c r="S378" s="1" t="s">
        <v>63</v>
      </c>
    </row>
    <row r="379" ht="12.75">
      <c r="A379" s="1" t="str">
        <f t="shared" si="13"/>
        <v>this:IAM_11124-1</v>
      </c>
      <c r="B379" s="20"/>
      <c r="C379" s="21" t="s">
        <v>80</v>
      </c>
      <c r="D379" s="21" t="s">
        <v>1810</v>
      </c>
      <c r="E379" s="21" t="s">
        <v>1811</v>
      </c>
      <c r="F379" s="21" t="s">
        <v>1040</v>
      </c>
      <c r="G379" s="21" t="s">
        <v>1041</v>
      </c>
      <c r="H379" s="21" t="s">
        <v>355</v>
      </c>
      <c r="I379" s="21" t="s">
        <v>356</v>
      </c>
      <c r="L379" s="2" t="str">
        <f t="shared" si="14"/>
        <v xml:space="preserve">r:administration some adm:Administration_GS_IAM_10335 and r:administration some adm:Administration_C_IAM_10100</v>
      </c>
      <c r="M379" s="21" t="s">
        <v>58</v>
      </c>
      <c r="N379" s="21" t="s">
        <v>1812</v>
      </c>
      <c r="O379" s="21" t="s">
        <v>58</v>
      </c>
      <c r="P379" s="21" t="s">
        <v>58</v>
      </c>
      <c r="Q379" s="1" t="str">
        <f>VLOOKUP(C379,MappingNiveaux!$A$3:$B$6,2)</f>
        <v xml:space="preserve">r:niveau some r:APEC</v>
      </c>
      <c r="R379" s="1" t="s">
        <v>62</v>
      </c>
      <c r="S379" s="1" t="s">
        <v>63</v>
      </c>
    </row>
    <row r="380" ht="12.75">
      <c r="A380" s="1" t="str">
        <f t="shared" si="13"/>
        <v>this:IAM_10569-1</v>
      </c>
      <c r="B380" s="20"/>
      <c r="C380" s="21" t="s">
        <v>122</v>
      </c>
      <c r="D380" s="21" t="s">
        <v>1813</v>
      </c>
      <c r="E380" s="21" t="s">
        <v>1814</v>
      </c>
      <c r="F380" s="21" t="s">
        <v>1815</v>
      </c>
      <c r="G380" s="21" t="s">
        <v>1816</v>
      </c>
      <c r="H380" s="21" t="s">
        <v>1647</v>
      </c>
      <c r="I380" s="21" t="s">
        <v>1648</v>
      </c>
      <c r="L380" s="2" t="str">
        <f t="shared" si="14"/>
        <v xml:space="preserve">r:administration some adm:Administration_GS_IAM_10166 and r:administration some adm:Administration_GS_IAM_10853</v>
      </c>
      <c r="M380" s="21" t="s">
        <v>58</v>
      </c>
      <c r="N380" s="21" t="s">
        <v>1649</v>
      </c>
      <c r="O380" s="21" t="s">
        <v>58</v>
      </c>
      <c r="P380" s="21" t="s">
        <v>58</v>
      </c>
      <c r="Q380" s="1" t="str">
        <f>VLOOKUP(C380,MappingNiveaux!$A$3:$B$6,2)</f>
        <v xml:space="preserve">r:niveau some r:CI</v>
      </c>
      <c r="R380" s="1" t="s">
        <v>62</v>
      </c>
      <c r="S380" s="1" t="s">
        <v>63</v>
      </c>
    </row>
    <row r="381" ht="12.75">
      <c r="A381" s="1" t="str">
        <f t="shared" si="13"/>
        <v>this:IAM_10893-1</v>
      </c>
      <c r="B381" s="20"/>
      <c r="C381" s="21" t="s">
        <v>80</v>
      </c>
      <c r="D381" s="21" t="s">
        <v>1817</v>
      </c>
      <c r="E381" s="21" t="s">
        <v>1818</v>
      </c>
      <c r="F381" s="21" t="s">
        <v>1024</v>
      </c>
      <c r="G381" s="21" t="s">
        <v>1025</v>
      </c>
      <c r="H381" s="21" t="s">
        <v>390</v>
      </c>
      <c r="I381" s="21" t="s">
        <v>391</v>
      </c>
      <c r="L381" s="2" t="str">
        <f t="shared" si="14"/>
        <v xml:space="preserve">r:administration some adm:Administration_GS_IAM_10541 and r:administration some adm:Administration_GS_IAM_10338</v>
      </c>
      <c r="M381" s="21" t="s">
        <v>58</v>
      </c>
      <c r="N381" s="21" t="s">
        <v>342</v>
      </c>
      <c r="O381" s="21" t="s">
        <v>1026</v>
      </c>
      <c r="P381" s="21" t="s">
        <v>58</v>
      </c>
      <c r="Q381" s="1" t="str">
        <f>VLOOKUP(C381,MappingNiveaux!$A$3:$B$6,2)</f>
        <v xml:space="preserve">r:niveau some r:APEC</v>
      </c>
      <c r="R381" s="1" t="s">
        <v>62</v>
      </c>
      <c r="S381" s="1" t="s">
        <v>63</v>
      </c>
    </row>
    <row r="382" ht="12.75">
      <c r="A382" s="1" t="str">
        <f t="shared" si="13"/>
        <v>this:IAM_10901-1</v>
      </c>
      <c r="B382" s="20"/>
      <c r="C382" s="21" t="s">
        <v>50</v>
      </c>
      <c r="D382" s="21" t="s">
        <v>1819</v>
      </c>
      <c r="E382" s="21" t="s">
        <v>1820</v>
      </c>
      <c r="F382" s="21" t="s">
        <v>1018</v>
      </c>
      <c r="G382" s="21" t="s">
        <v>1019</v>
      </c>
      <c r="H382" s="21" t="s">
        <v>390</v>
      </c>
      <c r="I382" s="21" t="s">
        <v>391</v>
      </c>
      <c r="L382" s="2" t="str">
        <f t="shared" si="14"/>
        <v xml:space="preserve">r:administration some adm:Administration_C_IAM_10161 and r:administration some adm:Administration_GS_IAM_10338</v>
      </c>
      <c r="M382" s="21" t="s">
        <v>58</v>
      </c>
      <c r="N382" s="21" t="s">
        <v>1821</v>
      </c>
      <c r="O382" s="21" t="s">
        <v>1021</v>
      </c>
      <c r="P382" s="21" t="s">
        <v>58</v>
      </c>
      <c r="Q382" s="1" t="str">
        <f>VLOOKUP(C382,MappingNiveaux!$A$3:$B$6,2)</f>
        <v xml:space="preserve">r:niveau some r:CI</v>
      </c>
      <c r="R382" s="1" t="s">
        <v>62</v>
      </c>
      <c r="S382" s="1" t="s">
        <v>63</v>
      </c>
    </row>
    <row r="383" ht="12.75">
      <c r="A383" s="1" t="str">
        <f t="shared" si="13"/>
        <v>this:IAM_10889-1</v>
      </c>
      <c r="B383" s="20"/>
      <c r="C383" s="21" t="s">
        <v>80</v>
      </c>
      <c r="D383" s="21" t="s">
        <v>1822</v>
      </c>
      <c r="E383" s="21" t="s">
        <v>1823</v>
      </c>
      <c r="F383" s="21" t="s">
        <v>390</v>
      </c>
      <c r="G383" s="21" t="s">
        <v>391</v>
      </c>
      <c r="H383" s="21" t="s">
        <v>1101</v>
      </c>
      <c r="I383" s="21" t="s">
        <v>1102</v>
      </c>
      <c r="L383" s="2" t="str">
        <f t="shared" si="14"/>
        <v xml:space="preserve">r:administration some adm:Administration_GS_IAM_10338 and r:administration some adm:Administration_GS_IAM_10378</v>
      </c>
      <c r="M383" s="21" t="s">
        <v>58</v>
      </c>
      <c r="N383" s="21" t="s">
        <v>1103</v>
      </c>
      <c r="O383" s="21" t="s">
        <v>58</v>
      </c>
      <c r="P383" s="21" t="s">
        <v>58</v>
      </c>
      <c r="Q383" s="1" t="str">
        <f>VLOOKUP(C383,MappingNiveaux!$A$3:$B$6,2)</f>
        <v xml:space="preserve">r:niveau some r:APEC</v>
      </c>
      <c r="R383" s="1" t="s">
        <v>62</v>
      </c>
      <c r="S383" s="1" t="s">
        <v>63</v>
      </c>
    </row>
    <row r="384" ht="12.75">
      <c r="A384" s="1" t="str">
        <f t="shared" si="13"/>
        <v>this:IAM_10890-1</v>
      </c>
      <c r="B384" s="20"/>
      <c r="C384" s="21" t="s">
        <v>50</v>
      </c>
      <c r="D384" s="21" t="s">
        <v>1824</v>
      </c>
      <c r="E384" s="21" t="s">
        <v>1825</v>
      </c>
      <c r="F384" s="21" t="s">
        <v>538</v>
      </c>
      <c r="G384" s="21" t="s">
        <v>539</v>
      </c>
      <c r="H384" s="21" t="s">
        <v>390</v>
      </c>
      <c r="I384" s="21" t="s">
        <v>391</v>
      </c>
      <c r="L384" s="2" t="str">
        <f t="shared" si="14"/>
        <v xml:space="preserve">r:administration some adm:Administration_GS_IAM_10414 and r:administration some adm:Administration_GS_IAM_10338</v>
      </c>
      <c r="M384" s="21" t="s">
        <v>58</v>
      </c>
      <c r="N384" s="21" t="s">
        <v>1003</v>
      </c>
      <c r="O384" s="21" t="s">
        <v>1826</v>
      </c>
      <c r="P384" s="21" t="s">
        <v>58</v>
      </c>
      <c r="Q384" s="1" t="str">
        <f>VLOOKUP(C384,MappingNiveaux!$A$3:$B$6,2)</f>
        <v xml:space="preserve">r:niveau some r:CI</v>
      </c>
      <c r="R384" s="1" t="s">
        <v>62</v>
      </c>
      <c r="S384" s="1" t="s">
        <v>63</v>
      </c>
    </row>
    <row r="385" ht="12.75">
      <c r="A385" s="1" t="str">
        <f t="shared" si="13"/>
        <v>this:IAM_10421-1</v>
      </c>
      <c r="B385" s="20"/>
      <c r="C385" s="21" t="s">
        <v>66</v>
      </c>
      <c r="D385" s="21" t="s">
        <v>1827</v>
      </c>
      <c r="E385" s="21" t="s">
        <v>1828</v>
      </c>
      <c r="F385" s="21" t="s">
        <v>1829</v>
      </c>
      <c r="G385" s="21" t="s">
        <v>1830</v>
      </c>
      <c r="H385" s="21" t="s">
        <v>1829</v>
      </c>
      <c r="I385" s="21" t="s">
        <v>1830</v>
      </c>
      <c r="L385" s="2" t="str">
        <f t="shared" si="14"/>
        <v xml:space="preserve">r:administration some adm:Administration_C_IAM_10087 and r:administration some adm:Administration_C_IAM_10087</v>
      </c>
      <c r="M385" s="21" t="s">
        <v>58</v>
      </c>
      <c r="N385" s="21" t="s">
        <v>1831</v>
      </c>
      <c r="O385" s="21" t="s">
        <v>58</v>
      </c>
      <c r="P385" s="21" t="s">
        <v>58</v>
      </c>
      <c r="Q385" s="1" t="str">
        <f>VLOOKUP(C385,MappingNiveaux!$A$3:$B$6,2)</f>
        <v xml:space="preserve">r:niveau some r:APEC</v>
      </c>
      <c r="R385" s="1" t="s">
        <v>62</v>
      </c>
      <c r="S385" s="1" t="s">
        <v>63</v>
      </c>
    </row>
    <row r="386" ht="12.75">
      <c r="A386" s="1" t="str">
        <f t="shared" si="13"/>
        <v>this:IAM_11031-1</v>
      </c>
      <c r="B386" s="20"/>
      <c r="C386" s="21" t="s">
        <v>50</v>
      </c>
      <c r="D386" s="21" t="s">
        <v>1832</v>
      </c>
      <c r="E386" s="21" t="s">
        <v>1833</v>
      </c>
      <c r="F386" s="21" t="s">
        <v>1834</v>
      </c>
      <c r="G386" s="21" t="s">
        <v>1835</v>
      </c>
      <c r="H386" s="21" t="s">
        <v>151</v>
      </c>
      <c r="I386" s="21" t="s">
        <v>152</v>
      </c>
      <c r="L386" s="2" t="str">
        <f t="shared" si="14"/>
        <v xml:space="preserve">r:administration some adm:Administration_GS_IAM_10441 and r:administration some adm:Administration_GS_IAM_10980</v>
      </c>
      <c r="M386" s="21" t="s">
        <v>58</v>
      </c>
      <c r="N386" s="21" t="s">
        <v>1836</v>
      </c>
      <c r="O386" s="21" t="s">
        <v>1837</v>
      </c>
      <c r="P386" s="21" t="s">
        <v>58</v>
      </c>
      <c r="Q386" s="1" t="str">
        <f>VLOOKUP(C386,MappingNiveaux!$A$3:$B$6,2)</f>
        <v xml:space="preserve">r:niveau some r:CI</v>
      </c>
      <c r="R386" s="1" t="s">
        <v>62</v>
      </c>
      <c r="S386" s="1" t="s">
        <v>63</v>
      </c>
    </row>
    <row r="387" ht="12.75">
      <c r="A387" s="1" t="str">
        <f t="shared" si="13"/>
        <v>this:IAM_11032-1</v>
      </c>
      <c r="B387" s="20"/>
      <c r="C387" s="21" t="s">
        <v>66</v>
      </c>
      <c r="D387" s="21" t="s">
        <v>1838</v>
      </c>
      <c r="E387" s="21" t="s">
        <v>1839</v>
      </c>
      <c r="F387" s="21" t="s">
        <v>1840</v>
      </c>
      <c r="G387" s="21" t="s">
        <v>1841</v>
      </c>
      <c r="H387" s="21" t="s">
        <v>301</v>
      </c>
      <c r="I387" s="21" t="s">
        <v>302</v>
      </c>
      <c r="L387" s="2" t="str">
        <f t="shared" si="14"/>
        <v xml:space="preserve">r:administration some adm:Administration_GS_IAM_10444 and r:administration some adm:Administration_C_IAM_10103</v>
      </c>
      <c r="M387" s="21" t="s">
        <v>58</v>
      </c>
      <c r="N387" s="21" t="s">
        <v>1842</v>
      </c>
      <c r="O387" s="21" t="s">
        <v>58</v>
      </c>
      <c r="P387" s="21" t="s">
        <v>58</v>
      </c>
      <c r="Q387" s="1" t="str">
        <f>VLOOKUP(C387,MappingNiveaux!$A$3:$B$6,2)</f>
        <v xml:space="preserve">r:niveau some r:APEC</v>
      </c>
      <c r="R387" s="1" t="s">
        <v>62</v>
      </c>
      <c r="S387" s="1" t="s">
        <v>63</v>
      </c>
    </row>
    <row r="388" ht="12.75">
      <c r="A388" s="1" t="str">
        <f t="shared" si="13"/>
        <v>this:IAM_11033-1</v>
      </c>
      <c r="B388" s="20"/>
      <c r="C388" s="21" t="s">
        <v>80</v>
      </c>
      <c r="D388" s="21" t="s">
        <v>1843</v>
      </c>
      <c r="E388" s="21" t="s">
        <v>1844</v>
      </c>
      <c r="F388" s="21" t="s">
        <v>1840</v>
      </c>
      <c r="G388" s="21" t="s">
        <v>1841</v>
      </c>
      <c r="H388" s="21" t="s">
        <v>138</v>
      </c>
      <c r="I388" s="21" t="s">
        <v>139</v>
      </c>
      <c r="L388" s="2" t="str">
        <f t="shared" si="14"/>
        <v xml:space="preserve">r:administration some adm:Administration_GS_IAM_10444 and r:administration some adm:Administration_GS_IAM_10588</v>
      </c>
      <c r="M388" s="21" t="s">
        <v>58</v>
      </c>
      <c r="N388" s="21" t="s">
        <v>1845</v>
      </c>
      <c r="O388" s="21" t="s">
        <v>58</v>
      </c>
      <c r="P388" s="21" t="s">
        <v>58</v>
      </c>
      <c r="Q388" s="1" t="str">
        <f>VLOOKUP(C388,MappingNiveaux!$A$3:$B$6,2)</f>
        <v xml:space="preserve">r:niveau some r:APEC</v>
      </c>
      <c r="R388" s="1" t="s">
        <v>62</v>
      </c>
      <c r="S388" s="1" t="s">
        <v>63</v>
      </c>
    </row>
    <row r="389" ht="12.75">
      <c r="A389" s="1" t="str">
        <f t="shared" si="13"/>
        <v>this:IAM_11034-1</v>
      </c>
      <c r="B389" s="20"/>
      <c r="C389" s="21" t="s">
        <v>80</v>
      </c>
      <c r="D389" s="21" t="s">
        <v>1846</v>
      </c>
      <c r="E389" s="21" t="s">
        <v>1847</v>
      </c>
      <c r="F389" s="21" t="s">
        <v>1840</v>
      </c>
      <c r="G389" s="21" t="s">
        <v>1841</v>
      </c>
      <c r="H389" s="21" t="s">
        <v>205</v>
      </c>
      <c r="I389" s="21" t="s">
        <v>206</v>
      </c>
      <c r="L389" s="2" t="str">
        <f t="shared" si="14"/>
        <v xml:space="preserve">r:administration some adm:Administration_GS_IAM_10444 and r:administration some adm:Administration_GS_IAM_10801</v>
      </c>
      <c r="M389" s="21" t="s">
        <v>58</v>
      </c>
      <c r="N389" s="21" t="s">
        <v>1848</v>
      </c>
      <c r="O389" s="21" t="s">
        <v>58</v>
      </c>
      <c r="P389" s="21" t="s">
        <v>58</v>
      </c>
      <c r="Q389" s="1" t="str">
        <f>VLOOKUP(C389,MappingNiveaux!$A$3:$B$6,2)</f>
        <v xml:space="preserve">r:niveau some r:APEC</v>
      </c>
      <c r="R389" s="1" t="s">
        <v>62</v>
      </c>
      <c r="S389" s="1" t="s">
        <v>63</v>
      </c>
    </row>
    <row r="390" ht="12.75">
      <c r="A390" s="1" t="str">
        <f t="shared" si="13"/>
        <v>this:IAM_11035-1</v>
      </c>
      <c r="B390" s="20"/>
      <c r="C390" s="21" t="s">
        <v>80</v>
      </c>
      <c r="D390" s="21" t="s">
        <v>1849</v>
      </c>
      <c r="E390" s="21" t="s">
        <v>1850</v>
      </c>
      <c r="F390" s="21" t="s">
        <v>1840</v>
      </c>
      <c r="G390" s="21" t="s">
        <v>1841</v>
      </c>
      <c r="H390" s="21" t="s">
        <v>1851</v>
      </c>
      <c r="I390" s="21" t="s">
        <v>1852</v>
      </c>
      <c r="L390" s="2" t="str">
        <f t="shared" si="14"/>
        <v xml:space="preserve">r:administration some adm:Administration_GS_IAM_10444 and r:administration some adm:Administration_C_IAM_10145</v>
      </c>
      <c r="M390" s="21" t="s">
        <v>58</v>
      </c>
      <c r="N390" s="21" t="s">
        <v>1853</v>
      </c>
      <c r="O390" s="21" t="s">
        <v>58</v>
      </c>
      <c r="P390" s="21" t="s">
        <v>58</v>
      </c>
      <c r="Q390" s="1" t="str">
        <f>VLOOKUP(C390,MappingNiveaux!$A$3:$B$6,2)</f>
        <v xml:space="preserve">r:niveau some r:APEC</v>
      </c>
      <c r="R390" s="1" t="s">
        <v>62</v>
      </c>
      <c r="S390" s="1" t="s">
        <v>63</v>
      </c>
    </row>
    <row r="391" ht="12.75">
      <c r="A391" s="1" t="str">
        <f t="shared" si="13"/>
        <v>this:IAM_11087-1</v>
      </c>
      <c r="B391" s="20"/>
      <c r="C391" s="21" t="s">
        <v>80</v>
      </c>
      <c r="D391" s="21" t="s">
        <v>1854</v>
      </c>
      <c r="E391" s="21" t="s">
        <v>1855</v>
      </c>
      <c r="F391" s="21" t="s">
        <v>1040</v>
      </c>
      <c r="G391" s="21" t="s">
        <v>1041</v>
      </c>
      <c r="H391" s="21" t="s">
        <v>296</v>
      </c>
      <c r="I391" s="21" t="s">
        <v>297</v>
      </c>
      <c r="L391" s="2" t="str">
        <f t="shared" si="14"/>
        <v xml:space="preserve">r:administration some adm:Administration_GS_IAM_10335 and r:administration some adm:Administration_C_IAM_10094</v>
      </c>
      <c r="M391" s="21" t="s">
        <v>58</v>
      </c>
      <c r="N391" s="21" t="s">
        <v>1856</v>
      </c>
      <c r="O391" s="21" t="s">
        <v>58</v>
      </c>
      <c r="P391" s="21" t="s">
        <v>58</v>
      </c>
      <c r="Q391" s="1" t="str">
        <f>VLOOKUP(C391,MappingNiveaux!$A$3:$B$6,2)</f>
        <v xml:space="preserve">r:niveau some r:APEC</v>
      </c>
      <c r="R391" s="1" t="s">
        <v>62</v>
      </c>
      <c r="S391" s="1" t="s">
        <v>63</v>
      </c>
    </row>
    <row r="392" ht="12.75">
      <c r="A392" s="1" t="str">
        <f t="shared" si="13"/>
        <v>this:IAM_10138-1</v>
      </c>
      <c r="B392" s="20"/>
      <c r="C392" s="21" t="s">
        <v>80</v>
      </c>
      <c r="D392" s="21" t="s">
        <v>1857</v>
      </c>
      <c r="E392" s="21" t="s">
        <v>1858</v>
      </c>
      <c r="F392" s="21" t="s">
        <v>1859</v>
      </c>
      <c r="G392" s="21" t="s">
        <v>1860</v>
      </c>
      <c r="H392" s="21" t="s">
        <v>1861</v>
      </c>
      <c r="I392" s="21" t="s">
        <v>1862</v>
      </c>
      <c r="L392" s="2" t="str">
        <f t="shared" si="14"/>
        <v xml:space="preserve">r:administration some adm:Administration_GS_IAM_10659 and r:administration some adm:Administration_GS_IAM_10066</v>
      </c>
      <c r="M392" s="21" t="s">
        <v>58</v>
      </c>
      <c r="N392" s="21" t="s">
        <v>1863</v>
      </c>
      <c r="O392" s="21" t="s">
        <v>1864</v>
      </c>
      <c r="P392" s="21" t="s">
        <v>58</v>
      </c>
      <c r="Q392" s="1" t="str">
        <f>VLOOKUP(C392,MappingNiveaux!$A$3:$B$6,2)</f>
        <v xml:space="preserve">r:niveau some r:APEC</v>
      </c>
      <c r="R392" s="1" t="s">
        <v>62</v>
      </c>
      <c r="S392" s="1" t="s">
        <v>63</v>
      </c>
    </row>
    <row r="393" ht="12.75">
      <c r="A393" s="1" t="str">
        <f t="shared" si="13"/>
        <v>this:IAM_10127-1</v>
      </c>
      <c r="B393" s="20"/>
      <c r="C393" s="21" t="s">
        <v>50</v>
      </c>
      <c r="D393" s="21" t="s">
        <v>1865</v>
      </c>
      <c r="E393" s="21" t="s">
        <v>1866</v>
      </c>
      <c r="F393" s="21" t="s">
        <v>1284</v>
      </c>
      <c r="G393" s="21" t="s">
        <v>1285</v>
      </c>
      <c r="H393" s="21" t="s">
        <v>1861</v>
      </c>
      <c r="I393" s="21" t="s">
        <v>1862</v>
      </c>
      <c r="L393" s="2" t="str">
        <f t="shared" si="14"/>
        <v xml:space="preserve">r:administration some adm:Administration_GS_IAM_10240 and r:administration some adm:Administration_GS_IAM_10066</v>
      </c>
      <c r="M393" s="21" t="s">
        <v>58</v>
      </c>
      <c r="N393" s="21" t="s">
        <v>1308</v>
      </c>
      <c r="O393" s="21" t="s">
        <v>1867</v>
      </c>
      <c r="P393" s="21" t="s">
        <v>58</v>
      </c>
      <c r="Q393" s="1" t="str">
        <f>VLOOKUP(C393,MappingNiveaux!$A$3:$B$6,2)</f>
        <v xml:space="preserve">r:niveau some r:CI</v>
      </c>
      <c r="R393" s="1" t="s">
        <v>62</v>
      </c>
      <c r="S393" s="1" t="s">
        <v>63</v>
      </c>
    </row>
    <row r="394" ht="12.75">
      <c r="A394" s="1" t="str">
        <f t="shared" si="13"/>
        <v>this:IAM_10128-1</v>
      </c>
      <c r="B394" s="20"/>
      <c r="C394" s="21" t="s">
        <v>80</v>
      </c>
      <c r="D394" s="21" t="s">
        <v>1868</v>
      </c>
      <c r="E394" s="21" t="s">
        <v>1869</v>
      </c>
      <c r="F394" s="21" t="s">
        <v>430</v>
      </c>
      <c r="G394" s="21" t="s">
        <v>431</v>
      </c>
      <c r="H394" s="21" t="s">
        <v>1861</v>
      </c>
      <c r="I394" s="21" t="s">
        <v>1862</v>
      </c>
      <c r="L394" s="2" t="str">
        <f t="shared" si="14"/>
        <v xml:space="preserve">r:administration some adm:Administration_GS_IAM_10243 and r:administration some adm:Administration_GS_IAM_10066</v>
      </c>
      <c r="M394" s="21" t="s">
        <v>58</v>
      </c>
      <c r="N394" s="21" t="s">
        <v>1870</v>
      </c>
      <c r="O394" s="21" t="s">
        <v>1871</v>
      </c>
      <c r="P394" s="21" t="s">
        <v>58</v>
      </c>
      <c r="Q394" s="1" t="str">
        <f>VLOOKUP(C394,MappingNiveaux!$A$3:$B$6,2)</f>
        <v xml:space="preserve">r:niveau some r:APEC</v>
      </c>
      <c r="R394" s="1" t="s">
        <v>62</v>
      </c>
      <c r="S394" s="1" t="s">
        <v>63</v>
      </c>
    </row>
    <row r="395" ht="12.75">
      <c r="A395" s="1" t="str">
        <f t="shared" si="13"/>
        <v>this:IAM_10129-1</v>
      </c>
      <c r="B395" s="26"/>
      <c r="C395" s="21" t="s">
        <v>50</v>
      </c>
      <c r="D395" s="21" t="s">
        <v>1872</v>
      </c>
      <c r="E395" s="21" t="s">
        <v>1873</v>
      </c>
      <c r="F395" s="21" t="s">
        <v>156</v>
      </c>
      <c r="G395" s="21" t="s">
        <v>157</v>
      </c>
      <c r="H395" s="21" t="s">
        <v>1861</v>
      </c>
      <c r="I395" s="21" t="s">
        <v>1862</v>
      </c>
      <c r="L395" s="2" t="str">
        <f t="shared" si="14"/>
        <v xml:space="preserve">r:administration some adm:Administration_GS_IAM_10286 and r:administration some adm:Administration_GS_IAM_10066</v>
      </c>
      <c r="M395" s="21" t="s">
        <v>58</v>
      </c>
      <c r="N395" s="21" t="s">
        <v>1874</v>
      </c>
      <c r="O395" s="21" t="s">
        <v>1875</v>
      </c>
      <c r="P395" s="21" t="s">
        <v>58</v>
      </c>
      <c r="Q395" s="1" t="str">
        <f>VLOOKUP(C395,MappingNiveaux!$A$3:$B$6,2)</f>
        <v xml:space="preserve">r:niveau some r:CI</v>
      </c>
      <c r="R395" s="1" t="s">
        <v>62</v>
      </c>
      <c r="S395" s="1" t="s">
        <v>63</v>
      </c>
    </row>
    <row r="396" ht="12.75">
      <c r="A396" s="1" t="str">
        <f t="shared" si="13"/>
        <v>this:IAM_10130-1</v>
      </c>
      <c r="B396" s="27">
        <v>1</v>
      </c>
      <c r="C396" s="21" t="s">
        <v>50</v>
      </c>
      <c r="D396" s="21" t="s">
        <v>1876</v>
      </c>
      <c r="E396" s="21" t="s">
        <v>1877</v>
      </c>
      <c r="F396" s="21" t="s">
        <v>1861</v>
      </c>
      <c r="G396" s="21" t="s">
        <v>1862</v>
      </c>
      <c r="H396" s="21" t="s">
        <v>107</v>
      </c>
      <c r="I396" s="21" t="s">
        <v>108</v>
      </c>
      <c r="L396" s="2" t="str">
        <f t="shared" si="14"/>
        <v xml:space="preserve">r:administration some adm:Administration_GS_IAM_10066 and r:administration some adm:Administration_GS_IAM_10290</v>
      </c>
      <c r="M396" s="21" t="s">
        <v>58</v>
      </c>
      <c r="N396" s="21" t="s">
        <v>1878</v>
      </c>
      <c r="O396" s="21" t="s">
        <v>1879</v>
      </c>
      <c r="P396" s="21" t="s">
        <v>58</v>
      </c>
      <c r="Q396" s="1" t="str">
        <f>VLOOKUP(C396,MappingNiveaux!$A$3:$B$6,2)</f>
        <v xml:space="preserve">r:niveau some r:CI</v>
      </c>
      <c r="R396" s="1" t="s">
        <v>62</v>
      </c>
      <c r="S396" s="1" t="s">
        <v>63</v>
      </c>
    </row>
    <row r="397" ht="12.75">
      <c r="A397" s="1" t="str">
        <f t="shared" si="13"/>
        <v>this:IAM_10131-1</v>
      </c>
      <c r="B397" s="28"/>
      <c r="C397" s="21" t="s">
        <v>50</v>
      </c>
      <c r="D397" s="21" t="s">
        <v>1880</v>
      </c>
      <c r="E397" s="21" t="s">
        <v>1881</v>
      </c>
      <c r="F397" s="21" t="s">
        <v>1882</v>
      </c>
      <c r="G397" s="21" t="s">
        <v>1883</v>
      </c>
      <c r="H397" s="21" t="s">
        <v>1861</v>
      </c>
      <c r="I397" s="21" t="s">
        <v>1862</v>
      </c>
      <c r="L397" s="2" t="str">
        <f t="shared" si="14"/>
        <v xml:space="preserve">r:administration some adm:Administration_GS_IAM_10341 and r:administration some adm:Administration_GS_IAM_10066</v>
      </c>
      <c r="M397" s="21" t="s">
        <v>58</v>
      </c>
      <c r="N397" s="21" t="s">
        <v>145</v>
      </c>
      <c r="O397" s="21" t="s">
        <v>146</v>
      </c>
      <c r="P397" s="21" t="s">
        <v>58</v>
      </c>
      <c r="Q397" s="1" t="str">
        <f>VLOOKUP(C397,MappingNiveaux!$A$3:$B$6,2)</f>
        <v xml:space="preserve">r:niveau some r:CI</v>
      </c>
      <c r="R397" s="1" t="s">
        <v>62</v>
      </c>
      <c r="S397" s="1" t="s">
        <v>63</v>
      </c>
    </row>
    <row r="398" ht="12.75">
      <c r="A398" s="1" t="str">
        <f t="shared" si="13"/>
        <v>this:IAM_10132-1</v>
      </c>
      <c r="B398" s="20"/>
      <c r="C398" s="21" t="s">
        <v>80</v>
      </c>
      <c r="D398" s="21" t="s">
        <v>1884</v>
      </c>
      <c r="E398" s="21" t="s">
        <v>1885</v>
      </c>
      <c r="F398" s="21" t="s">
        <v>1101</v>
      </c>
      <c r="G398" s="21" t="s">
        <v>1102</v>
      </c>
      <c r="H398" s="21" t="s">
        <v>1861</v>
      </c>
      <c r="I398" s="21" t="s">
        <v>1862</v>
      </c>
      <c r="L398" s="2" t="str">
        <f t="shared" si="14"/>
        <v xml:space="preserve">r:administration some adm:Administration_GS_IAM_10378 and r:administration some adm:Administration_GS_IAM_10066</v>
      </c>
      <c r="M398" s="21" t="s">
        <v>58</v>
      </c>
      <c r="N398" s="21" t="s">
        <v>1103</v>
      </c>
      <c r="O398" s="21" t="s">
        <v>58</v>
      </c>
      <c r="P398" s="21" t="s">
        <v>58</v>
      </c>
      <c r="Q398" s="1" t="str">
        <f>VLOOKUP(C398,MappingNiveaux!$A$3:$B$6,2)</f>
        <v xml:space="preserve">r:niveau some r:APEC</v>
      </c>
      <c r="R398" s="1" t="s">
        <v>62</v>
      </c>
      <c r="S398" s="1" t="s">
        <v>63</v>
      </c>
    </row>
    <row r="399" ht="12.75">
      <c r="A399" s="1" t="str">
        <f t="shared" si="13"/>
        <v>this:IAM_10133-1</v>
      </c>
      <c r="B399" s="20"/>
      <c r="C399" s="21" t="s">
        <v>50</v>
      </c>
      <c r="D399" s="21" t="s">
        <v>1886</v>
      </c>
      <c r="E399" s="21" t="s">
        <v>1887</v>
      </c>
      <c r="F399" s="21" t="s">
        <v>1861</v>
      </c>
      <c r="G399" s="21" t="s">
        <v>1862</v>
      </c>
      <c r="H399" s="21" t="s">
        <v>893</v>
      </c>
      <c r="I399" s="21" t="s">
        <v>894</v>
      </c>
      <c r="L399" s="2" t="str">
        <f t="shared" si="14"/>
        <v xml:space="preserve">r:administration some adm:Administration_GS_IAM_10066 and r:administration some adm:Administration_GS_IAM_10381</v>
      </c>
      <c r="M399" s="21" t="s">
        <v>58</v>
      </c>
      <c r="N399" s="21" t="s">
        <v>1888</v>
      </c>
      <c r="O399" s="21" t="s">
        <v>1889</v>
      </c>
      <c r="P399" s="21" t="s">
        <v>58</v>
      </c>
      <c r="Q399" s="1" t="str">
        <f>VLOOKUP(C399,MappingNiveaux!$A$3:$B$6,2)</f>
        <v xml:space="preserve">r:niveau some r:CI</v>
      </c>
      <c r="R399" s="1" t="s">
        <v>62</v>
      </c>
      <c r="S399" s="1" t="s">
        <v>63</v>
      </c>
    </row>
    <row r="400" ht="12.75">
      <c r="A400" s="1" t="str">
        <f t="shared" si="13"/>
        <v>this:IAM_10134-1</v>
      </c>
      <c r="B400" s="20"/>
      <c r="C400" s="21" t="s">
        <v>80</v>
      </c>
      <c r="D400" s="21" t="s">
        <v>1890</v>
      </c>
      <c r="E400" s="21" t="s">
        <v>1891</v>
      </c>
      <c r="F400" s="21" t="s">
        <v>1834</v>
      </c>
      <c r="G400" s="21" t="s">
        <v>1835</v>
      </c>
      <c r="H400" s="21" t="s">
        <v>1861</v>
      </c>
      <c r="I400" s="21" t="s">
        <v>1862</v>
      </c>
      <c r="L400" s="2" t="str">
        <f t="shared" si="14"/>
        <v xml:space="preserve">r:administration some adm:Administration_GS_IAM_10441 and r:administration some adm:Administration_GS_IAM_10066</v>
      </c>
      <c r="M400" s="21" t="s">
        <v>58</v>
      </c>
      <c r="N400" s="21" t="s">
        <v>1892</v>
      </c>
      <c r="O400" s="21" t="s">
        <v>1893</v>
      </c>
      <c r="P400" s="21" t="s">
        <v>58</v>
      </c>
      <c r="Q400" s="1" t="str">
        <f>VLOOKUP(C400,MappingNiveaux!$A$3:$B$6,2)</f>
        <v xml:space="preserve">r:niveau some r:APEC</v>
      </c>
      <c r="R400" s="1" t="s">
        <v>62</v>
      </c>
      <c r="S400" s="1" t="s">
        <v>63</v>
      </c>
    </row>
    <row r="401" ht="12.75">
      <c r="A401" s="1" t="str">
        <f t="shared" si="13"/>
        <v>this:IAM_10135-1</v>
      </c>
      <c r="B401" s="20"/>
      <c r="C401" s="21" t="s">
        <v>80</v>
      </c>
      <c r="D401" s="21" t="s">
        <v>1894</v>
      </c>
      <c r="E401" s="21" t="s">
        <v>1895</v>
      </c>
      <c r="F401" s="21" t="s">
        <v>759</v>
      </c>
      <c r="G401" s="21" t="s">
        <v>760</v>
      </c>
      <c r="H401" s="21" t="s">
        <v>1861</v>
      </c>
      <c r="I401" s="21" t="s">
        <v>1862</v>
      </c>
      <c r="L401" s="2" t="str">
        <f t="shared" si="14"/>
        <v xml:space="preserve">r:administration some adm:Administration_GS_IAM_10512 and r:administration some adm:Administration_GS_IAM_10066</v>
      </c>
      <c r="M401" s="21" t="s">
        <v>58</v>
      </c>
      <c r="N401" s="21" t="s">
        <v>1896</v>
      </c>
      <c r="O401" s="21" t="s">
        <v>1897</v>
      </c>
      <c r="P401" s="21" t="s">
        <v>58</v>
      </c>
      <c r="Q401" s="1" t="str">
        <f>VLOOKUP(C401,MappingNiveaux!$A$3:$B$6,2)</f>
        <v xml:space="preserve">r:niveau some r:APEC</v>
      </c>
      <c r="R401" s="1" t="s">
        <v>62</v>
      </c>
      <c r="S401" s="1" t="s">
        <v>63</v>
      </c>
    </row>
    <row r="402" ht="12.75">
      <c r="A402" s="1" t="str">
        <f t="shared" si="13"/>
        <v>this:IAM_10059-1</v>
      </c>
      <c r="B402" s="20"/>
      <c r="C402" s="21" t="s">
        <v>50</v>
      </c>
      <c r="D402" s="21" t="s">
        <v>1898</v>
      </c>
      <c r="E402" s="21" t="s">
        <v>1899</v>
      </c>
      <c r="F402" s="21" t="s">
        <v>1900</v>
      </c>
      <c r="G402" s="21" t="s">
        <v>1901</v>
      </c>
      <c r="H402" s="21" t="s">
        <v>1902</v>
      </c>
      <c r="I402" s="21" t="s">
        <v>1903</v>
      </c>
      <c r="L402" s="2" t="str">
        <f t="shared" si="14"/>
        <v xml:space="preserve">r:administration some adm:Administration_GS_IAM_10042 and r:administration some adm:Administration_C_IAM_10029</v>
      </c>
      <c r="M402" s="21" t="s">
        <v>58</v>
      </c>
      <c r="N402" s="21" t="s">
        <v>1904</v>
      </c>
      <c r="O402" s="21" t="s">
        <v>1905</v>
      </c>
      <c r="P402" s="21" t="s">
        <v>58</v>
      </c>
      <c r="Q402" s="1" t="str">
        <f>VLOOKUP(C402,MappingNiveaux!$A$3:$B$6,2)</f>
        <v xml:space="preserve">r:niveau some r:CI</v>
      </c>
      <c r="R402" s="1" t="s">
        <v>62</v>
      </c>
      <c r="S402" s="1" t="s">
        <v>63</v>
      </c>
    </row>
    <row r="403" ht="12.75">
      <c r="A403" s="1" t="str">
        <f t="shared" si="13"/>
        <v>this:IAM_10137-1</v>
      </c>
      <c r="B403" s="20"/>
      <c r="C403" s="21" t="s">
        <v>50</v>
      </c>
      <c r="D403" s="21" t="s">
        <v>1906</v>
      </c>
      <c r="E403" s="21" t="s">
        <v>1907</v>
      </c>
      <c r="F403" s="21" t="s">
        <v>1476</v>
      </c>
      <c r="G403" s="21" t="s">
        <v>1477</v>
      </c>
      <c r="H403" s="21" t="s">
        <v>1861</v>
      </c>
      <c r="I403" s="21" t="s">
        <v>1862</v>
      </c>
      <c r="L403" s="2" t="str">
        <f t="shared" si="14"/>
        <v xml:space="preserve">r:administration some adm:Administration_GS_IAM_10637 and r:administration some adm:Administration_GS_IAM_10066</v>
      </c>
      <c r="M403" s="21" t="s">
        <v>58</v>
      </c>
      <c r="N403" s="21" t="s">
        <v>1908</v>
      </c>
      <c r="O403" s="21" t="s">
        <v>1479</v>
      </c>
      <c r="P403" s="21" t="s">
        <v>58</v>
      </c>
      <c r="Q403" s="1" t="str">
        <f>VLOOKUP(C403,MappingNiveaux!$A$3:$B$6,2)</f>
        <v xml:space="preserve">r:niveau some r:CI</v>
      </c>
      <c r="R403" s="1" t="s">
        <v>62</v>
      </c>
      <c r="S403" s="1" t="s">
        <v>63</v>
      </c>
    </row>
    <row r="404" ht="12.75">
      <c r="A404" s="1" t="str">
        <f t="shared" si="13"/>
        <v>this:IAM_10124-1</v>
      </c>
      <c r="B404" s="20"/>
      <c r="C404" s="21" t="s">
        <v>50</v>
      </c>
      <c r="D404" s="21" t="s">
        <v>1909</v>
      </c>
      <c r="E404" s="21" t="s">
        <v>1910</v>
      </c>
      <c r="F404" s="21" t="s">
        <v>158</v>
      </c>
      <c r="G404" s="21" t="s">
        <v>159</v>
      </c>
      <c r="H404" s="21" t="s">
        <v>1861</v>
      </c>
      <c r="I404" s="21" t="s">
        <v>1862</v>
      </c>
      <c r="L404" s="2" t="str">
        <f t="shared" si="14"/>
        <v xml:space="preserve">r:administration some adm:Administration_C_IAM_10055 and r:administration some adm:Administration_GS_IAM_10066</v>
      </c>
      <c r="M404" s="21" t="s">
        <v>169</v>
      </c>
      <c r="N404" s="21" t="s">
        <v>1911</v>
      </c>
      <c r="O404" s="21" t="s">
        <v>1912</v>
      </c>
      <c r="P404" s="21" t="s">
        <v>58</v>
      </c>
      <c r="Q404" s="1" t="str">
        <f>VLOOKUP(C404,MappingNiveaux!$A$3:$B$6,2)</f>
        <v xml:space="preserve">r:niveau some r:CI</v>
      </c>
      <c r="R404" s="1" t="s">
        <v>62</v>
      </c>
      <c r="S404" s="1" t="s">
        <v>63</v>
      </c>
    </row>
    <row r="405" ht="12.75">
      <c r="A405" s="1" t="str">
        <f t="shared" si="13"/>
        <v>this:IAM_10139-1</v>
      </c>
      <c r="B405" s="20"/>
      <c r="C405" s="21" t="s">
        <v>122</v>
      </c>
      <c r="D405" s="21" t="s">
        <v>1913</v>
      </c>
      <c r="E405" s="21" t="s">
        <v>1914</v>
      </c>
      <c r="F405" s="21" t="s">
        <v>1861</v>
      </c>
      <c r="G405" s="21" t="s">
        <v>1862</v>
      </c>
      <c r="H405" s="21" t="s">
        <v>127</v>
      </c>
      <c r="I405" s="21" t="s">
        <v>128</v>
      </c>
      <c r="L405" s="2" t="str">
        <f t="shared" si="14"/>
        <v xml:space="preserve">r:administration some adm:Administration_GS_IAM_10066 and r:administration some adm:Administration_C_IAM_10128</v>
      </c>
      <c r="M405" s="21" t="s">
        <v>58</v>
      </c>
      <c r="N405" s="21" t="s">
        <v>1915</v>
      </c>
      <c r="O405" s="21" t="s">
        <v>58</v>
      </c>
      <c r="P405" s="21" t="s">
        <v>58</v>
      </c>
      <c r="Q405" s="1" t="str">
        <f>VLOOKUP(C405,MappingNiveaux!$A$3:$B$6,2)</f>
        <v xml:space="preserve">r:niveau some r:CI</v>
      </c>
      <c r="R405" s="1" t="s">
        <v>62</v>
      </c>
      <c r="S405" s="1" t="s">
        <v>63</v>
      </c>
    </row>
    <row r="406" ht="12.75">
      <c r="A406" s="1" t="str">
        <f t="shared" si="13"/>
        <v>this:IAM_10140-1</v>
      </c>
      <c r="B406" s="20"/>
      <c r="C406" s="21" t="s">
        <v>50</v>
      </c>
      <c r="D406" s="21" t="s">
        <v>1916</v>
      </c>
      <c r="E406" s="21" t="s">
        <v>1917</v>
      </c>
      <c r="F406" s="21" t="s">
        <v>1861</v>
      </c>
      <c r="G406" s="21" t="s">
        <v>1862</v>
      </c>
      <c r="H406" s="21" t="s">
        <v>1720</v>
      </c>
      <c r="I406" s="21" t="s">
        <v>1721</v>
      </c>
      <c r="L406" s="2" t="str">
        <f t="shared" si="14"/>
        <v xml:space="preserve">r:administration some adm:Administration_GS_IAM_10066 and r:administration some adm:Administration_GS_IAM_10667</v>
      </c>
      <c r="M406" s="21" t="s">
        <v>58</v>
      </c>
      <c r="N406" s="21" t="s">
        <v>1918</v>
      </c>
      <c r="O406" s="21" t="s">
        <v>1919</v>
      </c>
      <c r="P406" s="21" t="s">
        <v>58</v>
      </c>
      <c r="Q406" s="1" t="str">
        <f>VLOOKUP(C406,MappingNiveaux!$A$3:$B$6,2)</f>
        <v xml:space="preserve">r:niveau some r:CI</v>
      </c>
      <c r="R406" s="1" t="s">
        <v>62</v>
      </c>
      <c r="S406" s="1" t="s">
        <v>63</v>
      </c>
    </row>
    <row r="407" ht="12.75">
      <c r="A407" s="1" t="str">
        <f t="shared" si="13"/>
        <v>this:IAM_10141-1</v>
      </c>
      <c r="B407" s="20"/>
      <c r="C407" s="21" t="s">
        <v>50</v>
      </c>
      <c r="D407" s="21" t="s">
        <v>1920</v>
      </c>
      <c r="E407" s="21" t="s">
        <v>1921</v>
      </c>
      <c r="F407" s="21" t="s">
        <v>1861</v>
      </c>
      <c r="G407" s="21" t="s">
        <v>1862</v>
      </c>
      <c r="H407" s="21" t="s">
        <v>1056</v>
      </c>
      <c r="I407" s="21" t="s">
        <v>1057</v>
      </c>
      <c r="L407" s="2" t="str">
        <f t="shared" si="14"/>
        <v xml:space="preserve">r:administration some adm:Administration_GS_IAM_10066 and r:administration some adm:Administration_C_IAM_10132</v>
      </c>
      <c r="M407" s="21" t="s">
        <v>58</v>
      </c>
      <c r="N407" s="21" t="s">
        <v>1922</v>
      </c>
      <c r="O407" s="21" t="s">
        <v>1923</v>
      </c>
      <c r="P407" s="21" t="s">
        <v>58</v>
      </c>
      <c r="Q407" s="1" t="str">
        <f>VLOOKUP(C407,MappingNiveaux!$A$3:$B$6,2)</f>
        <v xml:space="preserve">r:niveau some r:CI</v>
      </c>
      <c r="R407" s="1" t="s">
        <v>62</v>
      </c>
      <c r="S407" s="1" t="s">
        <v>63</v>
      </c>
    </row>
    <row r="408" ht="12.75">
      <c r="A408" s="1" t="str">
        <f t="shared" si="13"/>
        <v>this:IAM_10142-1</v>
      </c>
      <c r="B408" s="20"/>
      <c r="C408" s="21" t="s">
        <v>50</v>
      </c>
      <c r="D408" s="21" t="s">
        <v>1924</v>
      </c>
      <c r="E408" s="21" t="s">
        <v>1925</v>
      </c>
      <c r="F408" s="21" t="s">
        <v>264</v>
      </c>
      <c r="G408" s="21" t="s">
        <v>265</v>
      </c>
      <c r="H408" s="21" t="s">
        <v>1861</v>
      </c>
      <c r="I408" s="21" t="s">
        <v>1862</v>
      </c>
      <c r="L408" s="2" t="str">
        <f t="shared" si="14"/>
        <v xml:space="preserve">r:administration some adm:Administration_GS_IAM_10838 and r:administration some adm:Administration_GS_IAM_10066</v>
      </c>
      <c r="M408" s="21" t="s">
        <v>58</v>
      </c>
      <c r="N408" s="21" t="s">
        <v>1926</v>
      </c>
      <c r="O408" s="21" t="s">
        <v>1927</v>
      </c>
      <c r="P408" s="21" t="s">
        <v>58</v>
      </c>
      <c r="Q408" s="1" t="str">
        <f>VLOOKUP(C408,MappingNiveaux!$A$3:$B$6,2)</f>
        <v xml:space="preserve">r:niveau some r:CI</v>
      </c>
      <c r="R408" s="1" t="s">
        <v>62</v>
      </c>
      <c r="S408" s="1" t="s">
        <v>63</v>
      </c>
    </row>
    <row r="409" ht="12.75">
      <c r="A409" s="1" t="str">
        <f t="shared" si="13"/>
        <v>this:IAM_10143-1</v>
      </c>
      <c r="B409" s="20"/>
      <c r="C409" s="21" t="s">
        <v>80</v>
      </c>
      <c r="D409" s="21" t="s">
        <v>1928</v>
      </c>
      <c r="E409" s="21" t="s">
        <v>1929</v>
      </c>
      <c r="F409" s="21" t="s">
        <v>1930</v>
      </c>
      <c r="G409" s="21" t="s">
        <v>1931</v>
      </c>
      <c r="H409" s="21" t="s">
        <v>1861</v>
      </c>
      <c r="I409" s="21" t="s">
        <v>1862</v>
      </c>
      <c r="L409" s="2" t="str">
        <f t="shared" si="14"/>
        <v xml:space="preserve">r:administration some adm:Administration_GS_IAM_10850 and r:administration some adm:Administration_GS_IAM_10066</v>
      </c>
      <c r="M409" s="21" t="s">
        <v>58</v>
      </c>
      <c r="N409" s="21" t="s">
        <v>1932</v>
      </c>
      <c r="O409" s="21" t="s">
        <v>1871</v>
      </c>
      <c r="P409" s="21" t="s">
        <v>58</v>
      </c>
      <c r="Q409" s="1" t="str">
        <f>VLOOKUP(C409,MappingNiveaux!$A$3:$B$6,2)</f>
        <v xml:space="preserve">r:niveau some r:APEC</v>
      </c>
      <c r="R409" s="1" t="s">
        <v>62</v>
      </c>
      <c r="S409" s="1" t="s">
        <v>63</v>
      </c>
    </row>
    <row r="410" ht="12.75">
      <c r="A410" s="1" t="str">
        <f t="shared" si="13"/>
        <v>this:IAM_10144-1</v>
      </c>
      <c r="B410" s="20"/>
      <c r="C410" s="21" t="s">
        <v>50</v>
      </c>
      <c r="D410" s="21" t="s">
        <v>1933</v>
      </c>
      <c r="E410" s="21" t="s">
        <v>1934</v>
      </c>
      <c r="F410" s="21" t="s">
        <v>751</v>
      </c>
      <c r="G410" s="21" t="s">
        <v>752</v>
      </c>
      <c r="H410" s="21" t="s">
        <v>1861</v>
      </c>
      <c r="I410" s="21" t="s">
        <v>1862</v>
      </c>
      <c r="L410" s="2" t="str">
        <f t="shared" si="14"/>
        <v xml:space="preserve">r:administration some adm:Administration_GS_IAM_10880 and r:administration some adm:Administration_GS_IAM_10066</v>
      </c>
      <c r="M410" s="21" t="s">
        <v>58</v>
      </c>
      <c r="N410" s="21" t="s">
        <v>1935</v>
      </c>
      <c r="O410" s="21" t="s">
        <v>1936</v>
      </c>
      <c r="P410" s="21" t="s">
        <v>58</v>
      </c>
      <c r="Q410" s="1" t="str">
        <f>VLOOKUP(C410,MappingNiveaux!$A$3:$B$6,2)</f>
        <v xml:space="preserve">r:niveau some r:CI</v>
      </c>
      <c r="R410" s="1" t="s">
        <v>62</v>
      </c>
      <c r="S410" s="1" t="s">
        <v>63</v>
      </c>
    </row>
    <row r="411" ht="12.75">
      <c r="A411" s="1" t="str">
        <f t="shared" si="13"/>
        <v>this:IAM_10145-1</v>
      </c>
      <c r="B411" s="26"/>
      <c r="C411" s="21" t="s">
        <v>50</v>
      </c>
      <c r="D411" s="21" t="s">
        <v>1937</v>
      </c>
      <c r="E411" s="21" t="s">
        <v>1938</v>
      </c>
      <c r="F411" s="21" t="s">
        <v>1939</v>
      </c>
      <c r="G411" s="21" t="s">
        <v>1940</v>
      </c>
      <c r="H411" s="21" t="s">
        <v>1861</v>
      </c>
      <c r="I411" s="21" t="s">
        <v>1862</v>
      </c>
      <c r="L411" s="2" t="str">
        <f t="shared" si="14"/>
        <v xml:space="preserve">r:administration some adm:Administration_GS_IAM_10883 and r:administration some adm:Administration_GS_IAM_10066</v>
      </c>
      <c r="M411" s="21" t="s">
        <v>58</v>
      </c>
      <c r="N411" s="21" t="s">
        <v>1941</v>
      </c>
      <c r="O411" s="21" t="s">
        <v>1942</v>
      </c>
      <c r="P411" s="21" t="s">
        <v>58</v>
      </c>
      <c r="Q411" s="1" t="str">
        <f>VLOOKUP(C411,MappingNiveaux!$A$3:$B$6,2)</f>
        <v xml:space="preserve">r:niveau some r:CI</v>
      </c>
      <c r="R411" s="1" t="s">
        <v>62</v>
      </c>
      <c r="S411" s="1" t="s">
        <v>63</v>
      </c>
    </row>
    <row r="412" ht="12.75">
      <c r="A412" s="1" t="str">
        <f t="shared" si="13"/>
        <v>this:IAM_10147-1</v>
      </c>
      <c r="B412" s="27">
        <v>1</v>
      </c>
      <c r="C412" s="21" t="s">
        <v>50</v>
      </c>
      <c r="D412" s="21" t="s">
        <v>1943</v>
      </c>
      <c r="E412" s="21" t="s">
        <v>1944</v>
      </c>
      <c r="F412" s="21" t="s">
        <v>1861</v>
      </c>
      <c r="G412" s="21" t="s">
        <v>1862</v>
      </c>
      <c r="H412" s="21" t="s">
        <v>151</v>
      </c>
      <c r="I412" s="21" t="s">
        <v>152</v>
      </c>
      <c r="L412" s="2" t="str">
        <f t="shared" si="14"/>
        <v xml:space="preserve">r:administration some adm:Administration_GS_IAM_10066 and r:administration some adm:Administration_GS_IAM_10980</v>
      </c>
      <c r="M412" s="21" t="s">
        <v>58</v>
      </c>
      <c r="N412" s="21" t="s">
        <v>1945</v>
      </c>
      <c r="O412" s="21" t="s">
        <v>1946</v>
      </c>
      <c r="P412" s="21" t="s">
        <v>58</v>
      </c>
      <c r="Q412" s="1" t="str">
        <f>VLOOKUP(C412,MappingNiveaux!$A$3:$B$6,2)</f>
        <v xml:space="preserve">r:niveau some r:CI</v>
      </c>
      <c r="R412" s="1" t="s">
        <v>62</v>
      </c>
      <c r="S412" s="1" t="s">
        <v>63</v>
      </c>
    </row>
    <row r="413" ht="12.75">
      <c r="A413" s="1" t="str">
        <f t="shared" si="13"/>
        <v>this:IAM_10148-1</v>
      </c>
      <c r="B413" s="28"/>
      <c r="C413" s="21" t="s">
        <v>50</v>
      </c>
      <c r="D413" s="21" t="s">
        <v>1947</v>
      </c>
      <c r="E413" s="21" t="s">
        <v>1948</v>
      </c>
      <c r="F413" s="21" t="s">
        <v>1861</v>
      </c>
      <c r="G413" s="21" t="s">
        <v>1862</v>
      </c>
      <c r="H413" s="21" t="s">
        <v>231</v>
      </c>
      <c r="I413" s="21" t="s">
        <v>232</v>
      </c>
      <c r="L413" s="2" t="str">
        <f t="shared" si="14"/>
        <v xml:space="preserve">r:administration some adm:Administration_GS_IAM_10066 and r:administration some adm:Administration_GS_IAM_10998</v>
      </c>
      <c r="M413" s="21" t="s">
        <v>58</v>
      </c>
      <c r="N413" s="21" t="s">
        <v>1949</v>
      </c>
      <c r="O413" s="21" t="s">
        <v>1950</v>
      </c>
      <c r="P413" s="21" t="s">
        <v>58</v>
      </c>
      <c r="Q413" s="1" t="str">
        <f>VLOOKUP(C413,MappingNiveaux!$A$3:$B$6,2)</f>
        <v xml:space="preserve">r:niveau some r:CI</v>
      </c>
      <c r="R413" s="1" t="s">
        <v>62</v>
      </c>
      <c r="S413" s="1" t="s">
        <v>63</v>
      </c>
    </row>
    <row r="414" ht="12.75">
      <c r="A414" s="1" t="str">
        <f t="shared" si="13"/>
        <v>this:IAM_10136-1</v>
      </c>
      <c r="B414" s="20"/>
      <c r="C414" s="21" t="s">
        <v>50</v>
      </c>
      <c r="D414" s="21" t="s">
        <v>1951</v>
      </c>
      <c r="E414" s="21" t="s">
        <v>1952</v>
      </c>
      <c r="F414" s="21" t="s">
        <v>1861</v>
      </c>
      <c r="G414" s="21" t="s">
        <v>1862</v>
      </c>
      <c r="H414" s="21" t="s">
        <v>53</v>
      </c>
      <c r="I414" s="21" t="s">
        <v>54</v>
      </c>
      <c r="L414" s="2" t="str">
        <f t="shared" si="14"/>
        <v xml:space="preserve">r:administration some adm:Administration_GS_IAM_10066 and r:administration some adm:Administration_GS_IAM_10523</v>
      </c>
      <c r="M414" s="21" t="s">
        <v>58</v>
      </c>
      <c r="N414" s="21" t="s">
        <v>1953</v>
      </c>
      <c r="O414" s="21" t="s">
        <v>1954</v>
      </c>
      <c r="P414" s="21" t="s">
        <v>1955</v>
      </c>
      <c r="Q414" s="1" t="str">
        <f>VLOOKUP(C414,MappingNiveaux!$A$3:$B$6,2)</f>
        <v xml:space="preserve">r:niveau some r:CI</v>
      </c>
      <c r="R414" s="1" t="s">
        <v>62</v>
      </c>
      <c r="S414" s="1" t="s">
        <v>63</v>
      </c>
    </row>
    <row r="415" ht="12.75">
      <c r="A415" s="1" t="str">
        <f t="shared" si="13"/>
        <v>this:IAM_10115-1</v>
      </c>
      <c r="B415" s="20"/>
      <c r="C415" s="21" t="s">
        <v>50</v>
      </c>
      <c r="D415" s="21" t="s">
        <v>1956</v>
      </c>
      <c r="E415" s="21" t="s">
        <v>1957</v>
      </c>
      <c r="F415" s="21" t="s">
        <v>1958</v>
      </c>
      <c r="G415" s="21" t="s">
        <v>1959</v>
      </c>
      <c r="H415" s="21" t="s">
        <v>1960</v>
      </c>
      <c r="I415" s="21" t="s">
        <v>1961</v>
      </c>
      <c r="L415" s="2" t="str">
        <f t="shared" si="14"/>
        <v xml:space="preserve">r:administration some adm:Administration_GS_IAM_10168 and r:administration some adm:Administration_C_IAM_10011</v>
      </c>
      <c r="M415" s="21" t="s">
        <v>58</v>
      </c>
      <c r="N415" s="21" t="s">
        <v>1962</v>
      </c>
      <c r="O415" s="21" t="s">
        <v>1963</v>
      </c>
      <c r="P415" s="21" t="s">
        <v>58</v>
      </c>
      <c r="Q415" s="1" t="str">
        <f>VLOOKUP(C415,MappingNiveaux!$A$3:$B$6,2)</f>
        <v xml:space="preserve">r:niveau some r:CI</v>
      </c>
      <c r="R415" s="1" t="s">
        <v>62</v>
      </c>
      <c r="S415" s="1" t="s">
        <v>63</v>
      </c>
    </row>
    <row r="416" ht="12.75">
      <c r="A416" s="1" t="str">
        <f t="shared" si="13"/>
        <v>this:IAM_11079-1</v>
      </c>
      <c r="B416" s="20"/>
      <c r="C416" s="21" t="s">
        <v>50</v>
      </c>
      <c r="D416" s="21" t="s">
        <v>1964</v>
      </c>
      <c r="E416" s="21" t="s">
        <v>1965</v>
      </c>
      <c r="F416" s="21" t="s">
        <v>199</v>
      </c>
      <c r="G416" s="21" t="s">
        <v>200</v>
      </c>
      <c r="H416" s="21" t="s">
        <v>488</v>
      </c>
      <c r="I416" s="21" t="s">
        <v>489</v>
      </c>
      <c r="L416" s="2" t="str">
        <f t="shared" si="14"/>
        <v xml:space="preserve">r:administration some adm:Administration_GS_IAM_10786 and r:administration some adm:Administration_C_IAM_10093</v>
      </c>
      <c r="M416" s="21" t="s">
        <v>58</v>
      </c>
      <c r="N416" s="21" t="s">
        <v>1966</v>
      </c>
      <c r="O416" s="21" t="s">
        <v>1967</v>
      </c>
      <c r="P416" s="21" t="s">
        <v>58</v>
      </c>
      <c r="Q416" s="1" t="str">
        <f>VLOOKUP(C416,MappingNiveaux!$A$3:$B$6,2)</f>
        <v xml:space="preserve">r:niveau some r:CI</v>
      </c>
      <c r="R416" s="1" t="s">
        <v>62</v>
      </c>
      <c r="S416" s="1" t="s">
        <v>63</v>
      </c>
    </row>
    <row r="417" ht="12.75">
      <c r="A417" s="1" t="str">
        <f t="shared" si="13"/>
        <v>this:IAM_10061-1</v>
      </c>
      <c r="B417" s="20"/>
      <c r="C417" s="21" t="s">
        <v>50</v>
      </c>
      <c r="D417" s="21" t="s">
        <v>1968</v>
      </c>
      <c r="E417" s="21" t="s">
        <v>1969</v>
      </c>
      <c r="F417" s="21" t="s">
        <v>1900</v>
      </c>
      <c r="G417" s="21" t="s">
        <v>1901</v>
      </c>
      <c r="H417" s="21" t="s">
        <v>205</v>
      </c>
      <c r="I417" s="21" t="s">
        <v>206</v>
      </c>
      <c r="L417" s="2" t="str">
        <f t="shared" si="14"/>
        <v xml:space="preserve">r:administration some adm:Administration_GS_IAM_10042 and r:administration some adm:Administration_GS_IAM_10801</v>
      </c>
      <c r="M417" s="21" t="s">
        <v>58</v>
      </c>
      <c r="N417" s="21" t="s">
        <v>1904</v>
      </c>
      <c r="O417" s="21" t="s">
        <v>1905</v>
      </c>
      <c r="P417" s="21" t="s">
        <v>58</v>
      </c>
      <c r="Q417" s="1" t="str">
        <f>VLOOKUP(C417,MappingNiveaux!$A$3:$B$6,2)</f>
        <v xml:space="preserve">r:niveau some r:CI</v>
      </c>
      <c r="R417" s="1" t="s">
        <v>62</v>
      </c>
      <c r="S417" s="1" t="s">
        <v>63</v>
      </c>
    </row>
    <row r="418" ht="12.75">
      <c r="A418" s="1" t="str">
        <f t="shared" si="13"/>
        <v>this:IAM_10062-1</v>
      </c>
      <c r="B418" s="20"/>
      <c r="C418" s="21" t="s">
        <v>50</v>
      </c>
      <c r="D418" s="21" t="s">
        <v>1970</v>
      </c>
      <c r="E418" s="21" t="s">
        <v>1971</v>
      </c>
      <c r="F418" s="21" t="s">
        <v>1972</v>
      </c>
      <c r="G418" s="21" t="s">
        <v>1973</v>
      </c>
      <c r="H418" s="21" t="s">
        <v>1974</v>
      </c>
      <c r="I418" s="21" t="s">
        <v>1975</v>
      </c>
      <c r="L418" s="2" t="str">
        <f t="shared" si="14"/>
        <v xml:space="preserve">r:administration some adm:Administration_GS_IAM_10434 and r:administration some adm:Administration_C_IAM_10006</v>
      </c>
      <c r="M418" s="21" t="s">
        <v>58</v>
      </c>
      <c r="N418" s="21" t="s">
        <v>1976</v>
      </c>
      <c r="O418" s="21" t="s">
        <v>1977</v>
      </c>
      <c r="P418" s="21" t="s">
        <v>58</v>
      </c>
      <c r="Q418" s="1" t="str">
        <f>VLOOKUP(C418,MappingNiveaux!$A$3:$B$6,2)</f>
        <v xml:space="preserve">r:niveau some r:CI</v>
      </c>
      <c r="R418" s="1" t="s">
        <v>62</v>
      </c>
      <c r="S418" s="1" t="s">
        <v>63</v>
      </c>
    </row>
    <row r="419" ht="12.75">
      <c r="A419" s="1" t="str">
        <f t="shared" si="13"/>
        <v>this:IAM_10063-1</v>
      </c>
      <c r="B419" s="20"/>
      <c r="C419" s="21" t="s">
        <v>50</v>
      </c>
      <c r="D419" s="21" t="s">
        <v>1978</v>
      </c>
      <c r="E419" s="21" t="s">
        <v>1979</v>
      </c>
      <c r="F419" s="21" t="s">
        <v>1294</v>
      </c>
      <c r="G419" s="21" t="s">
        <v>1295</v>
      </c>
      <c r="H419" s="21" t="s">
        <v>1974</v>
      </c>
      <c r="I419" s="21" t="s">
        <v>1975</v>
      </c>
      <c r="L419" s="2" t="str">
        <f t="shared" si="14"/>
        <v xml:space="preserve">r:administration some adm:Administration_GS_IAM_10776 and r:administration some adm:Administration_C_IAM_10006</v>
      </c>
      <c r="M419" s="21" t="s">
        <v>58</v>
      </c>
      <c r="N419" s="21" t="s">
        <v>1980</v>
      </c>
      <c r="O419" s="21" t="s">
        <v>1981</v>
      </c>
      <c r="P419" s="21" t="s">
        <v>58</v>
      </c>
      <c r="Q419" s="1" t="str">
        <f>VLOOKUP(C419,MappingNiveaux!$A$3:$B$6,2)</f>
        <v xml:space="preserve">r:niveau some r:CI</v>
      </c>
      <c r="R419" s="1" t="s">
        <v>62</v>
      </c>
      <c r="S419" s="1" t="s">
        <v>63</v>
      </c>
    </row>
    <row r="420" ht="12.75">
      <c r="A420" s="1" t="str">
        <f t="shared" si="13"/>
        <v>this:IAM_10064-1</v>
      </c>
      <c r="B420" s="20"/>
      <c r="C420" s="21" t="s">
        <v>80</v>
      </c>
      <c r="D420" s="21" t="s">
        <v>1982</v>
      </c>
      <c r="E420" s="21" t="s">
        <v>1983</v>
      </c>
      <c r="F420" s="21" t="s">
        <v>1984</v>
      </c>
      <c r="G420" s="21" t="s">
        <v>1985</v>
      </c>
      <c r="H420" s="21" t="s">
        <v>1986</v>
      </c>
      <c r="I420" s="21" t="s">
        <v>1987</v>
      </c>
      <c r="L420" s="2" t="str">
        <f t="shared" si="14"/>
        <v xml:space="preserve">r:administration some adm:Administration_C_IAM_10008 and r:administration some adm:Administration_C_IAM_10007</v>
      </c>
      <c r="M420" s="21" t="s">
        <v>58</v>
      </c>
      <c r="N420" s="21" t="s">
        <v>1988</v>
      </c>
      <c r="O420" s="21" t="s">
        <v>58</v>
      </c>
      <c r="P420" s="21" t="s">
        <v>1989</v>
      </c>
      <c r="Q420" s="1" t="str">
        <f>VLOOKUP(C420,MappingNiveaux!$A$3:$B$6,2)</f>
        <v xml:space="preserve">r:niveau some r:APEC</v>
      </c>
      <c r="R420" s="1" t="s">
        <v>62</v>
      </c>
      <c r="S420" s="1" t="s">
        <v>63</v>
      </c>
    </row>
    <row r="421" ht="12.75">
      <c r="A421" s="1" t="str">
        <f t="shared" ref="A421:A484" si="15">CONCATENATE("this:",E421,"-",IF(B421&lt;&gt;"",B421,"1"))</f>
        <v>this:IAM_10065-1</v>
      </c>
      <c r="B421" s="20"/>
      <c r="C421" s="21" t="s">
        <v>50</v>
      </c>
      <c r="D421" s="21" t="s">
        <v>1990</v>
      </c>
      <c r="E421" s="21" t="s">
        <v>1991</v>
      </c>
      <c r="F421" s="21" t="s">
        <v>1986</v>
      </c>
      <c r="G421" s="21" t="s">
        <v>1987</v>
      </c>
      <c r="H421" s="21" t="s">
        <v>1992</v>
      </c>
      <c r="I421" s="21" t="s">
        <v>1993</v>
      </c>
      <c r="L421" s="2" t="str">
        <f t="shared" ref="L421:L484" si="16">CONCATENATE("r:administration some adm:",F421," and r:administration some adm:",H421,IF(J421&lt;&gt;"",CONCATENATE(" and r:patient some (",J421,")"),""),IF(K421="oui",CONCATENATE(" and r:administration min 2 ",F421),""))</f>
        <v xml:space="preserve">r:administration some adm:Administration_C_IAM_10007 and r:administration some adm:Administration_C_IAM_10037</v>
      </c>
      <c r="M421" s="21" t="s">
        <v>58</v>
      </c>
      <c r="N421" s="21" t="s">
        <v>1994</v>
      </c>
      <c r="O421" s="21" t="s">
        <v>697</v>
      </c>
      <c r="P421" s="21" t="s">
        <v>58</v>
      </c>
      <c r="Q421" s="1" t="str">
        <f>VLOOKUP(C421,MappingNiveaux!$A$3:$B$6,2)</f>
        <v xml:space="preserve">r:niveau some r:CI</v>
      </c>
      <c r="R421" s="1" t="s">
        <v>62</v>
      </c>
      <c r="S421" s="1" t="s">
        <v>63</v>
      </c>
    </row>
    <row r="422" ht="12.75">
      <c r="A422" s="1" t="str">
        <f t="shared" si="15"/>
        <v>this:IAM_10066-1</v>
      </c>
      <c r="B422" s="20"/>
      <c r="C422" s="21" t="s">
        <v>80</v>
      </c>
      <c r="D422" s="21" t="s">
        <v>1995</v>
      </c>
      <c r="E422" s="21" t="s">
        <v>1996</v>
      </c>
      <c r="F422" s="21" t="s">
        <v>1986</v>
      </c>
      <c r="G422" s="21" t="s">
        <v>1987</v>
      </c>
      <c r="H422" s="21" t="s">
        <v>1997</v>
      </c>
      <c r="I422" s="21" t="s">
        <v>1998</v>
      </c>
      <c r="L422" s="2" t="str">
        <f t="shared" si="16"/>
        <v xml:space="preserve">r:administration some adm:Administration_C_IAM_10007 and r:administration some adm:Administration_C_IAM_10107</v>
      </c>
      <c r="M422" s="21" t="s">
        <v>58</v>
      </c>
      <c r="N422" s="21" t="s">
        <v>1999</v>
      </c>
      <c r="O422" s="21" t="s">
        <v>58</v>
      </c>
      <c r="P422" s="21" t="s">
        <v>58</v>
      </c>
      <c r="Q422" s="1" t="str">
        <f>VLOOKUP(C422,MappingNiveaux!$A$3:$B$6,2)</f>
        <v xml:space="preserve">r:niveau some r:APEC</v>
      </c>
      <c r="R422" s="1" t="s">
        <v>62</v>
      </c>
      <c r="S422" s="1" t="s">
        <v>63</v>
      </c>
    </row>
    <row r="423" ht="12.75">
      <c r="A423" s="1" t="str">
        <f t="shared" si="15"/>
        <v>this:IAM_10067-1</v>
      </c>
      <c r="B423" s="20"/>
      <c r="C423" s="21" t="s">
        <v>80</v>
      </c>
      <c r="D423" s="21" t="s">
        <v>2000</v>
      </c>
      <c r="E423" s="21" t="s">
        <v>2001</v>
      </c>
      <c r="F423" s="21" t="s">
        <v>1986</v>
      </c>
      <c r="G423" s="21" t="s">
        <v>1987</v>
      </c>
      <c r="H423" s="21" t="s">
        <v>2002</v>
      </c>
      <c r="I423" s="21" t="s">
        <v>2003</v>
      </c>
      <c r="L423" s="2" t="str">
        <f t="shared" si="16"/>
        <v xml:space="preserve">r:administration some adm:Administration_C_IAM_10007 and r:administration some adm:Administration_C_IAM_10148</v>
      </c>
      <c r="M423" s="21" t="s">
        <v>58</v>
      </c>
      <c r="N423" s="21" t="s">
        <v>1988</v>
      </c>
      <c r="O423" s="21" t="s">
        <v>58</v>
      </c>
      <c r="P423" s="21" t="s">
        <v>58</v>
      </c>
      <c r="Q423" s="1" t="str">
        <f>VLOOKUP(C423,MappingNiveaux!$A$3:$B$6,2)</f>
        <v xml:space="preserve">r:niveau some r:APEC</v>
      </c>
      <c r="R423" s="1" t="s">
        <v>62</v>
      </c>
      <c r="S423" s="1" t="s">
        <v>63</v>
      </c>
    </row>
    <row r="424" ht="12.75">
      <c r="A424" s="1" t="str">
        <f t="shared" si="15"/>
        <v>this:IAM_10068-1</v>
      </c>
      <c r="B424" s="20"/>
      <c r="C424" s="21" t="s">
        <v>80</v>
      </c>
      <c r="D424" s="21" t="s">
        <v>2004</v>
      </c>
      <c r="E424" s="21" t="s">
        <v>2005</v>
      </c>
      <c r="F424" s="21" t="s">
        <v>2006</v>
      </c>
      <c r="G424" s="21" t="s">
        <v>2007</v>
      </c>
      <c r="H424" s="21" t="s">
        <v>1986</v>
      </c>
      <c r="I424" s="21" t="s">
        <v>1987</v>
      </c>
      <c r="L424" s="2" t="str">
        <f t="shared" si="16"/>
        <v xml:space="preserve">r:administration some adm:Administration_C_IAM_10150 and r:administration some adm:Administration_C_IAM_10007</v>
      </c>
      <c r="M424" s="21" t="s">
        <v>58</v>
      </c>
      <c r="N424" s="21" t="s">
        <v>1988</v>
      </c>
      <c r="O424" s="21" t="s">
        <v>58</v>
      </c>
      <c r="P424" s="21" t="s">
        <v>2008</v>
      </c>
      <c r="Q424" s="1" t="str">
        <f>VLOOKUP(C424,MappingNiveaux!$A$3:$B$6,2)</f>
        <v xml:space="preserve">r:niveau some r:APEC</v>
      </c>
      <c r="R424" s="1" t="s">
        <v>62</v>
      </c>
      <c r="S424" s="1" t="s">
        <v>63</v>
      </c>
    </row>
    <row r="425" ht="12.75">
      <c r="A425" s="1" t="str">
        <f t="shared" si="15"/>
        <v>this:IAM_10126-1</v>
      </c>
      <c r="B425" s="20"/>
      <c r="C425" s="21" t="s">
        <v>122</v>
      </c>
      <c r="D425" s="21" t="s">
        <v>2009</v>
      </c>
      <c r="E425" s="21" t="s">
        <v>2010</v>
      </c>
      <c r="F425" s="21" t="s">
        <v>1386</v>
      </c>
      <c r="G425" s="21" t="s">
        <v>1387</v>
      </c>
      <c r="H425" s="21" t="s">
        <v>1861</v>
      </c>
      <c r="I425" s="21" t="s">
        <v>1862</v>
      </c>
      <c r="L425" s="2" t="str">
        <f t="shared" si="16"/>
        <v xml:space="preserve">r:administration some adm:Administration_GS_IAM_10221 and r:administration some adm:Administration_GS_IAM_10066</v>
      </c>
      <c r="M425" s="21" t="s">
        <v>58</v>
      </c>
      <c r="N425" s="21" t="s">
        <v>2011</v>
      </c>
      <c r="O425" s="21" t="s">
        <v>58</v>
      </c>
      <c r="P425" s="21" t="s">
        <v>58</v>
      </c>
      <c r="Q425" s="1" t="str">
        <f>VLOOKUP(C425,MappingNiveaux!$A$3:$B$6,2)</f>
        <v xml:space="preserve">r:niveau some r:CI</v>
      </c>
      <c r="R425" s="1" t="s">
        <v>62</v>
      </c>
      <c r="S425" s="1" t="s">
        <v>63</v>
      </c>
    </row>
    <row r="426" ht="12.75">
      <c r="A426" s="1" t="str">
        <f t="shared" si="15"/>
        <v>this:IAM_10070-1</v>
      </c>
      <c r="B426" s="20"/>
      <c r="C426" s="21" t="s">
        <v>122</v>
      </c>
      <c r="D426" s="21" t="s">
        <v>2012</v>
      </c>
      <c r="E426" s="21" t="s">
        <v>2013</v>
      </c>
      <c r="F426" s="21" t="s">
        <v>301</v>
      </c>
      <c r="G426" s="21" t="s">
        <v>302</v>
      </c>
      <c r="H426" s="21" t="s">
        <v>1984</v>
      </c>
      <c r="I426" s="21" t="s">
        <v>1985</v>
      </c>
      <c r="L426" s="2" t="str">
        <f t="shared" si="16"/>
        <v xml:space="preserve">r:administration some adm:Administration_C_IAM_10103 and r:administration some adm:Administration_C_IAM_10008</v>
      </c>
      <c r="M426" s="21" t="s">
        <v>715</v>
      </c>
      <c r="N426" s="21" t="s">
        <v>2014</v>
      </c>
      <c r="O426" s="21" t="s">
        <v>58</v>
      </c>
      <c r="P426" s="21" t="s">
        <v>58</v>
      </c>
      <c r="Q426" s="1" t="str">
        <f>VLOOKUP(C426,MappingNiveaux!$A$3:$B$6,2)</f>
        <v xml:space="preserve">r:niveau some r:CI</v>
      </c>
      <c r="R426" s="1" t="s">
        <v>62</v>
      </c>
      <c r="S426" s="1" t="s">
        <v>63</v>
      </c>
    </row>
    <row r="427" ht="12.75">
      <c r="A427" s="1" t="str">
        <f t="shared" si="15"/>
        <v>this:IAM_10125-1</v>
      </c>
      <c r="B427" s="20"/>
      <c r="C427" s="21" t="s">
        <v>80</v>
      </c>
      <c r="D427" s="21" t="s">
        <v>2015</v>
      </c>
      <c r="E427" s="21" t="s">
        <v>2016</v>
      </c>
      <c r="F427" s="21" t="s">
        <v>244</v>
      </c>
      <c r="G427" s="21" t="s">
        <v>245</v>
      </c>
      <c r="H427" s="21" t="s">
        <v>1861</v>
      </c>
      <c r="I427" s="21" t="s">
        <v>1862</v>
      </c>
      <c r="L427" s="2" t="str">
        <f t="shared" si="16"/>
        <v xml:space="preserve">r:administration some adm:Administration_GS_IAM_10193 and r:administration some adm:Administration_GS_IAM_10066</v>
      </c>
      <c r="M427" s="21" t="s">
        <v>58</v>
      </c>
      <c r="N427" s="21" t="s">
        <v>2017</v>
      </c>
      <c r="O427" s="21" t="s">
        <v>2018</v>
      </c>
      <c r="P427" s="21" t="s">
        <v>58</v>
      </c>
      <c r="Q427" s="1" t="str">
        <f>VLOOKUP(C427,MappingNiveaux!$A$3:$B$6,2)</f>
        <v xml:space="preserve">r:niveau some r:APEC</v>
      </c>
      <c r="R427" s="1" t="s">
        <v>62</v>
      </c>
      <c r="S427" s="1" t="s">
        <v>63</v>
      </c>
    </row>
    <row r="428" ht="12.75">
      <c r="A428" s="1" t="str">
        <f t="shared" si="15"/>
        <v>this:IAM_10116-1</v>
      </c>
      <c r="B428" s="20"/>
      <c r="C428" s="21" t="s">
        <v>66</v>
      </c>
      <c r="D428" s="21" t="s">
        <v>2019</v>
      </c>
      <c r="E428" s="21" t="s">
        <v>2020</v>
      </c>
      <c r="F428" s="21" t="s">
        <v>244</v>
      </c>
      <c r="G428" s="21" t="s">
        <v>245</v>
      </c>
      <c r="H428" s="21" t="s">
        <v>1960</v>
      </c>
      <c r="I428" s="21" t="s">
        <v>1961</v>
      </c>
      <c r="L428" s="2" t="str">
        <f t="shared" si="16"/>
        <v xml:space="preserve">r:administration some adm:Administration_GS_IAM_10193 and r:administration some adm:Administration_C_IAM_10011</v>
      </c>
      <c r="M428" s="21" t="s">
        <v>58</v>
      </c>
      <c r="N428" s="21" t="s">
        <v>2021</v>
      </c>
      <c r="O428" s="21" t="s">
        <v>58</v>
      </c>
      <c r="P428" s="21" t="s">
        <v>58</v>
      </c>
      <c r="Q428" s="1" t="str">
        <f>VLOOKUP(C428,MappingNiveaux!$A$3:$B$6,2)</f>
        <v xml:space="preserve">r:niveau some r:APEC</v>
      </c>
      <c r="R428" s="1" t="s">
        <v>62</v>
      </c>
      <c r="S428" s="1" t="s">
        <v>63</v>
      </c>
    </row>
    <row r="429" ht="12.75">
      <c r="A429" s="1" t="str">
        <f t="shared" si="15"/>
        <v>this:IAM_10117-1</v>
      </c>
      <c r="B429" s="20"/>
      <c r="C429" s="21" t="s">
        <v>50</v>
      </c>
      <c r="D429" s="21" t="s">
        <v>2022</v>
      </c>
      <c r="E429" s="21" t="s">
        <v>2023</v>
      </c>
      <c r="F429" s="21" t="s">
        <v>1410</v>
      </c>
      <c r="G429" s="21" t="s">
        <v>1411</v>
      </c>
      <c r="H429" s="21" t="s">
        <v>1960</v>
      </c>
      <c r="I429" s="21" t="s">
        <v>1961</v>
      </c>
      <c r="L429" s="2" t="str">
        <f t="shared" si="16"/>
        <v xml:space="preserve">r:administration some adm:Administration_C_IAM_10057 and r:administration some adm:Administration_C_IAM_10011</v>
      </c>
      <c r="M429" s="21" t="s">
        <v>1414</v>
      </c>
      <c r="N429" s="21" t="s">
        <v>1415</v>
      </c>
      <c r="O429" s="21" t="s">
        <v>1416</v>
      </c>
      <c r="P429" s="21" t="s">
        <v>58</v>
      </c>
      <c r="Q429" s="1" t="str">
        <f>VLOOKUP(C429,MappingNiveaux!$A$3:$B$6,2)</f>
        <v xml:space="preserve">r:niveau some r:CI</v>
      </c>
      <c r="R429" s="1" t="s">
        <v>62</v>
      </c>
      <c r="S429" s="1" t="s">
        <v>63</v>
      </c>
    </row>
    <row r="430" ht="12.75">
      <c r="A430" s="1" t="str">
        <f t="shared" si="15"/>
        <v>this:IAM_10118-1</v>
      </c>
      <c r="B430" s="20"/>
      <c r="C430" s="21" t="s">
        <v>50</v>
      </c>
      <c r="D430" s="21" t="s">
        <v>2024</v>
      </c>
      <c r="E430" s="21" t="s">
        <v>2025</v>
      </c>
      <c r="F430" s="21" t="s">
        <v>2026</v>
      </c>
      <c r="G430" s="21" t="s">
        <v>2027</v>
      </c>
      <c r="H430" s="21" t="s">
        <v>1960</v>
      </c>
      <c r="I430" s="21" t="s">
        <v>1961</v>
      </c>
      <c r="L430" s="2" t="str">
        <f t="shared" si="16"/>
        <v xml:space="preserve">r:administration some adm:Administration_C_IAM_10064 and r:administration some adm:Administration_C_IAM_10011</v>
      </c>
      <c r="M430" s="21" t="s">
        <v>58</v>
      </c>
      <c r="N430" s="21" t="s">
        <v>2028</v>
      </c>
      <c r="O430" s="21" t="s">
        <v>2029</v>
      </c>
      <c r="P430" s="21" t="s">
        <v>58</v>
      </c>
      <c r="Q430" s="1" t="str">
        <f>VLOOKUP(C430,MappingNiveaux!$A$3:$B$6,2)</f>
        <v xml:space="preserve">r:niveau some r:CI</v>
      </c>
      <c r="R430" s="1" t="s">
        <v>62</v>
      </c>
      <c r="S430" s="1" t="s">
        <v>63</v>
      </c>
    </row>
    <row r="431" ht="12.75">
      <c r="A431" s="1" t="str">
        <f t="shared" si="15"/>
        <v>this:IAM_10119-1</v>
      </c>
      <c r="B431" s="20"/>
      <c r="C431" s="21" t="s">
        <v>66</v>
      </c>
      <c r="D431" s="21" t="s">
        <v>2030</v>
      </c>
      <c r="E431" s="21" t="s">
        <v>2031</v>
      </c>
      <c r="F431" s="21" t="s">
        <v>2032</v>
      </c>
      <c r="G431" s="21" t="s">
        <v>2033</v>
      </c>
      <c r="H431" s="21" t="s">
        <v>1960</v>
      </c>
      <c r="I431" s="21" t="s">
        <v>1961</v>
      </c>
      <c r="L431" s="2" t="str">
        <f t="shared" si="16"/>
        <v xml:space="preserve">r:administration some adm:Administration_C_IAM_10129 and r:administration some adm:Administration_C_IAM_10011</v>
      </c>
      <c r="M431" s="21" t="s">
        <v>58</v>
      </c>
      <c r="N431" s="21" t="s">
        <v>2034</v>
      </c>
      <c r="O431" s="21" t="s">
        <v>58</v>
      </c>
      <c r="P431" s="21" t="s">
        <v>58</v>
      </c>
      <c r="Q431" s="1" t="str">
        <f>VLOOKUP(C431,MappingNiveaux!$A$3:$B$6,2)</f>
        <v xml:space="preserve">r:niveau some r:APEC</v>
      </c>
      <c r="R431" s="1" t="s">
        <v>62</v>
      </c>
      <c r="S431" s="1" t="s">
        <v>63</v>
      </c>
    </row>
    <row r="432" ht="12.75">
      <c r="A432" s="1" t="str">
        <f t="shared" si="15"/>
        <v>this:IAM_10120-1</v>
      </c>
      <c r="B432" s="20"/>
      <c r="C432" s="21" t="s">
        <v>80</v>
      </c>
      <c r="D432" s="21" t="s">
        <v>2035</v>
      </c>
      <c r="E432" s="21" t="s">
        <v>2036</v>
      </c>
      <c r="F432" s="21" t="s">
        <v>1419</v>
      </c>
      <c r="G432" s="21" t="s">
        <v>1420</v>
      </c>
      <c r="H432" s="21" t="s">
        <v>1960</v>
      </c>
      <c r="I432" s="21" t="s">
        <v>1961</v>
      </c>
      <c r="L432" s="2" t="str">
        <f t="shared" si="16"/>
        <v xml:space="preserve">r:administration some adm:Administration_GS_IAM_10739 and r:administration some adm:Administration_C_IAM_10011</v>
      </c>
      <c r="M432" s="21" t="s">
        <v>58</v>
      </c>
      <c r="N432" s="21" t="s">
        <v>2037</v>
      </c>
      <c r="O432" s="21" t="s">
        <v>2038</v>
      </c>
      <c r="P432" s="21" t="s">
        <v>58</v>
      </c>
      <c r="Q432" s="1" t="str">
        <f>VLOOKUP(C432,MappingNiveaux!$A$3:$B$6,2)</f>
        <v xml:space="preserve">r:niveau some r:APEC</v>
      </c>
      <c r="R432" s="1" t="s">
        <v>62</v>
      </c>
      <c r="S432" s="1" t="s">
        <v>63</v>
      </c>
    </row>
    <row r="433" ht="12.75">
      <c r="A433" s="1" t="str">
        <f t="shared" si="15"/>
        <v>this:IAM_10121-1</v>
      </c>
      <c r="B433" s="20"/>
      <c r="C433" s="21" t="s">
        <v>66</v>
      </c>
      <c r="D433" s="21" t="s">
        <v>2039</v>
      </c>
      <c r="E433" s="21" t="s">
        <v>2040</v>
      </c>
      <c r="F433" s="21" t="s">
        <v>751</v>
      </c>
      <c r="G433" s="21" t="s">
        <v>752</v>
      </c>
      <c r="H433" s="21" t="s">
        <v>1960</v>
      </c>
      <c r="I433" s="21" t="s">
        <v>1961</v>
      </c>
      <c r="L433" s="2" t="str">
        <f t="shared" si="16"/>
        <v xml:space="preserve">r:administration some adm:Administration_GS_IAM_10880 and r:administration some adm:Administration_C_IAM_10011</v>
      </c>
      <c r="M433" s="21" t="s">
        <v>58</v>
      </c>
      <c r="N433" s="21" t="s">
        <v>2041</v>
      </c>
      <c r="O433" s="21" t="s">
        <v>58</v>
      </c>
      <c r="P433" s="21" t="s">
        <v>58</v>
      </c>
      <c r="Q433" s="1" t="str">
        <f>VLOOKUP(C433,MappingNiveaux!$A$3:$B$6,2)</f>
        <v xml:space="preserve">r:niveau some r:APEC</v>
      </c>
      <c r="R433" s="1" t="s">
        <v>62</v>
      </c>
      <c r="S433" s="1" t="s">
        <v>63</v>
      </c>
    </row>
    <row r="434" ht="12.75">
      <c r="A434" s="1" t="str">
        <f t="shared" si="15"/>
        <v>this:IAM_10146-1</v>
      </c>
      <c r="B434" s="20"/>
      <c r="C434" s="21" t="s">
        <v>122</v>
      </c>
      <c r="D434" s="21" t="s">
        <v>2042</v>
      </c>
      <c r="E434" s="21" t="s">
        <v>2043</v>
      </c>
      <c r="F434" s="21" t="s">
        <v>221</v>
      </c>
      <c r="G434" s="21" t="s">
        <v>222</v>
      </c>
      <c r="H434" s="21" t="s">
        <v>1861</v>
      </c>
      <c r="I434" s="21" t="s">
        <v>1862</v>
      </c>
      <c r="L434" s="2" t="str">
        <f t="shared" si="16"/>
        <v xml:space="preserve">r:administration some adm:Administration_GS_IAM_10887 and r:administration some adm:Administration_GS_IAM_10066</v>
      </c>
      <c r="M434" s="21" t="s">
        <v>58</v>
      </c>
      <c r="N434" s="21" t="s">
        <v>1911</v>
      </c>
      <c r="O434" s="21" t="s">
        <v>58</v>
      </c>
      <c r="P434" s="21" t="s">
        <v>58</v>
      </c>
      <c r="Q434" s="1" t="str">
        <f>VLOOKUP(C434,MappingNiveaux!$A$3:$B$6,2)</f>
        <v xml:space="preserve">r:niveau some r:CI</v>
      </c>
      <c r="R434" s="1" t="s">
        <v>62</v>
      </c>
      <c r="S434" s="1" t="s">
        <v>63</v>
      </c>
    </row>
    <row r="435" ht="12.75">
      <c r="A435" s="1" t="str">
        <f t="shared" si="15"/>
        <v>this:IAM_10122-1</v>
      </c>
      <c r="B435" s="20"/>
      <c r="C435" s="21" t="s">
        <v>50</v>
      </c>
      <c r="D435" s="21" t="s">
        <v>2044</v>
      </c>
      <c r="E435" s="21" t="s">
        <v>2045</v>
      </c>
      <c r="F435" s="21" t="s">
        <v>1861</v>
      </c>
      <c r="G435" s="21" t="s">
        <v>1862</v>
      </c>
      <c r="H435" s="21" t="s">
        <v>551</v>
      </c>
      <c r="I435" s="21" t="s">
        <v>552</v>
      </c>
      <c r="L435" s="2" t="str">
        <f t="shared" si="16"/>
        <v xml:space="preserve">r:administration some adm:Administration_GS_IAM_10066 and r:administration some adm:Administration_C_IAM_10046</v>
      </c>
      <c r="M435" s="21" t="s">
        <v>58</v>
      </c>
      <c r="N435" s="21" t="s">
        <v>556</v>
      </c>
      <c r="O435" s="21" t="s">
        <v>2046</v>
      </c>
      <c r="P435" s="21" t="s">
        <v>58</v>
      </c>
      <c r="Q435" s="1" t="str">
        <f>VLOOKUP(C435,MappingNiveaux!$A$3:$B$6,2)</f>
        <v xml:space="preserve">r:niveau some r:CI</v>
      </c>
      <c r="R435" s="1" t="s">
        <v>62</v>
      </c>
      <c r="S435" s="1" t="s">
        <v>63</v>
      </c>
    </row>
    <row r="436" ht="12.75">
      <c r="A436" s="1" t="str">
        <f t="shared" si="15"/>
        <v>this:IAM_10123-1</v>
      </c>
      <c r="B436" s="20"/>
      <c r="C436" s="21" t="s">
        <v>50</v>
      </c>
      <c r="D436" s="21" t="s">
        <v>2047</v>
      </c>
      <c r="E436" s="21" t="s">
        <v>2048</v>
      </c>
      <c r="F436" s="21" t="s">
        <v>1861</v>
      </c>
      <c r="G436" s="21" t="s">
        <v>1862</v>
      </c>
      <c r="H436" s="21" t="s">
        <v>2049</v>
      </c>
      <c r="I436" s="21" t="s">
        <v>2050</v>
      </c>
      <c r="L436" s="2" t="str">
        <f t="shared" si="16"/>
        <v xml:space="preserve">r:administration some adm:Administration_GS_IAM_10066 and r:administration some adm:Administration_C_IAM_10053</v>
      </c>
      <c r="M436" s="21" t="s">
        <v>58</v>
      </c>
      <c r="N436" s="21" t="s">
        <v>2051</v>
      </c>
      <c r="O436" s="21" t="s">
        <v>146</v>
      </c>
      <c r="P436" s="21" t="s">
        <v>2052</v>
      </c>
      <c r="Q436" s="1" t="str">
        <f>VLOOKUP(C436,MappingNiveaux!$A$3:$B$6,2)</f>
        <v xml:space="preserve">r:niveau some r:CI</v>
      </c>
      <c r="R436" s="1" t="s">
        <v>62</v>
      </c>
      <c r="S436" s="1" t="s">
        <v>63</v>
      </c>
    </row>
    <row r="437" ht="12.75">
      <c r="A437" s="1" t="str">
        <f t="shared" si="15"/>
        <v>this:IAM_10151-1</v>
      </c>
      <c r="B437" s="20"/>
      <c r="C437" s="21" t="s">
        <v>66</v>
      </c>
      <c r="D437" s="21" t="s">
        <v>2053</v>
      </c>
      <c r="E437" s="21" t="s">
        <v>2054</v>
      </c>
      <c r="F437" s="21" t="s">
        <v>751</v>
      </c>
      <c r="G437" s="21" t="s">
        <v>752</v>
      </c>
      <c r="H437" s="21" t="s">
        <v>2055</v>
      </c>
      <c r="I437" s="21" t="s">
        <v>2056</v>
      </c>
      <c r="L437" s="2" t="str">
        <f t="shared" si="16"/>
        <v xml:space="preserve">r:administration some adm:Administration_GS_IAM_10880 and r:administration some adm:Administration_GS_IAM_10072</v>
      </c>
      <c r="M437" s="21" t="s">
        <v>58</v>
      </c>
      <c r="N437" s="21" t="s">
        <v>2057</v>
      </c>
      <c r="O437" s="21" t="s">
        <v>58</v>
      </c>
      <c r="P437" s="21" t="s">
        <v>58</v>
      </c>
      <c r="Q437" s="1" t="str">
        <f>VLOOKUP(C437,MappingNiveaux!$A$3:$B$6,2)</f>
        <v xml:space="preserve">r:niveau some r:APEC</v>
      </c>
      <c r="R437" s="1" t="s">
        <v>62</v>
      </c>
      <c r="S437" s="1" t="s">
        <v>63</v>
      </c>
    </row>
    <row r="438" ht="12.75">
      <c r="A438" s="1" t="str">
        <f t="shared" si="15"/>
        <v>this:IAM_10069-1</v>
      </c>
      <c r="B438" s="20"/>
      <c r="C438" s="21" t="s">
        <v>122</v>
      </c>
      <c r="D438" s="21" t="s">
        <v>2058</v>
      </c>
      <c r="E438" s="21" t="s">
        <v>2059</v>
      </c>
      <c r="F438" s="21" t="s">
        <v>355</v>
      </c>
      <c r="G438" s="21" t="s">
        <v>356</v>
      </c>
      <c r="H438" s="21" t="s">
        <v>1984</v>
      </c>
      <c r="I438" s="21" t="s">
        <v>1985</v>
      </c>
      <c r="L438" s="2" t="str">
        <f t="shared" si="16"/>
        <v xml:space="preserve">r:administration some adm:Administration_C_IAM_10100 and r:administration some adm:Administration_C_IAM_10008</v>
      </c>
      <c r="M438" s="21" t="s">
        <v>995</v>
      </c>
      <c r="N438" s="21" t="s">
        <v>2014</v>
      </c>
      <c r="O438" s="21" t="s">
        <v>58</v>
      </c>
      <c r="P438" s="21" t="s">
        <v>58</v>
      </c>
      <c r="Q438" s="1" t="str">
        <f>VLOOKUP(C438,MappingNiveaux!$A$3:$B$6,2)</f>
        <v xml:space="preserve">r:niveau some r:CI</v>
      </c>
      <c r="R438" s="1" t="s">
        <v>62</v>
      </c>
      <c r="S438" s="1" t="s">
        <v>63</v>
      </c>
    </row>
    <row r="439" ht="12.75">
      <c r="A439" s="1" t="str">
        <f t="shared" si="15"/>
        <v>this:IAM_10185-1</v>
      </c>
      <c r="B439" s="20"/>
      <c r="C439" s="21" t="s">
        <v>66</v>
      </c>
      <c r="D439" s="21" t="s">
        <v>2060</v>
      </c>
      <c r="E439" s="21" t="s">
        <v>2061</v>
      </c>
      <c r="F439" s="21" t="s">
        <v>2062</v>
      </c>
      <c r="G439" s="21" t="s">
        <v>2063</v>
      </c>
      <c r="H439" s="21" t="s">
        <v>2064</v>
      </c>
      <c r="I439" s="21" t="s">
        <v>2065</v>
      </c>
      <c r="L439" s="2" t="str">
        <f t="shared" si="16"/>
        <v xml:space="preserve">r:administration some adm:Administration_C_IAM_10020 and r:administration some adm:Administration_C_IAM_10096</v>
      </c>
      <c r="M439" s="21" t="s">
        <v>58</v>
      </c>
      <c r="N439" s="21" t="s">
        <v>2066</v>
      </c>
      <c r="O439" s="21" t="s">
        <v>58</v>
      </c>
      <c r="P439" s="21" t="s">
        <v>58</v>
      </c>
      <c r="Q439" s="1" t="str">
        <f>VLOOKUP(C439,MappingNiveaux!$A$3:$B$6,2)</f>
        <v xml:space="preserve">r:niveau some r:APEC</v>
      </c>
      <c r="R439" s="1" t="s">
        <v>62</v>
      </c>
      <c r="S439" s="1" t="s">
        <v>63</v>
      </c>
    </row>
    <row r="440" ht="12.75">
      <c r="A440" s="1" t="str">
        <f t="shared" si="15"/>
        <v>this:IAM_10149-1</v>
      </c>
      <c r="B440" s="20"/>
      <c r="C440" s="21" t="s">
        <v>50</v>
      </c>
      <c r="D440" s="21" t="s">
        <v>2067</v>
      </c>
      <c r="E440" s="21" t="s">
        <v>2068</v>
      </c>
      <c r="F440" s="21" t="s">
        <v>264</v>
      </c>
      <c r="G440" s="21" t="s">
        <v>265</v>
      </c>
      <c r="H440" s="21" t="s">
        <v>2069</v>
      </c>
      <c r="I440" s="21" t="s">
        <v>2070</v>
      </c>
      <c r="L440" s="2" t="str">
        <f t="shared" si="16"/>
        <v xml:space="preserve">r:administration some adm:Administration_GS_IAM_10838 and r:administration some adm:Administration_GS_IAM_10069</v>
      </c>
      <c r="M440" s="21" t="s">
        <v>58</v>
      </c>
      <c r="N440" s="21" t="s">
        <v>218</v>
      </c>
      <c r="O440" s="21" t="s">
        <v>1927</v>
      </c>
      <c r="P440" s="21" t="s">
        <v>58</v>
      </c>
      <c r="Q440" s="1" t="str">
        <f>VLOOKUP(C440,MappingNiveaux!$A$3:$B$6,2)</f>
        <v xml:space="preserve">r:niveau some r:CI</v>
      </c>
      <c r="R440" s="1" t="s">
        <v>62</v>
      </c>
      <c r="S440" s="1" t="s">
        <v>63</v>
      </c>
    </row>
    <row r="441" ht="12.75">
      <c r="A441" s="1" t="str">
        <f t="shared" si="15"/>
        <v>this:IAM_10176-1</v>
      </c>
      <c r="B441" s="20"/>
      <c r="C441" s="21" t="s">
        <v>50</v>
      </c>
      <c r="D441" s="21" t="s">
        <v>2071</v>
      </c>
      <c r="E441" s="21" t="s">
        <v>2072</v>
      </c>
      <c r="F441" s="21" t="s">
        <v>2006</v>
      </c>
      <c r="G441" s="21" t="s">
        <v>2007</v>
      </c>
      <c r="H441" s="21" t="s">
        <v>2073</v>
      </c>
      <c r="I441" s="21" t="s">
        <v>2074</v>
      </c>
      <c r="L441" s="2" t="str">
        <f t="shared" si="16"/>
        <v xml:space="preserve">r:administration some adm:Administration_C_IAM_10150 and r:administration some adm:Administration_C_IAM_10017</v>
      </c>
      <c r="M441" s="21" t="s">
        <v>58</v>
      </c>
      <c r="N441" s="21" t="s">
        <v>2075</v>
      </c>
      <c r="O441" s="21" t="s">
        <v>2076</v>
      </c>
      <c r="P441" s="21" t="s">
        <v>58</v>
      </c>
      <c r="Q441" s="1" t="str">
        <f>VLOOKUP(C441,MappingNiveaux!$A$3:$B$6,2)</f>
        <v xml:space="preserve">r:niveau some r:CI</v>
      </c>
      <c r="R441" s="1" t="s">
        <v>62</v>
      </c>
      <c r="S441" s="1" t="s">
        <v>63</v>
      </c>
    </row>
    <row r="442" ht="12.75">
      <c r="A442" s="1" t="str">
        <f t="shared" si="15"/>
        <v>this:IAM_10075-1</v>
      </c>
      <c r="B442" s="26"/>
      <c r="C442" s="21" t="s">
        <v>80</v>
      </c>
      <c r="D442" s="21" t="s">
        <v>2077</v>
      </c>
      <c r="E442" s="21" t="s">
        <v>2078</v>
      </c>
      <c r="F442" s="21" t="s">
        <v>585</v>
      </c>
      <c r="G442" s="21" t="s">
        <v>586</v>
      </c>
      <c r="H442" s="21" t="s">
        <v>2079</v>
      </c>
      <c r="I442" s="21" t="s">
        <v>2080</v>
      </c>
      <c r="L442" s="2" t="str">
        <f t="shared" si="16"/>
        <v xml:space="preserve">r:administration some adm:Administration_GS_IAM_11013 and r:administration some adm:Administration_C_IAM_10018</v>
      </c>
      <c r="M442" s="21" t="s">
        <v>58</v>
      </c>
      <c r="N442" s="21" t="s">
        <v>2081</v>
      </c>
      <c r="O442" s="21" t="s">
        <v>2082</v>
      </c>
      <c r="P442" s="21" t="s">
        <v>58</v>
      </c>
      <c r="Q442" s="1" t="str">
        <f>VLOOKUP(C442,MappingNiveaux!$A$3:$B$6,2)</f>
        <v xml:space="preserve">r:niveau some r:APEC</v>
      </c>
      <c r="R442" s="1" t="s">
        <v>62</v>
      </c>
      <c r="S442" s="1" t="s">
        <v>63</v>
      </c>
    </row>
    <row r="443" ht="12.75">
      <c r="A443" s="1" t="str">
        <f t="shared" si="15"/>
        <v>this:IAM_10177-1</v>
      </c>
      <c r="B443" s="27">
        <v>1</v>
      </c>
      <c r="C443" s="21" t="s">
        <v>50</v>
      </c>
      <c r="D443" s="21" t="s">
        <v>2083</v>
      </c>
      <c r="E443" s="21" t="s">
        <v>2084</v>
      </c>
      <c r="F443" s="21" t="s">
        <v>1902</v>
      </c>
      <c r="G443" s="21" t="s">
        <v>1903</v>
      </c>
      <c r="H443" s="21" t="s">
        <v>2085</v>
      </c>
      <c r="I443" s="21" t="s">
        <v>2086</v>
      </c>
      <c r="L443" s="2" t="str">
        <f t="shared" si="16"/>
        <v xml:space="preserve">r:administration some adm:Administration_C_IAM_10029 and r:administration some adm:Administration_C_IAM_10019</v>
      </c>
      <c r="M443" s="21" t="s">
        <v>58</v>
      </c>
      <c r="N443" s="21" t="s">
        <v>2087</v>
      </c>
      <c r="O443" s="21" t="s">
        <v>2088</v>
      </c>
      <c r="P443" s="21" t="s">
        <v>58</v>
      </c>
      <c r="Q443" s="1" t="str">
        <f>VLOOKUP(C443,MappingNiveaux!$A$3:$B$6,2)</f>
        <v xml:space="preserve">r:niveau some r:CI</v>
      </c>
      <c r="R443" s="1" t="s">
        <v>62</v>
      </c>
      <c r="S443" s="1" t="s">
        <v>63</v>
      </c>
    </row>
    <row r="444" ht="12.75">
      <c r="A444" s="1" t="str">
        <f t="shared" si="15"/>
        <v>this:IAM_10178-1</v>
      </c>
      <c r="B444" s="28"/>
      <c r="C444" s="21" t="s">
        <v>50</v>
      </c>
      <c r="D444" s="21" t="s">
        <v>2089</v>
      </c>
      <c r="E444" s="21" t="s">
        <v>2090</v>
      </c>
      <c r="F444" s="21" t="s">
        <v>1840</v>
      </c>
      <c r="G444" s="21" t="s">
        <v>1841</v>
      </c>
      <c r="H444" s="21" t="s">
        <v>2085</v>
      </c>
      <c r="I444" s="21" t="s">
        <v>2086</v>
      </c>
      <c r="L444" s="2" t="str">
        <f t="shared" si="16"/>
        <v xml:space="preserve">r:administration some adm:Administration_GS_IAM_10444 and r:administration some adm:Administration_C_IAM_10019</v>
      </c>
      <c r="M444" s="21" t="s">
        <v>58</v>
      </c>
      <c r="N444" s="21" t="s">
        <v>2091</v>
      </c>
      <c r="O444" s="21" t="s">
        <v>2092</v>
      </c>
      <c r="P444" s="21" t="s">
        <v>58</v>
      </c>
      <c r="Q444" s="1" t="str">
        <f>VLOOKUP(C444,MappingNiveaux!$A$3:$B$6,2)</f>
        <v xml:space="preserve">r:niveau some r:CI</v>
      </c>
      <c r="R444" s="1" t="s">
        <v>62</v>
      </c>
      <c r="S444" s="1" t="s">
        <v>63</v>
      </c>
    </row>
    <row r="445" ht="12.75">
      <c r="A445" s="1" t="str">
        <f t="shared" si="15"/>
        <v>this:IAM_10179-1</v>
      </c>
      <c r="B445" s="26"/>
      <c r="C445" s="21" t="s">
        <v>50</v>
      </c>
      <c r="D445" s="21" t="s">
        <v>2093</v>
      </c>
      <c r="E445" s="21" t="s">
        <v>2094</v>
      </c>
      <c r="F445" s="21" t="s">
        <v>2085</v>
      </c>
      <c r="G445" s="21" t="s">
        <v>2086</v>
      </c>
      <c r="H445" s="21" t="s">
        <v>301</v>
      </c>
      <c r="I445" s="21" t="s">
        <v>302</v>
      </c>
      <c r="L445" s="2" t="str">
        <f t="shared" si="16"/>
        <v xml:space="preserve">r:administration some adm:Administration_C_IAM_10019 and r:administration some adm:Administration_C_IAM_10103</v>
      </c>
      <c r="M445" s="21" t="s">
        <v>58</v>
      </c>
      <c r="N445" s="21" t="s">
        <v>2095</v>
      </c>
      <c r="O445" s="21" t="s">
        <v>2096</v>
      </c>
      <c r="P445" s="21" t="s">
        <v>58</v>
      </c>
      <c r="Q445" s="1" t="str">
        <f>VLOOKUP(C445,MappingNiveaux!$A$3:$B$6,2)</f>
        <v xml:space="preserve">r:niveau some r:CI</v>
      </c>
      <c r="R445" s="1" t="s">
        <v>62</v>
      </c>
      <c r="S445" s="1" t="s">
        <v>63</v>
      </c>
    </row>
    <row r="446" ht="12.75">
      <c r="A446" s="1" t="str">
        <f t="shared" si="15"/>
        <v>this:IAM_10180-1</v>
      </c>
      <c r="B446" s="27">
        <v>1</v>
      </c>
      <c r="C446" s="21" t="s">
        <v>50</v>
      </c>
      <c r="D446" s="21" t="s">
        <v>2097</v>
      </c>
      <c r="E446" s="21" t="s">
        <v>2098</v>
      </c>
      <c r="F446" s="21" t="s">
        <v>205</v>
      </c>
      <c r="G446" s="21" t="s">
        <v>206</v>
      </c>
      <c r="H446" s="21" t="s">
        <v>2085</v>
      </c>
      <c r="I446" s="21" t="s">
        <v>2086</v>
      </c>
      <c r="L446" s="2" t="str">
        <f t="shared" si="16"/>
        <v xml:space="preserve">r:administration some adm:Administration_GS_IAM_10801 and r:administration some adm:Administration_C_IAM_10019</v>
      </c>
      <c r="M446" s="21" t="s">
        <v>58</v>
      </c>
      <c r="N446" s="21" t="s">
        <v>2087</v>
      </c>
      <c r="O446" s="21" t="s">
        <v>2099</v>
      </c>
      <c r="P446" s="21" t="s">
        <v>58</v>
      </c>
      <c r="Q446" s="1" t="str">
        <f>VLOOKUP(C446,MappingNiveaux!$A$3:$B$6,2)</f>
        <v xml:space="preserve">r:niveau some r:CI</v>
      </c>
      <c r="R446" s="1" t="s">
        <v>62</v>
      </c>
      <c r="S446" s="1" t="s">
        <v>63</v>
      </c>
    </row>
    <row r="447" ht="12.75">
      <c r="A447" s="1" t="str">
        <f t="shared" si="15"/>
        <v>this:IAM_10181-1</v>
      </c>
      <c r="B447" s="29"/>
      <c r="C447" s="21" t="s">
        <v>50</v>
      </c>
      <c r="D447" s="21" t="s">
        <v>2100</v>
      </c>
      <c r="E447" s="21" t="s">
        <v>2101</v>
      </c>
      <c r="F447" s="21" t="s">
        <v>2102</v>
      </c>
      <c r="G447" s="21" t="s">
        <v>2103</v>
      </c>
      <c r="H447" s="21" t="s">
        <v>2062</v>
      </c>
      <c r="I447" s="21" t="s">
        <v>2063</v>
      </c>
      <c r="L447" s="2" t="str">
        <f t="shared" si="16"/>
        <v xml:space="preserve">r:administration some adm:Administration_C_IAM_10022 and r:administration some adm:Administration_C_IAM_10020</v>
      </c>
      <c r="M447" s="21" t="s">
        <v>58</v>
      </c>
      <c r="N447" s="21" t="s">
        <v>2104</v>
      </c>
      <c r="O447" s="21" t="s">
        <v>2105</v>
      </c>
      <c r="P447" s="21" t="s">
        <v>58</v>
      </c>
      <c r="Q447" s="1" t="str">
        <f>VLOOKUP(C447,MappingNiveaux!$A$3:$B$6,2)</f>
        <v xml:space="preserve">r:niveau some r:CI</v>
      </c>
      <c r="R447" s="1" t="s">
        <v>62</v>
      </c>
      <c r="S447" s="1" t="s">
        <v>63</v>
      </c>
    </row>
    <row r="448" ht="12.75">
      <c r="A448" s="1" t="str">
        <f t="shared" si="15"/>
        <v>this:IAM_10182-1</v>
      </c>
      <c r="B448" s="27">
        <v>1</v>
      </c>
      <c r="C448" s="21" t="s">
        <v>50</v>
      </c>
      <c r="D448" s="21" t="s">
        <v>2106</v>
      </c>
      <c r="E448" s="21" t="s">
        <v>2107</v>
      </c>
      <c r="F448" s="21" t="s">
        <v>2108</v>
      </c>
      <c r="G448" s="21" t="s">
        <v>2109</v>
      </c>
      <c r="H448" s="21" t="s">
        <v>2062</v>
      </c>
      <c r="I448" s="21" t="s">
        <v>2063</v>
      </c>
      <c r="L448" s="2" t="str">
        <f t="shared" si="16"/>
        <v xml:space="preserve">r:administration some adm:Administration_C_IAM_10067 and r:administration some adm:Administration_C_IAM_10020</v>
      </c>
      <c r="M448" s="21" t="s">
        <v>58</v>
      </c>
      <c r="N448" s="21" t="s">
        <v>2110</v>
      </c>
      <c r="O448" s="21" t="s">
        <v>2111</v>
      </c>
      <c r="P448" s="21" t="s">
        <v>58</v>
      </c>
      <c r="Q448" s="1" t="str">
        <f>VLOOKUP(C448,MappingNiveaux!$A$3:$B$6,2)</f>
        <v xml:space="preserve">r:niveau some r:CI</v>
      </c>
      <c r="R448" s="1" t="s">
        <v>62</v>
      </c>
      <c r="S448" s="1" t="s">
        <v>63</v>
      </c>
    </row>
    <row r="449" ht="12.75">
      <c r="A449" s="1" t="str">
        <f t="shared" si="15"/>
        <v>this:IAM_10174-1</v>
      </c>
      <c r="B449" s="28"/>
      <c r="C449" s="21" t="s">
        <v>80</v>
      </c>
      <c r="D449" s="21" t="s">
        <v>2112</v>
      </c>
      <c r="E449" s="21" t="s">
        <v>2113</v>
      </c>
      <c r="F449" s="21" t="s">
        <v>2114</v>
      </c>
      <c r="G449" s="21" t="s">
        <v>2115</v>
      </c>
      <c r="H449" s="21" t="s">
        <v>2073</v>
      </c>
      <c r="I449" s="21" t="s">
        <v>2074</v>
      </c>
      <c r="L449" s="2" t="str">
        <f t="shared" si="16"/>
        <v xml:space="preserve">r:administration some adm:Administration_GS_IAM_10491 and r:administration some adm:Administration_C_IAM_10017</v>
      </c>
      <c r="M449" s="21" t="s">
        <v>58</v>
      </c>
      <c r="N449" s="21" t="s">
        <v>2116</v>
      </c>
      <c r="O449" s="21" t="s">
        <v>58</v>
      </c>
      <c r="P449" s="21" t="s">
        <v>58</v>
      </c>
      <c r="Q449" s="1" t="str">
        <f>VLOOKUP(C449,MappingNiveaux!$A$3:$B$6,2)</f>
        <v xml:space="preserve">r:niveau some r:APEC</v>
      </c>
      <c r="R449" s="1" t="s">
        <v>62</v>
      </c>
      <c r="S449" s="1" t="s">
        <v>63</v>
      </c>
    </row>
    <row r="450" ht="12.75">
      <c r="A450" s="1" t="str">
        <f t="shared" si="15"/>
        <v>this:IAM_10184-1</v>
      </c>
      <c r="B450" s="20"/>
      <c r="C450" s="21" t="s">
        <v>50</v>
      </c>
      <c r="D450" s="21" t="s">
        <v>2117</v>
      </c>
      <c r="E450" s="21" t="s">
        <v>2118</v>
      </c>
      <c r="F450" s="21" t="s">
        <v>2119</v>
      </c>
      <c r="G450" s="21" t="s">
        <v>2120</v>
      </c>
      <c r="H450" s="21" t="s">
        <v>2062</v>
      </c>
      <c r="I450" s="21" t="s">
        <v>2063</v>
      </c>
      <c r="L450" s="2" t="str">
        <f t="shared" si="16"/>
        <v xml:space="preserve">r:administration some adm:Administration_GS_IAM_10329 and r:administration some adm:Administration_C_IAM_10020</v>
      </c>
      <c r="M450" s="21" t="s">
        <v>58</v>
      </c>
      <c r="N450" s="21" t="s">
        <v>2121</v>
      </c>
      <c r="O450" s="21" t="s">
        <v>2122</v>
      </c>
      <c r="P450" s="21" t="s">
        <v>58</v>
      </c>
      <c r="Q450" s="1" t="str">
        <f>VLOOKUP(C450,MappingNiveaux!$A$3:$B$6,2)</f>
        <v xml:space="preserve">r:niveau some r:CI</v>
      </c>
      <c r="R450" s="1" t="s">
        <v>62</v>
      </c>
      <c r="S450" s="1" t="s">
        <v>63</v>
      </c>
    </row>
    <row r="451" ht="12.75">
      <c r="A451" s="1" t="str">
        <f t="shared" si="15"/>
        <v>this:IAM_10173-1</v>
      </c>
      <c r="B451" s="20"/>
      <c r="C451" s="21" t="s">
        <v>50</v>
      </c>
      <c r="D451" s="21" t="s">
        <v>2123</v>
      </c>
      <c r="E451" s="21" t="s">
        <v>2124</v>
      </c>
      <c r="F451" s="21" t="s">
        <v>1452</v>
      </c>
      <c r="G451" s="21" t="s">
        <v>1453</v>
      </c>
      <c r="H451" s="21" t="s">
        <v>2073</v>
      </c>
      <c r="I451" s="21" t="s">
        <v>2074</v>
      </c>
      <c r="L451" s="2" t="str">
        <f t="shared" si="16"/>
        <v xml:space="preserve">r:administration some adm:Administration_GS_IAM_10490 and r:administration some adm:Administration_C_IAM_10017</v>
      </c>
      <c r="M451" s="21" t="s">
        <v>58</v>
      </c>
      <c r="N451" s="21" t="s">
        <v>2125</v>
      </c>
      <c r="O451" s="21" t="s">
        <v>2126</v>
      </c>
      <c r="P451" s="21" t="s">
        <v>58</v>
      </c>
      <c r="Q451" s="1" t="str">
        <f>VLOOKUP(C451,MappingNiveaux!$A$3:$B$6,2)</f>
        <v xml:space="preserve">r:niveau some r:CI</v>
      </c>
      <c r="R451" s="1" t="s">
        <v>62</v>
      </c>
      <c r="S451" s="1" t="s">
        <v>63</v>
      </c>
    </row>
    <row r="452" ht="12.75">
      <c r="A452" s="1" t="str">
        <f t="shared" si="15"/>
        <v>this:IAM_10186-1</v>
      </c>
      <c r="B452" s="20"/>
      <c r="C452" s="21" t="s">
        <v>80</v>
      </c>
      <c r="D452" s="21" t="s">
        <v>2127</v>
      </c>
      <c r="E452" s="21" t="s">
        <v>2128</v>
      </c>
      <c r="F452" s="21" t="s">
        <v>2062</v>
      </c>
      <c r="G452" s="21" t="s">
        <v>2063</v>
      </c>
      <c r="H452" s="21" t="s">
        <v>1467</v>
      </c>
      <c r="I452" s="21" t="s">
        <v>1468</v>
      </c>
      <c r="L452" s="2" t="str">
        <f t="shared" si="16"/>
        <v xml:space="preserve">r:administration some adm:Administration_C_IAM_10020 and r:administration some adm:Administration_GS_IAM_10530</v>
      </c>
      <c r="M452" s="21" t="s">
        <v>58</v>
      </c>
      <c r="N452" s="21" t="s">
        <v>2129</v>
      </c>
      <c r="O452" s="21" t="s">
        <v>2130</v>
      </c>
      <c r="P452" s="21" t="s">
        <v>58</v>
      </c>
      <c r="Q452" s="1" t="str">
        <f>VLOOKUP(C452,MappingNiveaux!$A$3:$B$6,2)</f>
        <v xml:space="preserve">r:niveau some r:APEC</v>
      </c>
      <c r="R452" s="1" t="s">
        <v>62</v>
      </c>
      <c r="S452" s="1" t="s">
        <v>63</v>
      </c>
    </row>
    <row r="453" ht="12.75">
      <c r="A453" s="1" t="str">
        <f t="shared" si="15"/>
        <v>this:IAM_10187-1</v>
      </c>
      <c r="B453" s="20"/>
      <c r="C453" s="21" t="s">
        <v>80</v>
      </c>
      <c r="D453" s="21" t="s">
        <v>2131</v>
      </c>
      <c r="E453" s="21" t="s">
        <v>2132</v>
      </c>
      <c r="F453" s="21" t="s">
        <v>2062</v>
      </c>
      <c r="G453" s="21" t="s">
        <v>2063</v>
      </c>
      <c r="H453" s="21" t="s">
        <v>1731</v>
      </c>
      <c r="I453" s="21" t="s">
        <v>1732</v>
      </c>
      <c r="L453" s="2" t="str">
        <f t="shared" si="16"/>
        <v xml:space="preserve">r:administration some adm:Administration_C_IAM_10020 and r:administration some adm:Administration_GS_IAM_10742</v>
      </c>
      <c r="M453" s="21" t="s">
        <v>58</v>
      </c>
      <c r="N453" s="21" t="s">
        <v>2133</v>
      </c>
      <c r="O453" s="21" t="s">
        <v>2134</v>
      </c>
      <c r="P453" s="21" t="s">
        <v>58</v>
      </c>
      <c r="Q453" s="1" t="str">
        <f>VLOOKUP(C453,MappingNiveaux!$A$3:$B$6,2)</f>
        <v xml:space="preserve">r:niveau some r:APEC</v>
      </c>
      <c r="R453" s="1" t="s">
        <v>62</v>
      </c>
      <c r="S453" s="1" t="s">
        <v>63</v>
      </c>
    </row>
    <row r="454" ht="12.75">
      <c r="A454" s="1" t="str">
        <f t="shared" si="15"/>
        <v>this:IAM_10188-1</v>
      </c>
      <c r="B454" s="20"/>
      <c r="C454" s="21" t="s">
        <v>66</v>
      </c>
      <c r="D454" s="21" t="s">
        <v>2135</v>
      </c>
      <c r="E454" s="21" t="s">
        <v>2136</v>
      </c>
      <c r="F454" s="21" t="s">
        <v>2137</v>
      </c>
      <c r="G454" s="21" t="s">
        <v>2138</v>
      </c>
      <c r="H454" s="21" t="s">
        <v>2139</v>
      </c>
      <c r="I454" s="21" t="s">
        <v>2140</v>
      </c>
      <c r="L454" s="2" t="str">
        <f t="shared" si="16"/>
        <v xml:space="preserve">r:administration some adm:Administration_C_IAM_10028 and r:administration some adm:Administration_C_IAM_10023</v>
      </c>
      <c r="M454" s="21" t="s">
        <v>58</v>
      </c>
      <c r="N454" s="21" t="s">
        <v>885</v>
      </c>
      <c r="O454" s="21" t="s">
        <v>58</v>
      </c>
      <c r="P454" s="21" t="s">
        <v>58</v>
      </c>
      <c r="Q454" s="1" t="str">
        <f>VLOOKUP(C454,MappingNiveaux!$A$3:$B$6,2)</f>
        <v xml:space="preserve">r:niveau some r:APEC</v>
      </c>
      <c r="R454" s="1" t="s">
        <v>62</v>
      </c>
      <c r="S454" s="1" t="s">
        <v>63</v>
      </c>
    </row>
    <row r="455" ht="12.75">
      <c r="A455" s="1" t="str">
        <f t="shared" si="15"/>
        <v>this:IAM_10189-1</v>
      </c>
      <c r="B455" s="20"/>
      <c r="C455" s="21" t="s">
        <v>80</v>
      </c>
      <c r="D455" s="21" t="s">
        <v>2141</v>
      </c>
      <c r="E455" s="21" t="s">
        <v>2142</v>
      </c>
      <c r="F455" s="21" t="s">
        <v>2143</v>
      </c>
      <c r="G455" s="21" t="s">
        <v>2144</v>
      </c>
      <c r="H455" s="21" t="s">
        <v>2139</v>
      </c>
      <c r="I455" s="21" t="s">
        <v>2140</v>
      </c>
      <c r="L455" s="2" t="str">
        <f t="shared" si="16"/>
        <v xml:space="preserve">r:administration some adm:Administration_GS_IAM_10262 and r:administration some adm:Administration_C_IAM_10023</v>
      </c>
      <c r="M455" s="21" t="s">
        <v>58</v>
      </c>
      <c r="N455" s="21" t="s">
        <v>2145</v>
      </c>
      <c r="O455" s="21" t="s">
        <v>58</v>
      </c>
      <c r="P455" s="21" t="s">
        <v>58</v>
      </c>
      <c r="Q455" s="1" t="str">
        <f>VLOOKUP(C455,MappingNiveaux!$A$3:$B$6,2)</f>
        <v xml:space="preserve">r:niveau some r:APEC</v>
      </c>
      <c r="R455" s="1" t="s">
        <v>62</v>
      </c>
      <c r="S455" s="1" t="s">
        <v>63</v>
      </c>
    </row>
    <row r="456" ht="12.75">
      <c r="A456" s="1" t="str">
        <f t="shared" si="15"/>
        <v>this:IAM_10190-1</v>
      </c>
      <c r="B456" s="20"/>
      <c r="C456" s="21" t="s">
        <v>66</v>
      </c>
      <c r="D456" s="21" t="s">
        <v>2146</v>
      </c>
      <c r="E456" s="21" t="s">
        <v>2147</v>
      </c>
      <c r="F456" s="21" t="s">
        <v>2148</v>
      </c>
      <c r="G456" s="21" t="s">
        <v>2149</v>
      </c>
      <c r="H456" s="21" t="s">
        <v>2139</v>
      </c>
      <c r="I456" s="21" t="s">
        <v>2140</v>
      </c>
      <c r="L456" s="2" t="str">
        <f t="shared" si="16"/>
        <v xml:space="preserve">r:administration some adm:Administration_C_IAM_10088 and r:administration some adm:Administration_C_IAM_10023</v>
      </c>
      <c r="M456" s="21" t="s">
        <v>58</v>
      </c>
      <c r="N456" s="21" t="s">
        <v>885</v>
      </c>
      <c r="O456" s="21" t="s">
        <v>58</v>
      </c>
      <c r="P456" s="21" t="s">
        <v>58</v>
      </c>
      <c r="Q456" s="1" t="str">
        <f>VLOOKUP(C456,MappingNiveaux!$A$3:$B$6,2)</f>
        <v xml:space="preserve">r:niveau some r:APEC</v>
      </c>
      <c r="R456" s="1" t="s">
        <v>62</v>
      </c>
      <c r="S456" s="1" t="s">
        <v>63</v>
      </c>
    </row>
    <row r="457" ht="12.75">
      <c r="A457" s="1" t="str">
        <f t="shared" si="15"/>
        <v>this:IAM_10191-1</v>
      </c>
      <c r="B457" s="26"/>
      <c r="C457" s="21" t="s">
        <v>66</v>
      </c>
      <c r="D457" s="21" t="s">
        <v>2150</v>
      </c>
      <c r="E457" s="21" t="s">
        <v>2151</v>
      </c>
      <c r="F457" s="21" t="s">
        <v>2139</v>
      </c>
      <c r="G457" s="21" t="s">
        <v>2140</v>
      </c>
      <c r="H457" s="21" t="s">
        <v>973</v>
      </c>
      <c r="I457" s="21" t="s">
        <v>974</v>
      </c>
      <c r="L457" s="2" t="str">
        <f t="shared" si="16"/>
        <v xml:space="preserve">r:administration some adm:Administration_C_IAM_10023 and r:administration some adm:Administration_C_IAM_10151</v>
      </c>
      <c r="M457" s="21" t="s">
        <v>2152</v>
      </c>
      <c r="N457" s="21" t="s">
        <v>885</v>
      </c>
      <c r="O457" s="21" t="s">
        <v>58</v>
      </c>
      <c r="P457" s="21" t="s">
        <v>58</v>
      </c>
      <c r="Q457" s="1" t="str">
        <f>VLOOKUP(C457,MappingNiveaux!$A$3:$B$6,2)</f>
        <v xml:space="preserve">r:niveau some r:APEC</v>
      </c>
      <c r="R457" s="1" t="s">
        <v>62</v>
      </c>
      <c r="S457" s="1" t="s">
        <v>63</v>
      </c>
    </row>
    <row r="458" ht="12.75">
      <c r="A458" s="1" t="str">
        <f t="shared" si="15"/>
        <v>this:IAM_10192-1</v>
      </c>
      <c r="B458" s="27">
        <v>1</v>
      </c>
      <c r="C458" s="21" t="s">
        <v>66</v>
      </c>
      <c r="D458" s="21" t="s">
        <v>2153</v>
      </c>
      <c r="E458" s="21" t="s">
        <v>2154</v>
      </c>
      <c r="F458" s="21" t="s">
        <v>2155</v>
      </c>
      <c r="G458" s="21" t="s">
        <v>2156</v>
      </c>
      <c r="H458" s="21" t="s">
        <v>2155</v>
      </c>
      <c r="I458" s="21" t="s">
        <v>2156</v>
      </c>
      <c r="L458" s="2" t="str">
        <f t="shared" si="16"/>
        <v xml:space="preserve">r:administration some adm:Administration_C_IAM_10024 and r:administration some adm:Administration_C_IAM_10024</v>
      </c>
      <c r="M458" s="21" t="s">
        <v>58</v>
      </c>
      <c r="N458" s="21" t="s">
        <v>2157</v>
      </c>
      <c r="O458" s="21" t="s">
        <v>58</v>
      </c>
      <c r="P458" s="21" t="s">
        <v>58</v>
      </c>
      <c r="Q458" s="1" t="str">
        <f>VLOOKUP(C458,MappingNiveaux!$A$3:$B$6,2)</f>
        <v xml:space="preserve">r:niveau some r:APEC</v>
      </c>
      <c r="R458" s="1" t="s">
        <v>62</v>
      </c>
      <c r="S458" s="1" t="s">
        <v>63</v>
      </c>
    </row>
    <row r="459" ht="12.75">
      <c r="A459" s="1" t="str">
        <f t="shared" si="15"/>
        <v>this:IAM_10193-1</v>
      </c>
      <c r="B459" s="28"/>
      <c r="C459" s="21" t="s">
        <v>50</v>
      </c>
      <c r="D459" s="21" t="s">
        <v>2158</v>
      </c>
      <c r="E459" s="21" t="s">
        <v>2159</v>
      </c>
      <c r="F459" s="21" t="s">
        <v>2160</v>
      </c>
      <c r="G459" s="21" t="s">
        <v>2161</v>
      </c>
      <c r="H459" s="21" t="s">
        <v>2049</v>
      </c>
      <c r="I459" s="21" t="s">
        <v>2050</v>
      </c>
      <c r="L459" s="2" t="str">
        <f t="shared" si="16"/>
        <v xml:space="preserve">r:administration some adm:Administration_C_IAM_10025 and r:administration some adm:Administration_C_IAM_10053</v>
      </c>
      <c r="M459" s="21" t="s">
        <v>58</v>
      </c>
      <c r="N459" s="21" t="s">
        <v>145</v>
      </c>
      <c r="O459" s="21" t="s">
        <v>146</v>
      </c>
      <c r="P459" s="21" t="s">
        <v>58</v>
      </c>
      <c r="Q459" s="1" t="str">
        <f>VLOOKUP(C459,MappingNiveaux!$A$3:$B$6,2)</f>
        <v xml:space="preserve">r:niveau some r:CI</v>
      </c>
      <c r="R459" s="1" t="s">
        <v>62</v>
      </c>
      <c r="S459" s="1" t="s">
        <v>63</v>
      </c>
    </row>
    <row r="460" ht="12.75">
      <c r="A460" s="1" t="str">
        <f t="shared" si="15"/>
        <v>this:IAM_10194-1</v>
      </c>
      <c r="B460" s="20"/>
      <c r="C460" s="21" t="s">
        <v>122</v>
      </c>
      <c r="D460" s="21" t="s">
        <v>2162</v>
      </c>
      <c r="E460" s="21" t="s">
        <v>2163</v>
      </c>
      <c r="F460" s="21" t="s">
        <v>158</v>
      </c>
      <c r="G460" s="21" t="s">
        <v>159</v>
      </c>
      <c r="H460" s="21" t="s">
        <v>2160</v>
      </c>
      <c r="I460" s="21" t="s">
        <v>2161</v>
      </c>
      <c r="L460" s="2" t="str">
        <f t="shared" si="16"/>
        <v xml:space="preserve">r:administration some adm:Administration_C_IAM_10055 and r:administration some adm:Administration_C_IAM_10025</v>
      </c>
      <c r="M460" s="21" t="s">
        <v>169</v>
      </c>
      <c r="N460" s="21" t="s">
        <v>174</v>
      </c>
      <c r="O460" s="21" t="s">
        <v>58</v>
      </c>
      <c r="P460" s="21" t="s">
        <v>2164</v>
      </c>
      <c r="Q460" s="1" t="str">
        <f>VLOOKUP(C460,MappingNiveaux!$A$3:$B$6,2)</f>
        <v xml:space="preserve">r:niveau some r:CI</v>
      </c>
      <c r="R460" s="1" t="s">
        <v>62</v>
      </c>
      <c r="S460" s="1" t="s">
        <v>63</v>
      </c>
    </row>
    <row r="461" ht="12.75">
      <c r="A461" s="1" t="str">
        <f t="shared" si="15"/>
        <v>this:IAM_10195-1</v>
      </c>
      <c r="B461" s="20"/>
      <c r="C461" s="21" t="s">
        <v>50</v>
      </c>
      <c r="D461" s="21" t="s">
        <v>2165</v>
      </c>
      <c r="E461" s="21" t="s">
        <v>2166</v>
      </c>
      <c r="F461" s="21" t="s">
        <v>2167</v>
      </c>
      <c r="G461" s="21" t="s">
        <v>2168</v>
      </c>
      <c r="H461" s="21" t="s">
        <v>1902</v>
      </c>
      <c r="I461" s="21" t="s">
        <v>1903</v>
      </c>
      <c r="L461" s="2" t="str">
        <f t="shared" si="16"/>
        <v xml:space="preserve">r:administration some adm:Administration_C_IAM_10026 and r:administration some adm:Administration_C_IAM_10029</v>
      </c>
      <c r="M461" s="21" t="s">
        <v>58</v>
      </c>
      <c r="N461" s="21" t="s">
        <v>2169</v>
      </c>
      <c r="O461" s="21" t="s">
        <v>2170</v>
      </c>
      <c r="P461" s="21" t="s">
        <v>58</v>
      </c>
      <c r="Q461" s="1" t="str">
        <f>VLOOKUP(C461,MappingNiveaux!$A$3:$B$6,2)</f>
        <v xml:space="preserve">r:niveau some r:CI</v>
      </c>
      <c r="R461" s="1" t="s">
        <v>62</v>
      </c>
      <c r="S461" s="1" t="s">
        <v>63</v>
      </c>
    </row>
    <row r="462" ht="12.75">
      <c r="A462" s="1" t="str">
        <f t="shared" si="15"/>
        <v>this:IAM_10183-1</v>
      </c>
      <c r="B462" s="20"/>
      <c r="C462" s="21" t="s">
        <v>50</v>
      </c>
      <c r="D462" s="21" t="s">
        <v>2171</v>
      </c>
      <c r="E462" s="21" t="s">
        <v>2172</v>
      </c>
      <c r="F462" s="21" t="s">
        <v>2062</v>
      </c>
      <c r="G462" s="21" t="s">
        <v>2063</v>
      </c>
      <c r="H462" s="21" t="s">
        <v>1639</v>
      </c>
      <c r="I462" s="21" t="s">
        <v>1640</v>
      </c>
      <c r="L462" s="2" t="str">
        <f t="shared" si="16"/>
        <v xml:space="preserve">r:administration some adm:Administration_C_IAM_10020 and r:administration some adm:Administration_C_IAM_10065</v>
      </c>
      <c r="M462" s="21" t="s">
        <v>58</v>
      </c>
      <c r="N462" s="21" t="s">
        <v>2173</v>
      </c>
      <c r="O462" s="21" t="s">
        <v>2174</v>
      </c>
      <c r="P462" s="21" t="s">
        <v>58</v>
      </c>
      <c r="Q462" s="1" t="str">
        <f>VLOOKUP(C462,MappingNiveaux!$A$3:$B$6,2)</f>
        <v xml:space="preserve">r:niveau some r:CI</v>
      </c>
      <c r="R462" s="1" t="s">
        <v>62</v>
      </c>
      <c r="S462" s="1" t="s">
        <v>63</v>
      </c>
    </row>
    <row r="463" ht="12.75">
      <c r="A463" s="1" t="str">
        <f t="shared" si="15"/>
        <v>this:IAM_10162-1</v>
      </c>
      <c r="B463" s="20"/>
      <c r="C463" s="21" t="s">
        <v>122</v>
      </c>
      <c r="D463" s="21" t="s">
        <v>2175</v>
      </c>
      <c r="E463" s="21" t="s">
        <v>2176</v>
      </c>
      <c r="F463" s="21" t="s">
        <v>2177</v>
      </c>
      <c r="G463" s="21" t="s">
        <v>2178</v>
      </c>
      <c r="H463" s="21" t="s">
        <v>579</v>
      </c>
      <c r="I463" s="21" t="s">
        <v>580</v>
      </c>
      <c r="L463" s="2" t="str">
        <f t="shared" si="16"/>
        <v xml:space="preserve">r:administration some adm:Administration_C_IAM_10014 and r:administration some adm:Administration_C_IAM_10110</v>
      </c>
      <c r="M463" s="21" t="s">
        <v>58</v>
      </c>
      <c r="N463" s="21" t="s">
        <v>2179</v>
      </c>
      <c r="O463" s="21" t="s">
        <v>58</v>
      </c>
      <c r="P463" s="21" t="s">
        <v>58</v>
      </c>
      <c r="Q463" s="1" t="str">
        <f>VLOOKUP(C463,MappingNiveaux!$A$3:$B$6,2)</f>
        <v xml:space="preserve">r:niveau some r:CI</v>
      </c>
      <c r="R463" s="1" t="s">
        <v>62</v>
      </c>
      <c r="S463" s="1" t="s">
        <v>63</v>
      </c>
    </row>
    <row r="464" ht="12.75">
      <c r="A464" s="1" t="str">
        <f t="shared" si="15"/>
        <v>this:IAM_10058-1</v>
      </c>
      <c r="B464" s="20"/>
      <c r="C464" s="21" t="s">
        <v>122</v>
      </c>
      <c r="D464" s="21" t="s">
        <v>2180</v>
      </c>
      <c r="E464" s="21" t="s">
        <v>2181</v>
      </c>
      <c r="F464" s="21" t="s">
        <v>2182</v>
      </c>
      <c r="G464" s="21" t="s">
        <v>2183</v>
      </c>
      <c r="H464" s="21" t="s">
        <v>1374</v>
      </c>
      <c r="I464" s="21" t="s">
        <v>1375</v>
      </c>
      <c r="L464" s="2" t="str">
        <f t="shared" si="16"/>
        <v xml:space="preserve">r:administration some adm:Administration_GS_IAM_10041 and r:administration some adm:Administration_GS_IAM_10398</v>
      </c>
      <c r="M464" s="21" t="s">
        <v>58</v>
      </c>
      <c r="N464" s="21" t="s">
        <v>2184</v>
      </c>
      <c r="O464" s="21" t="s">
        <v>58</v>
      </c>
      <c r="P464" s="21" t="s">
        <v>58</v>
      </c>
      <c r="Q464" s="1" t="str">
        <f>VLOOKUP(C464,MappingNiveaux!$A$3:$B$6,2)</f>
        <v xml:space="preserve">r:niveau some r:CI</v>
      </c>
      <c r="R464" s="1" t="s">
        <v>62</v>
      </c>
      <c r="S464" s="1" t="s">
        <v>63</v>
      </c>
    </row>
    <row r="465" ht="12.75">
      <c r="A465" s="1" t="str">
        <f t="shared" si="15"/>
        <v>this:IAM_10152-1</v>
      </c>
      <c r="B465" s="20"/>
      <c r="C465" s="21" t="s">
        <v>50</v>
      </c>
      <c r="D465" s="21" t="s">
        <v>2185</v>
      </c>
      <c r="E465" s="21" t="s">
        <v>2186</v>
      </c>
      <c r="F465" s="21" t="s">
        <v>2187</v>
      </c>
      <c r="G465" s="21" t="s">
        <v>2188</v>
      </c>
      <c r="H465" s="21" t="s">
        <v>2055</v>
      </c>
      <c r="I465" s="21" t="s">
        <v>2056</v>
      </c>
      <c r="L465" s="2" t="str">
        <f t="shared" si="16"/>
        <v xml:space="preserve">r:administration some adm:Administration_GS_IAM_11004 and r:administration some adm:Administration_GS_IAM_10072</v>
      </c>
      <c r="M465" s="21" t="s">
        <v>58</v>
      </c>
      <c r="N465" s="21" t="s">
        <v>2189</v>
      </c>
      <c r="O465" s="21" t="s">
        <v>2190</v>
      </c>
      <c r="P465" s="21" t="s">
        <v>58</v>
      </c>
      <c r="Q465" s="1" t="str">
        <f>VLOOKUP(C465,MappingNiveaux!$A$3:$B$6,2)</f>
        <v xml:space="preserve">r:niveau some r:CI</v>
      </c>
      <c r="R465" s="1" t="s">
        <v>62</v>
      </c>
      <c r="S465" s="1" t="s">
        <v>63</v>
      </c>
    </row>
    <row r="466" ht="12.75">
      <c r="A466" s="1" t="str">
        <f t="shared" si="15"/>
        <v>this:IAM_10153-1</v>
      </c>
      <c r="B466" s="20"/>
      <c r="C466" s="21" t="s">
        <v>80</v>
      </c>
      <c r="D466" s="21" t="s">
        <v>2191</v>
      </c>
      <c r="E466" s="21" t="s">
        <v>2192</v>
      </c>
      <c r="F466" s="21" t="s">
        <v>2193</v>
      </c>
      <c r="G466" s="21" t="s">
        <v>2194</v>
      </c>
      <c r="H466" s="21" t="s">
        <v>2139</v>
      </c>
      <c r="I466" s="21" t="s">
        <v>2140</v>
      </c>
      <c r="L466" s="2" t="str">
        <f t="shared" si="16"/>
        <v xml:space="preserve">r:administration some adm:Administration_GS_IAM_10075 and r:administration some adm:Administration_C_IAM_10023</v>
      </c>
      <c r="M466" s="21" t="s">
        <v>58</v>
      </c>
      <c r="N466" s="21" t="s">
        <v>2195</v>
      </c>
      <c r="O466" s="21" t="s">
        <v>58</v>
      </c>
      <c r="P466" s="21" t="s">
        <v>58</v>
      </c>
      <c r="Q466" s="1" t="str">
        <f>VLOOKUP(C466,MappingNiveaux!$A$3:$B$6,2)</f>
        <v xml:space="preserve">r:niveau some r:APEC</v>
      </c>
      <c r="R466" s="1" t="s">
        <v>62</v>
      </c>
      <c r="S466" s="1" t="s">
        <v>63</v>
      </c>
    </row>
    <row r="467" ht="12.75">
      <c r="A467" s="1" t="str">
        <f t="shared" si="15"/>
        <v>this:IAM_10154-1</v>
      </c>
      <c r="B467" s="20"/>
      <c r="C467" s="21" t="s">
        <v>50</v>
      </c>
      <c r="D467" s="21" t="s">
        <v>2196</v>
      </c>
      <c r="E467" s="21" t="s">
        <v>2197</v>
      </c>
      <c r="F467" s="21" t="s">
        <v>2193</v>
      </c>
      <c r="G467" s="21" t="s">
        <v>2194</v>
      </c>
      <c r="H467" s="21" t="s">
        <v>269</v>
      </c>
      <c r="I467" s="21" t="s">
        <v>270</v>
      </c>
      <c r="L467" s="2" t="str">
        <f t="shared" si="16"/>
        <v xml:space="preserve">r:administration some adm:Administration_GS_IAM_10075 and r:administration some adm:Administration_C_IAM_10143</v>
      </c>
      <c r="M467" s="21" t="s">
        <v>58</v>
      </c>
      <c r="N467" s="21" t="s">
        <v>342</v>
      </c>
      <c r="O467" s="21" t="s">
        <v>1155</v>
      </c>
      <c r="P467" s="21" t="s">
        <v>58</v>
      </c>
      <c r="Q467" s="1" t="str">
        <f>VLOOKUP(C467,MappingNiveaux!$A$3:$B$6,2)</f>
        <v xml:space="preserve">r:niveau some r:CI</v>
      </c>
      <c r="R467" s="1" t="s">
        <v>62</v>
      </c>
      <c r="S467" s="1" t="s">
        <v>63</v>
      </c>
    </row>
    <row r="468" ht="12.75">
      <c r="A468" s="1" t="str">
        <f t="shared" si="15"/>
        <v>this:IAM_10155-1</v>
      </c>
      <c r="B468" s="20"/>
      <c r="C468" s="21" t="s">
        <v>80</v>
      </c>
      <c r="D468" s="21" t="s">
        <v>2198</v>
      </c>
      <c r="E468" s="21" t="s">
        <v>2199</v>
      </c>
      <c r="F468" s="21" t="s">
        <v>2200</v>
      </c>
      <c r="G468" s="21" t="s">
        <v>2201</v>
      </c>
      <c r="H468" s="21" t="s">
        <v>562</v>
      </c>
      <c r="I468" s="21" t="s">
        <v>563</v>
      </c>
      <c r="L468" s="2" t="str">
        <f t="shared" si="16"/>
        <v xml:space="preserve">r:administration some adm:Administration_GS_IAM_10076 and r:administration some adm:Administration_C_IAM_10021</v>
      </c>
      <c r="M468" s="21" t="s">
        <v>58</v>
      </c>
      <c r="N468" s="21" t="s">
        <v>2202</v>
      </c>
      <c r="O468" s="21" t="s">
        <v>58</v>
      </c>
      <c r="P468" s="21" t="s">
        <v>58</v>
      </c>
      <c r="Q468" s="1" t="str">
        <f>VLOOKUP(C468,MappingNiveaux!$A$3:$B$6,2)</f>
        <v xml:space="preserve">r:niveau some r:APEC</v>
      </c>
      <c r="R468" s="1" t="s">
        <v>62</v>
      </c>
      <c r="S468" s="1" t="s">
        <v>63</v>
      </c>
    </row>
    <row r="469" ht="12.75">
      <c r="A469" s="1" t="str">
        <f t="shared" si="15"/>
        <v>this:IAM_10156-1</v>
      </c>
      <c r="B469" s="20"/>
      <c r="C469" s="21" t="s">
        <v>80</v>
      </c>
      <c r="D469" s="21" t="s">
        <v>2203</v>
      </c>
      <c r="E469" s="21" t="s">
        <v>2204</v>
      </c>
      <c r="F469" s="21" t="s">
        <v>2205</v>
      </c>
      <c r="G469" s="21" t="s">
        <v>2206</v>
      </c>
      <c r="H469" s="21" t="s">
        <v>2200</v>
      </c>
      <c r="I469" s="21" t="s">
        <v>2201</v>
      </c>
      <c r="L469" s="2" t="str">
        <f t="shared" si="16"/>
        <v xml:space="preserve">r:administration some adm:Administration_GS_IAM_10349 and r:administration some adm:Administration_GS_IAM_10076</v>
      </c>
      <c r="M469" s="21" t="s">
        <v>58</v>
      </c>
      <c r="N469" s="21" t="s">
        <v>2202</v>
      </c>
      <c r="O469" s="21" t="s">
        <v>58</v>
      </c>
      <c r="P469" s="21" t="s">
        <v>58</v>
      </c>
      <c r="Q469" s="1" t="str">
        <f>VLOOKUP(C469,MappingNiveaux!$A$3:$B$6,2)</f>
        <v xml:space="preserve">r:niveau some r:APEC</v>
      </c>
      <c r="R469" s="1" t="s">
        <v>62</v>
      </c>
      <c r="S469" s="1" t="s">
        <v>63</v>
      </c>
    </row>
    <row r="470" ht="12.75">
      <c r="A470" s="1" t="str">
        <f t="shared" si="15"/>
        <v>this:IAM_10159-1</v>
      </c>
      <c r="B470" s="20"/>
      <c r="C470" s="21" t="s">
        <v>66</v>
      </c>
      <c r="D470" s="21" t="s">
        <v>2207</v>
      </c>
      <c r="E470" s="21" t="s">
        <v>2208</v>
      </c>
      <c r="F470" s="21" t="s">
        <v>2209</v>
      </c>
      <c r="G470" s="21" t="s">
        <v>2210</v>
      </c>
      <c r="H470" s="21" t="s">
        <v>2209</v>
      </c>
      <c r="I470" s="21" t="s">
        <v>2210</v>
      </c>
      <c r="L470" s="2" t="str">
        <f t="shared" si="16"/>
        <v xml:space="preserve">r:administration some adm:Administration_C_IAM_10012 and r:administration some adm:Administration_C_IAM_10012</v>
      </c>
      <c r="M470" s="21" t="s">
        <v>58</v>
      </c>
      <c r="N470" s="21" t="s">
        <v>79</v>
      </c>
      <c r="O470" s="21" t="s">
        <v>58</v>
      </c>
      <c r="P470" s="21" t="s">
        <v>58</v>
      </c>
      <c r="Q470" s="1" t="str">
        <f>VLOOKUP(C470,MappingNiveaux!$A$3:$B$6,2)</f>
        <v xml:space="preserve">r:niveau some r:APEC</v>
      </c>
      <c r="R470" s="1" t="s">
        <v>62</v>
      </c>
      <c r="S470" s="1" t="s">
        <v>63</v>
      </c>
    </row>
    <row r="471" ht="12.75">
      <c r="A471" s="1" t="str">
        <f t="shared" si="15"/>
        <v>this:IAM_10157-1</v>
      </c>
      <c r="B471" s="20"/>
      <c r="C471" s="21" t="s">
        <v>66</v>
      </c>
      <c r="D471" s="21" t="s">
        <v>2211</v>
      </c>
      <c r="E471" s="21" t="s">
        <v>2212</v>
      </c>
      <c r="F471" s="21" t="s">
        <v>571</v>
      </c>
      <c r="G471" s="21" t="s">
        <v>572</v>
      </c>
      <c r="H471" s="21" t="s">
        <v>2209</v>
      </c>
      <c r="I471" s="21" t="s">
        <v>2210</v>
      </c>
      <c r="L471" s="2" t="str">
        <f t="shared" si="16"/>
        <v xml:space="preserve">r:administration some adm:Administration_C_IAM_10044 and r:administration some adm:Administration_C_IAM_10012</v>
      </c>
      <c r="M471" s="21" t="s">
        <v>58</v>
      </c>
      <c r="N471" s="21" t="s">
        <v>79</v>
      </c>
      <c r="O471" s="21" t="s">
        <v>58</v>
      </c>
      <c r="P471" s="21" t="s">
        <v>58</v>
      </c>
      <c r="Q471" s="1" t="str">
        <f>VLOOKUP(C471,MappingNiveaux!$A$3:$B$6,2)</f>
        <v xml:space="preserve">r:niveau some r:APEC</v>
      </c>
      <c r="R471" s="1" t="s">
        <v>62</v>
      </c>
      <c r="S471" s="1" t="s">
        <v>63</v>
      </c>
    </row>
    <row r="472" ht="12.75">
      <c r="A472" s="1" t="str">
        <f t="shared" si="15"/>
        <v>this:IAM_10158-1</v>
      </c>
      <c r="B472" s="20"/>
      <c r="C472" s="21" t="s">
        <v>66</v>
      </c>
      <c r="D472" s="21" t="s">
        <v>2213</v>
      </c>
      <c r="E472" s="21" t="s">
        <v>2214</v>
      </c>
      <c r="F472" s="21" t="s">
        <v>2209</v>
      </c>
      <c r="G472" s="21" t="s">
        <v>2210</v>
      </c>
      <c r="H472" s="21" t="s">
        <v>575</v>
      </c>
      <c r="I472" s="21" t="s">
        <v>576</v>
      </c>
      <c r="L472" s="2" t="str">
        <f t="shared" si="16"/>
        <v xml:space="preserve">r:administration some adm:Administration_C_IAM_10012 and r:administration some adm:Administration_C_IAM_10045</v>
      </c>
      <c r="M472" s="21" t="s">
        <v>58</v>
      </c>
      <c r="N472" s="21" t="s">
        <v>79</v>
      </c>
      <c r="O472" s="21" t="s">
        <v>58</v>
      </c>
      <c r="P472" s="21" t="s">
        <v>58</v>
      </c>
      <c r="Q472" s="1" t="str">
        <f>VLOOKUP(C472,MappingNiveaux!$A$3:$B$6,2)</f>
        <v xml:space="preserve">r:niveau some r:APEC</v>
      </c>
      <c r="R472" s="1" t="s">
        <v>62</v>
      </c>
      <c r="S472" s="1" t="s">
        <v>63</v>
      </c>
    </row>
    <row r="473" ht="12.75">
      <c r="A473" s="1" t="str">
        <f t="shared" si="15"/>
        <v>this:IAM_10175-1</v>
      </c>
      <c r="B473" s="20"/>
      <c r="C473" s="21" t="s">
        <v>80</v>
      </c>
      <c r="D473" s="21" t="s">
        <v>2215</v>
      </c>
      <c r="E473" s="21" t="s">
        <v>2216</v>
      </c>
      <c r="F473" s="21" t="s">
        <v>2217</v>
      </c>
      <c r="G473" s="21" t="s">
        <v>2218</v>
      </c>
      <c r="H473" s="21" t="s">
        <v>2073</v>
      </c>
      <c r="I473" s="21" t="s">
        <v>2074</v>
      </c>
      <c r="L473" s="2" t="str">
        <f t="shared" si="16"/>
        <v xml:space="preserve">r:administration some adm:Administration_C_IAM_10149 and r:administration some adm:Administration_C_IAM_10017</v>
      </c>
      <c r="M473" s="21" t="s">
        <v>58</v>
      </c>
      <c r="N473" s="21" t="s">
        <v>2116</v>
      </c>
      <c r="O473" s="21" t="s">
        <v>58</v>
      </c>
      <c r="P473" s="21" t="s">
        <v>58</v>
      </c>
      <c r="Q473" s="1" t="str">
        <f>VLOOKUP(C473,MappingNiveaux!$A$3:$B$6,2)</f>
        <v xml:space="preserve">r:niveau some r:APEC</v>
      </c>
      <c r="R473" s="1" t="s">
        <v>62</v>
      </c>
      <c r="S473" s="1" t="s">
        <v>63</v>
      </c>
    </row>
    <row r="474" ht="12.75">
      <c r="A474" s="1" t="str">
        <f t="shared" si="15"/>
        <v>this:IAM_10161-1</v>
      </c>
      <c r="B474" s="20"/>
      <c r="C474" s="21" t="s">
        <v>80</v>
      </c>
      <c r="D474" s="21" t="s">
        <v>2219</v>
      </c>
      <c r="E474" s="21" t="s">
        <v>2220</v>
      </c>
      <c r="F474" s="21" t="s">
        <v>2221</v>
      </c>
      <c r="G474" s="21" t="s">
        <v>2222</v>
      </c>
      <c r="H474" s="21" t="s">
        <v>2223</v>
      </c>
      <c r="I474" s="21" t="s">
        <v>2224</v>
      </c>
      <c r="L474" s="2" t="str">
        <f t="shared" si="16"/>
        <v xml:space="preserve">r:administration some adm:Administration_C_IAM_10111 and r:administration some adm:Administration_C_IAM_10013</v>
      </c>
      <c r="M474" s="21" t="s">
        <v>58</v>
      </c>
      <c r="N474" s="21" t="s">
        <v>2225</v>
      </c>
      <c r="O474" s="21" t="s">
        <v>58</v>
      </c>
      <c r="P474" s="21" t="s">
        <v>58</v>
      </c>
      <c r="Q474" s="1" t="str">
        <f>VLOOKUP(C474,MappingNiveaux!$A$3:$B$6,2)</f>
        <v xml:space="preserve">r:niveau some r:APEC</v>
      </c>
      <c r="R474" s="1" t="s">
        <v>62</v>
      </c>
      <c r="S474" s="1" t="s">
        <v>63</v>
      </c>
    </row>
    <row r="475" ht="12.75">
      <c r="A475" s="1" t="str">
        <f t="shared" si="15"/>
        <v>this:IAM_10150-1</v>
      </c>
      <c r="B475" s="20"/>
      <c r="C475" s="21" t="s">
        <v>66</v>
      </c>
      <c r="D475" s="21" t="s">
        <v>2226</v>
      </c>
      <c r="E475" s="21" t="s">
        <v>2227</v>
      </c>
      <c r="F475" s="21" t="s">
        <v>244</v>
      </c>
      <c r="G475" s="21" t="s">
        <v>245</v>
      </c>
      <c r="H475" s="21" t="s">
        <v>2055</v>
      </c>
      <c r="I475" s="21" t="s">
        <v>2056</v>
      </c>
      <c r="L475" s="2" t="str">
        <f t="shared" si="16"/>
        <v xml:space="preserve">r:administration some adm:Administration_GS_IAM_10193 and r:administration some adm:Administration_GS_IAM_10072</v>
      </c>
      <c r="M475" s="21" t="s">
        <v>58</v>
      </c>
      <c r="N475" s="21" t="s">
        <v>2228</v>
      </c>
      <c r="O475" s="21" t="s">
        <v>58</v>
      </c>
      <c r="P475" s="21" t="s">
        <v>58</v>
      </c>
      <c r="Q475" s="1" t="str">
        <f>VLOOKUP(C475,MappingNiveaux!$A$3:$B$6,2)</f>
        <v xml:space="preserve">r:niveau some r:APEC</v>
      </c>
      <c r="R475" s="1" t="s">
        <v>62</v>
      </c>
      <c r="S475" s="1" t="s">
        <v>63</v>
      </c>
    </row>
    <row r="476" ht="12.75">
      <c r="A476" s="1" t="str">
        <f t="shared" si="15"/>
        <v>this:IAM_10163-1</v>
      </c>
      <c r="B476" s="20"/>
      <c r="C476" s="21" t="s">
        <v>122</v>
      </c>
      <c r="D476" s="21" t="s">
        <v>2229</v>
      </c>
      <c r="E476" s="21" t="s">
        <v>2230</v>
      </c>
      <c r="F476" s="21" t="s">
        <v>2177</v>
      </c>
      <c r="G476" s="21" t="s">
        <v>2178</v>
      </c>
      <c r="H476" s="21" t="s">
        <v>2221</v>
      </c>
      <c r="I476" s="21" t="s">
        <v>2222</v>
      </c>
      <c r="L476" s="2" t="str">
        <f t="shared" si="16"/>
        <v xml:space="preserve">r:administration some adm:Administration_C_IAM_10014 and r:administration some adm:Administration_C_IAM_10111</v>
      </c>
      <c r="M476" s="21" t="s">
        <v>58</v>
      </c>
      <c r="N476" s="21" t="s">
        <v>2225</v>
      </c>
      <c r="O476" s="21" t="s">
        <v>58</v>
      </c>
      <c r="P476" s="21" t="s">
        <v>58</v>
      </c>
      <c r="Q476" s="1" t="str">
        <f>VLOOKUP(C476,MappingNiveaux!$A$3:$B$6,2)</f>
        <v xml:space="preserve">r:niveau some r:CI</v>
      </c>
      <c r="R476" s="1" t="s">
        <v>62</v>
      </c>
      <c r="S476" s="1" t="s">
        <v>63</v>
      </c>
    </row>
    <row r="477" ht="12.75">
      <c r="A477" s="1" t="str">
        <f t="shared" si="15"/>
        <v>this:IAM_10164-1</v>
      </c>
      <c r="B477" s="20"/>
      <c r="C477" s="21" t="s">
        <v>50</v>
      </c>
      <c r="D477" s="21" t="s">
        <v>2231</v>
      </c>
      <c r="E477" s="21" t="s">
        <v>2232</v>
      </c>
      <c r="F477" s="21" t="s">
        <v>2233</v>
      </c>
      <c r="G477" s="21" t="s">
        <v>2234</v>
      </c>
      <c r="H477" s="21" t="s">
        <v>244</v>
      </c>
      <c r="I477" s="21" t="s">
        <v>245</v>
      </c>
      <c r="L477" s="2" t="str">
        <f t="shared" si="16"/>
        <v xml:space="preserve">r:administration some adm:Administration_C_IAM_10015 and r:administration some adm:Administration_GS_IAM_10193</v>
      </c>
      <c r="M477" s="21" t="s">
        <v>58</v>
      </c>
      <c r="N477" s="21" t="s">
        <v>2235</v>
      </c>
      <c r="O477" s="21" t="s">
        <v>2236</v>
      </c>
      <c r="P477" s="21" t="s">
        <v>58</v>
      </c>
      <c r="Q477" s="1" t="str">
        <f>VLOOKUP(C477,MappingNiveaux!$A$3:$B$6,2)</f>
        <v xml:space="preserve">r:niveau some r:CI</v>
      </c>
      <c r="R477" s="1" t="s">
        <v>62</v>
      </c>
      <c r="S477" s="1" t="s">
        <v>63</v>
      </c>
    </row>
    <row r="478" ht="12.75">
      <c r="A478" s="1" t="str">
        <f t="shared" si="15"/>
        <v>this:IAM_10165-1</v>
      </c>
      <c r="B478" s="20"/>
      <c r="C478" s="21" t="s">
        <v>50</v>
      </c>
      <c r="D478" s="21" t="s">
        <v>2237</v>
      </c>
      <c r="E478" s="21" t="s">
        <v>2238</v>
      </c>
      <c r="F478" s="21" t="s">
        <v>2233</v>
      </c>
      <c r="G478" s="21" t="s">
        <v>2234</v>
      </c>
      <c r="H478" s="21" t="s">
        <v>132</v>
      </c>
      <c r="I478" s="21" t="s">
        <v>92</v>
      </c>
      <c r="L478" s="2" t="str">
        <f t="shared" si="16"/>
        <v xml:space="preserve">r:administration some adm:Administration_C_IAM_10015 and r:administration some adm:Administration_GS_IAM_10458</v>
      </c>
      <c r="M478" s="21" t="s">
        <v>58</v>
      </c>
      <c r="N478" s="21" t="s">
        <v>2239</v>
      </c>
      <c r="O478" s="21" t="s">
        <v>2240</v>
      </c>
      <c r="P478" s="21" t="s">
        <v>58</v>
      </c>
      <c r="Q478" s="1" t="str">
        <f>VLOOKUP(C478,MappingNiveaux!$A$3:$B$6,2)</f>
        <v xml:space="preserve">r:niveau some r:CI</v>
      </c>
      <c r="R478" s="1" t="s">
        <v>62</v>
      </c>
      <c r="S478" s="1" t="s">
        <v>63</v>
      </c>
    </row>
    <row r="479" ht="12.75">
      <c r="A479" s="1" t="str">
        <f t="shared" si="15"/>
        <v>this:IAM_10166-1</v>
      </c>
      <c r="B479" s="20"/>
      <c r="C479" s="21" t="s">
        <v>50</v>
      </c>
      <c r="D479" s="21" t="s">
        <v>2241</v>
      </c>
      <c r="E479" s="21" t="s">
        <v>2242</v>
      </c>
      <c r="F479" s="21" t="s">
        <v>2243</v>
      </c>
      <c r="G479" s="21" t="s">
        <v>2244</v>
      </c>
      <c r="H479" s="21" t="s">
        <v>2233</v>
      </c>
      <c r="I479" s="21" t="s">
        <v>2234</v>
      </c>
      <c r="L479" s="2" t="str">
        <f t="shared" si="16"/>
        <v xml:space="preserve">r:administration some adm:Administration_GS_IAM_10723 and r:administration some adm:Administration_C_IAM_10015</v>
      </c>
      <c r="M479" s="21" t="s">
        <v>58</v>
      </c>
      <c r="N479" s="21" t="s">
        <v>2245</v>
      </c>
      <c r="O479" s="21" t="s">
        <v>2246</v>
      </c>
      <c r="P479" s="21" t="s">
        <v>58</v>
      </c>
      <c r="Q479" s="1" t="str">
        <f>VLOOKUP(C479,MappingNiveaux!$A$3:$B$6,2)</f>
        <v xml:space="preserve">r:niveau some r:CI</v>
      </c>
      <c r="R479" s="1" t="s">
        <v>62</v>
      </c>
      <c r="S479" s="1" t="s">
        <v>63</v>
      </c>
    </row>
    <row r="480" ht="12.75">
      <c r="A480" s="1" t="str">
        <f t="shared" si="15"/>
        <v>this:IAM_10167-1</v>
      </c>
      <c r="B480" s="20"/>
      <c r="C480" s="21" t="s">
        <v>50</v>
      </c>
      <c r="D480" s="21" t="s">
        <v>2247</v>
      </c>
      <c r="E480" s="21" t="s">
        <v>2248</v>
      </c>
      <c r="F480" s="21" t="s">
        <v>1084</v>
      </c>
      <c r="G480" s="21" t="s">
        <v>1085</v>
      </c>
      <c r="H480" s="21" t="s">
        <v>2233</v>
      </c>
      <c r="I480" s="21" t="s">
        <v>2234</v>
      </c>
      <c r="L480" s="2" t="str">
        <f t="shared" si="16"/>
        <v xml:space="preserve">r:administration some adm:Administration_GS_IAM_10791 and r:administration some adm:Administration_C_IAM_10015</v>
      </c>
      <c r="M480" s="21" t="s">
        <v>58</v>
      </c>
      <c r="N480" s="21" t="s">
        <v>2249</v>
      </c>
      <c r="O480" s="21" t="s">
        <v>2250</v>
      </c>
      <c r="P480" s="21" t="s">
        <v>58</v>
      </c>
      <c r="Q480" s="1" t="str">
        <f>VLOOKUP(C480,MappingNiveaux!$A$3:$B$6,2)</f>
        <v xml:space="preserve">r:niveau some r:CI</v>
      </c>
      <c r="R480" s="1" t="s">
        <v>62</v>
      </c>
      <c r="S480" s="1" t="s">
        <v>63</v>
      </c>
    </row>
    <row r="481" ht="12.75">
      <c r="A481" s="1" t="str">
        <f t="shared" si="15"/>
        <v>this:IAM_10168-1</v>
      </c>
      <c r="B481" s="20"/>
      <c r="C481" s="21" t="s">
        <v>50</v>
      </c>
      <c r="D481" s="21" t="s">
        <v>2251</v>
      </c>
      <c r="E481" s="21" t="s">
        <v>2252</v>
      </c>
      <c r="F481" s="21" t="s">
        <v>97</v>
      </c>
      <c r="G481" s="21" t="s">
        <v>98</v>
      </c>
      <c r="H481" s="21" t="s">
        <v>2233</v>
      </c>
      <c r="I481" s="21" t="s">
        <v>2234</v>
      </c>
      <c r="L481" s="2" t="str">
        <f t="shared" si="16"/>
        <v xml:space="preserve">r:administration some adm:Administration_C_IAM_10147 and r:administration some adm:Administration_C_IAM_10015</v>
      </c>
      <c r="M481" s="21" t="s">
        <v>58</v>
      </c>
      <c r="N481" s="21" t="s">
        <v>2253</v>
      </c>
      <c r="O481" s="21" t="s">
        <v>2254</v>
      </c>
      <c r="P481" s="21" t="s">
        <v>58</v>
      </c>
      <c r="Q481" s="1" t="str">
        <f>VLOOKUP(C481,MappingNiveaux!$A$3:$B$6,2)</f>
        <v xml:space="preserve">r:niveau some r:CI</v>
      </c>
      <c r="R481" s="1" t="s">
        <v>62</v>
      </c>
      <c r="S481" s="1" t="s">
        <v>63</v>
      </c>
    </row>
    <row r="482" ht="12.75">
      <c r="A482" s="1" t="str">
        <f t="shared" si="15"/>
        <v>this:IAM_10169-1</v>
      </c>
      <c r="B482" s="20"/>
      <c r="C482" s="21" t="s">
        <v>50</v>
      </c>
      <c r="D482" s="21" t="s">
        <v>2255</v>
      </c>
      <c r="E482" s="21" t="s">
        <v>2256</v>
      </c>
      <c r="F482" s="21" t="s">
        <v>2257</v>
      </c>
      <c r="G482" s="21" t="s">
        <v>2258</v>
      </c>
      <c r="H482" s="21" t="s">
        <v>551</v>
      </c>
      <c r="I482" s="21" t="s">
        <v>552</v>
      </c>
      <c r="L482" s="2" t="str">
        <f t="shared" si="16"/>
        <v xml:space="preserve">r:administration some adm:Administration_C_IAM_10016 and r:administration some adm:Administration_C_IAM_10046</v>
      </c>
      <c r="M482" s="21" t="s">
        <v>58</v>
      </c>
      <c r="N482" s="21" t="s">
        <v>648</v>
      </c>
      <c r="O482" s="21" t="s">
        <v>2259</v>
      </c>
      <c r="P482" s="21" t="s">
        <v>58</v>
      </c>
      <c r="Q482" s="1" t="str">
        <f>VLOOKUP(C482,MappingNiveaux!$A$3:$B$6,2)</f>
        <v xml:space="preserve">r:niveau some r:CI</v>
      </c>
      <c r="R482" s="1" t="s">
        <v>62</v>
      </c>
      <c r="S482" s="1" t="s">
        <v>63</v>
      </c>
    </row>
    <row r="483" ht="12.75">
      <c r="A483" s="1" t="str">
        <f t="shared" si="15"/>
        <v>this:IAM_10170-1</v>
      </c>
      <c r="B483" s="20"/>
      <c r="C483" s="21" t="s">
        <v>50</v>
      </c>
      <c r="D483" s="21" t="s">
        <v>2260</v>
      </c>
      <c r="E483" s="21" t="s">
        <v>2261</v>
      </c>
      <c r="F483" s="21" t="s">
        <v>296</v>
      </c>
      <c r="G483" s="21" t="s">
        <v>297</v>
      </c>
      <c r="H483" s="21" t="s">
        <v>2257</v>
      </c>
      <c r="I483" s="21" t="s">
        <v>2258</v>
      </c>
      <c r="L483" s="2" t="str">
        <f t="shared" si="16"/>
        <v xml:space="preserve">r:administration some adm:Administration_C_IAM_10094 and r:administration some adm:Administration_C_IAM_10016</v>
      </c>
      <c r="M483" s="21" t="s">
        <v>2262</v>
      </c>
      <c r="N483" s="21" t="s">
        <v>2263</v>
      </c>
      <c r="O483" s="21" t="s">
        <v>2264</v>
      </c>
      <c r="P483" s="21" t="s">
        <v>58</v>
      </c>
      <c r="Q483" s="1" t="str">
        <f>VLOOKUP(C483,MappingNiveaux!$A$3:$B$6,2)</f>
        <v xml:space="preserve">r:niveau some r:CI</v>
      </c>
      <c r="R483" s="1" t="s">
        <v>62</v>
      </c>
      <c r="S483" s="1" t="s">
        <v>63</v>
      </c>
    </row>
    <row r="484" ht="12.75">
      <c r="A484" s="1" t="str">
        <f t="shared" si="15"/>
        <v>this:IAM_10171-1</v>
      </c>
      <c r="B484" s="20"/>
      <c r="C484" s="21" t="s">
        <v>50</v>
      </c>
      <c r="D484" s="21" t="s">
        <v>2265</v>
      </c>
      <c r="E484" s="21" t="s">
        <v>2266</v>
      </c>
      <c r="F484" s="21" t="s">
        <v>55</v>
      </c>
      <c r="G484" s="21" t="s">
        <v>56</v>
      </c>
      <c r="H484" s="21" t="s">
        <v>2073</v>
      </c>
      <c r="I484" s="21" t="s">
        <v>2074</v>
      </c>
      <c r="L484" s="2" t="str">
        <f t="shared" si="16"/>
        <v xml:space="preserve">r:administration some adm:Administration_C_IAM_10054 and r:administration some adm:Administration_C_IAM_10017</v>
      </c>
      <c r="M484" s="21" t="s">
        <v>58</v>
      </c>
      <c r="N484" s="21" t="s">
        <v>2267</v>
      </c>
      <c r="O484" s="21" t="s">
        <v>2268</v>
      </c>
      <c r="P484" s="21" t="s">
        <v>58</v>
      </c>
      <c r="Q484" s="1" t="str">
        <f>VLOOKUP(C484,MappingNiveaux!$A$3:$B$6,2)</f>
        <v xml:space="preserve">r:niveau some r:CI</v>
      </c>
      <c r="R484" s="1" t="s">
        <v>62</v>
      </c>
      <c r="S484" s="1" t="s">
        <v>63</v>
      </c>
    </row>
    <row r="485" ht="12.75">
      <c r="A485" s="1" t="str">
        <f t="shared" ref="A485:A548" si="17">CONCATENATE("this:",E485,"-",IF(B485&lt;&gt;"",B485,"1"))</f>
        <v>this:IAM_10172-1</v>
      </c>
      <c r="B485" s="20"/>
      <c r="C485" s="21" t="s">
        <v>50</v>
      </c>
      <c r="D485" s="21" t="s">
        <v>2269</v>
      </c>
      <c r="E485" s="21" t="s">
        <v>2270</v>
      </c>
      <c r="F485" s="21" t="s">
        <v>2073</v>
      </c>
      <c r="G485" s="21" t="s">
        <v>2074</v>
      </c>
      <c r="H485" s="21" t="s">
        <v>158</v>
      </c>
      <c r="I485" s="21" t="s">
        <v>159</v>
      </c>
      <c r="L485" s="2" t="str">
        <f t="shared" ref="L485:L548" si="18">CONCATENATE("r:administration some adm:",F485," and r:administration some adm:",H485,IF(J485&lt;&gt;"",CONCATENATE(" and r:patient some (",J485,")"),""),IF(K485="oui",CONCATENATE(" and r:administration min 2 ",F485),""))</f>
        <v xml:space="preserve">r:administration some adm:Administration_C_IAM_10017 and r:administration some adm:Administration_C_IAM_10055</v>
      </c>
      <c r="M485" s="21" t="s">
        <v>58</v>
      </c>
      <c r="N485" s="21" t="s">
        <v>2271</v>
      </c>
      <c r="O485" s="21" t="s">
        <v>2268</v>
      </c>
      <c r="P485" s="21" t="s">
        <v>58</v>
      </c>
      <c r="Q485" s="1" t="str">
        <f>VLOOKUP(C485,MappingNiveaux!$A$3:$B$6,2)</f>
        <v xml:space="preserve">r:niveau some r:CI</v>
      </c>
      <c r="R485" s="1" t="s">
        <v>62</v>
      </c>
      <c r="S485" s="1" t="s">
        <v>63</v>
      </c>
    </row>
    <row r="486" ht="12.75">
      <c r="A486" s="1" t="str">
        <f t="shared" si="17"/>
        <v>this:IAM_10160-1</v>
      </c>
      <c r="B486" s="20"/>
      <c r="C486" s="21" t="s">
        <v>80</v>
      </c>
      <c r="D486" s="21" t="s">
        <v>2272</v>
      </c>
      <c r="E486" s="21" t="s">
        <v>2273</v>
      </c>
      <c r="F486" s="21" t="s">
        <v>2223</v>
      </c>
      <c r="G486" s="21" t="s">
        <v>2224</v>
      </c>
      <c r="H486" s="21" t="s">
        <v>579</v>
      </c>
      <c r="I486" s="21" t="s">
        <v>580</v>
      </c>
      <c r="L486" s="2" t="str">
        <f t="shared" si="18"/>
        <v xml:space="preserve">r:administration some adm:Administration_C_IAM_10013 and r:administration some adm:Administration_C_IAM_10110</v>
      </c>
      <c r="M486" s="21" t="s">
        <v>58</v>
      </c>
      <c r="N486" s="21" t="s">
        <v>2179</v>
      </c>
      <c r="O486" s="21" t="s">
        <v>58</v>
      </c>
      <c r="P486" s="21" t="s">
        <v>582</v>
      </c>
      <c r="Q486" s="1" t="str">
        <f>VLOOKUP(C486,MappingNiveaux!$A$3:$B$6,2)</f>
        <v xml:space="preserve">r:niveau some r:APEC</v>
      </c>
      <c r="R486" s="1" t="s">
        <v>62</v>
      </c>
      <c r="S486" s="1" t="s">
        <v>63</v>
      </c>
    </row>
    <row r="487" ht="12.75">
      <c r="A487" s="1" t="str">
        <f t="shared" si="17"/>
        <v>this:IAM_10101-1</v>
      </c>
      <c r="B487" s="26"/>
      <c r="C487" s="21" t="s">
        <v>80</v>
      </c>
      <c r="D487" s="21" t="s">
        <v>2274</v>
      </c>
      <c r="E487" s="21" t="s">
        <v>2275</v>
      </c>
      <c r="F487" s="21" t="s">
        <v>2276</v>
      </c>
      <c r="G487" s="21" t="s">
        <v>2277</v>
      </c>
      <c r="H487" s="21" t="s">
        <v>2278</v>
      </c>
      <c r="I487" s="21" t="s">
        <v>2279</v>
      </c>
      <c r="L487" s="2" t="str">
        <f t="shared" si="18"/>
        <v xml:space="preserve">r:administration some adm:Administration_GS_IAM_10051 and r:administration some adm:Administration_GS_IAM_10981</v>
      </c>
      <c r="M487" s="21" t="s">
        <v>58</v>
      </c>
      <c r="N487" s="21" t="s">
        <v>2280</v>
      </c>
      <c r="O487" s="21" t="s">
        <v>58</v>
      </c>
      <c r="P487" s="21" t="s">
        <v>58</v>
      </c>
      <c r="Q487" s="1" t="str">
        <f>VLOOKUP(C487,MappingNiveaux!$A$3:$B$6,2)</f>
        <v xml:space="preserve">r:niveau some r:APEC</v>
      </c>
      <c r="R487" s="1" t="s">
        <v>62</v>
      </c>
      <c r="S487" s="1" t="s">
        <v>63</v>
      </c>
    </row>
    <row r="488" ht="12.75">
      <c r="A488" s="1" t="str">
        <f t="shared" si="17"/>
        <v>this:IAM_10090-1</v>
      </c>
      <c r="B488" s="27">
        <v>1</v>
      </c>
      <c r="C488" s="21" t="s">
        <v>80</v>
      </c>
      <c r="D488" s="21" t="s">
        <v>2281</v>
      </c>
      <c r="E488" s="21" t="s">
        <v>2282</v>
      </c>
      <c r="F488" s="21" t="s">
        <v>2283</v>
      </c>
      <c r="G488" s="21" t="s">
        <v>2284</v>
      </c>
      <c r="H488" s="21" t="s">
        <v>2062</v>
      </c>
      <c r="I488" s="21" t="s">
        <v>2063</v>
      </c>
      <c r="L488" s="2" t="str">
        <f t="shared" si="18"/>
        <v xml:space="preserve">r:administration some adm:Administration_GS_IAM_10048 and r:administration some adm:Administration_C_IAM_10020</v>
      </c>
      <c r="M488" s="21" t="s">
        <v>58</v>
      </c>
      <c r="N488" s="21" t="s">
        <v>2285</v>
      </c>
      <c r="O488" s="21" t="s">
        <v>2286</v>
      </c>
      <c r="P488" s="21" t="s">
        <v>58</v>
      </c>
      <c r="Q488" s="1" t="str">
        <f>VLOOKUP(C488,MappingNiveaux!$A$3:$B$6,2)</f>
        <v xml:space="preserve">r:niveau some r:APEC</v>
      </c>
      <c r="R488" s="1" t="s">
        <v>62</v>
      </c>
      <c r="S488" s="1" t="s">
        <v>63</v>
      </c>
    </row>
    <row r="489" ht="12.75">
      <c r="A489" s="1" t="str">
        <f t="shared" si="17"/>
        <v>this:IAM_10091-1</v>
      </c>
      <c r="B489" s="29"/>
      <c r="C489" s="21" t="s">
        <v>122</v>
      </c>
      <c r="D489" s="21" t="s">
        <v>2287</v>
      </c>
      <c r="E489" s="21" t="s">
        <v>2288</v>
      </c>
      <c r="F489" s="21" t="s">
        <v>2283</v>
      </c>
      <c r="G489" s="21" t="s">
        <v>2284</v>
      </c>
      <c r="H489" s="21" t="s">
        <v>244</v>
      </c>
      <c r="I489" s="21" t="s">
        <v>245</v>
      </c>
      <c r="L489" s="2" t="str">
        <f t="shared" si="18"/>
        <v xml:space="preserve">r:administration some adm:Administration_GS_IAM_10048 and r:administration some adm:Administration_GS_IAM_10193</v>
      </c>
      <c r="M489" s="21" t="s">
        <v>58</v>
      </c>
      <c r="N489" s="21" t="s">
        <v>2289</v>
      </c>
      <c r="O489" s="21" t="s">
        <v>58</v>
      </c>
      <c r="P489" s="21" t="s">
        <v>58</v>
      </c>
      <c r="Q489" s="1" t="str">
        <f>VLOOKUP(C489,MappingNiveaux!$A$3:$B$6,2)</f>
        <v xml:space="preserve">r:niveau some r:CI</v>
      </c>
      <c r="R489" s="1" t="s">
        <v>62</v>
      </c>
      <c r="S489" s="1" t="s">
        <v>63</v>
      </c>
    </row>
    <row r="490" ht="12.75">
      <c r="A490" s="1" t="str">
        <f t="shared" si="17"/>
        <v>this:IAM_10092-1</v>
      </c>
      <c r="B490" s="27">
        <v>1</v>
      </c>
      <c r="C490" s="21" t="s">
        <v>80</v>
      </c>
      <c r="D490" s="21" t="s">
        <v>2290</v>
      </c>
      <c r="E490" s="21" t="s">
        <v>2291</v>
      </c>
      <c r="F490" s="21" t="s">
        <v>2283</v>
      </c>
      <c r="G490" s="21" t="s">
        <v>2284</v>
      </c>
      <c r="H490" s="21" t="s">
        <v>2064</v>
      </c>
      <c r="I490" s="21" t="s">
        <v>2065</v>
      </c>
      <c r="L490" s="2" t="str">
        <f t="shared" si="18"/>
        <v xml:space="preserve">r:administration some adm:Administration_GS_IAM_10048 and r:administration some adm:Administration_C_IAM_10096</v>
      </c>
      <c r="M490" s="21" t="s">
        <v>58</v>
      </c>
      <c r="N490" s="21" t="s">
        <v>2285</v>
      </c>
      <c r="O490" s="21" t="s">
        <v>2286</v>
      </c>
      <c r="P490" s="21" t="s">
        <v>58</v>
      </c>
      <c r="Q490" s="1" t="str">
        <f>VLOOKUP(C490,MappingNiveaux!$A$3:$B$6,2)</f>
        <v xml:space="preserve">r:niveau some r:APEC</v>
      </c>
      <c r="R490" s="1" t="s">
        <v>62</v>
      </c>
      <c r="S490" s="1" t="s">
        <v>63</v>
      </c>
    </row>
    <row r="491" ht="12.75">
      <c r="A491" s="1" t="str">
        <f t="shared" si="17"/>
        <v>this:IAM_10093-1</v>
      </c>
      <c r="B491" s="28"/>
      <c r="C491" s="21" t="s">
        <v>122</v>
      </c>
      <c r="D491" s="21" t="s">
        <v>2292</v>
      </c>
      <c r="E491" s="21" t="s">
        <v>2293</v>
      </c>
      <c r="F491" s="21" t="s">
        <v>2283</v>
      </c>
      <c r="G491" s="21" t="s">
        <v>2284</v>
      </c>
      <c r="H491" s="21" t="s">
        <v>360</v>
      </c>
      <c r="I491" s="21" t="s">
        <v>361</v>
      </c>
      <c r="L491" s="2" t="str">
        <f t="shared" si="18"/>
        <v xml:space="preserve">r:administration some adm:Administration_GS_IAM_10048 and r:administration some adm:Administration_GS_IAM_10496</v>
      </c>
      <c r="M491" s="21" t="s">
        <v>58</v>
      </c>
      <c r="N491" s="21" t="s">
        <v>2294</v>
      </c>
      <c r="O491" s="21" t="s">
        <v>58</v>
      </c>
      <c r="P491" s="21" t="s">
        <v>58</v>
      </c>
      <c r="Q491" s="1" t="str">
        <f>VLOOKUP(C491,MappingNiveaux!$A$3:$B$6,2)</f>
        <v xml:space="preserve">r:niveau some r:CI</v>
      </c>
      <c r="R491" s="1" t="s">
        <v>62</v>
      </c>
      <c r="S491" s="1" t="s">
        <v>63</v>
      </c>
    </row>
    <row r="492" ht="12.75">
      <c r="A492" s="1" t="str">
        <f t="shared" si="17"/>
        <v>this:IAM_10094-1</v>
      </c>
      <c r="B492" s="20"/>
      <c r="C492" s="21" t="s">
        <v>80</v>
      </c>
      <c r="D492" s="21" t="s">
        <v>2295</v>
      </c>
      <c r="E492" s="21" t="s">
        <v>2296</v>
      </c>
      <c r="F492" s="21" t="s">
        <v>2283</v>
      </c>
      <c r="G492" s="21" t="s">
        <v>2284</v>
      </c>
      <c r="H492" s="21" t="s">
        <v>312</v>
      </c>
      <c r="I492" s="21" t="s">
        <v>313</v>
      </c>
      <c r="L492" s="2" t="str">
        <f t="shared" si="18"/>
        <v xml:space="preserve">r:administration some adm:Administration_GS_IAM_10048 and r:administration some adm:Administration_C_IAM_10130</v>
      </c>
      <c r="M492" s="21" t="s">
        <v>58</v>
      </c>
      <c r="N492" s="21" t="s">
        <v>2297</v>
      </c>
      <c r="O492" s="21" t="s">
        <v>58</v>
      </c>
      <c r="P492" s="21" t="s">
        <v>58</v>
      </c>
      <c r="Q492" s="1" t="str">
        <f>VLOOKUP(C492,MappingNiveaux!$A$3:$B$6,2)</f>
        <v xml:space="preserve">r:niveau some r:APEC</v>
      </c>
      <c r="R492" s="1" t="s">
        <v>62</v>
      </c>
      <c r="S492" s="1" t="s">
        <v>63</v>
      </c>
    </row>
    <row r="493" ht="12.75">
      <c r="A493" s="1" t="str">
        <f t="shared" si="17"/>
        <v>this:IAM_10095-1</v>
      </c>
      <c r="B493" s="20"/>
      <c r="C493" s="21" t="s">
        <v>122</v>
      </c>
      <c r="D493" s="21" t="s">
        <v>2298</v>
      </c>
      <c r="E493" s="21" t="s">
        <v>2299</v>
      </c>
      <c r="F493" s="21" t="s">
        <v>2283</v>
      </c>
      <c r="G493" s="21" t="s">
        <v>2284</v>
      </c>
      <c r="H493" s="21" t="s">
        <v>1294</v>
      </c>
      <c r="I493" s="21" t="s">
        <v>1295</v>
      </c>
      <c r="L493" s="2" t="str">
        <f t="shared" si="18"/>
        <v xml:space="preserve">r:administration some adm:Administration_GS_IAM_10048 and r:administration some adm:Administration_GS_IAM_10776</v>
      </c>
      <c r="M493" s="21" t="s">
        <v>58</v>
      </c>
      <c r="N493" s="21" t="s">
        <v>2300</v>
      </c>
      <c r="O493" s="21" t="s">
        <v>58</v>
      </c>
      <c r="P493" s="21" t="s">
        <v>58</v>
      </c>
      <c r="Q493" s="1" t="str">
        <f>VLOOKUP(C493,MappingNiveaux!$A$3:$B$6,2)</f>
        <v xml:space="preserve">r:niveau some r:CI</v>
      </c>
      <c r="R493" s="1" t="s">
        <v>62</v>
      </c>
      <c r="S493" s="1" t="s">
        <v>63</v>
      </c>
    </row>
    <row r="494" ht="12.75">
      <c r="A494" s="1" t="str">
        <f t="shared" si="17"/>
        <v>this:IAM_10096-1</v>
      </c>
      <c r="B494" s="20"/>
      <c r="C494" s="21" t="s">
        <v>122</v>
      </c>
      <c r="D494" s="21" t="s">
        <v>2301</v>
      </c>
      <c r="E494" s="21" t="s">
        <v>2302</v>
      </c>
      <c r="F494" s="21" t="s">
        <v>2303</v>
      </c>
      <c r="G494" s="21" t="s">
        <v>2304</v>
      </c>
      <c r="H494" s="21" t="s">
        <v>2283</v>
      </c>
      <c r="I494" s="21" t="s">
        <v>2284</v>
      </c>
      <c r="L494" s="2" t="str">
        <f t="shared" si="18"/>
        <v xml:space="preserve">r:administration some adm:Administration_GS_IAM_10821 and r:administration some adm:Administration_GS_IAM_10048</v>
      </c>
      <c r="M494" s="21" t="s">
        <v>58</v>
      </c>
      <c r="N494" s="21" t="s">
        <v>2305</v>
      </c>
      <c r="O494" s="21" t="s">
        <v>58</v>
      </c>
      <c r="P494" s="21" t="s">
        <v>58</v>
      </c>
      <c r="Q494" s="1" t="str">
        <f>VLOOKUP(C494,MappingNiveaux!$A$3:$B$6,2)</f>
        <v xml:space="preserve">r:niveau some r:CI</v>
      </c>
      <c r="R494" s="1" t="s">
        <v>62</v>
      </c>
      <c r="S494" s="1" t="s">
        <v>63</v>
      </c>
    </row>
    <row r="495" ht="12.75">
      <c r="A495" s="1" t="str">
        <f t="shared" si="17"/>
        <v>this:IAM_10097-1</v>
      </c>
      <c r="B495" s="20"/>
      <c r="C495" s="21" t="s">
        <v>50</v>
      </c>
      <c r="D495" s="21" t="s">
        <v>2306</v>
      </c>
      <c r="E495" s="21" t="s">
        <v>2307</v>
      </c>
      <c r="F495" s="21" t="s">
        <v>2283</v>
      </c>
      <c r="G495" s="21" t="s">
        <v>2284</v>
      </c>
      <c r="H495" s="21" t="s">
        <v>151</v>
      </c>
      <c r="I495" s="21" t="s">
        <v>152</v>
      </c>
      <c r="L495" s="2" t="str">
        <f t="shared" si="18"/>
        <v xml:space="preserve">r:administration some adm:Administration_GS_IAM_10048 and r:administration some adm:Administration_GS_IAM_10980</v>
      </c>
      <c r="M495" s="21" t="s">
        <v>58</v>
      </c>
      <c r="N495" s="21" t="s">
        <v>2300</v>
      </c>
      <c r="O495" s="21" t="s">
        <v>2308</v>
      </c>
      <c r="P495" s="21" t="s">
        <v>58</v>
      </c>
      <c r="Q495" s="1" t="str">
        <f>VLOOKUP(C495,MappingNiveaux!$A$3:$B$6,2)</f>
        <v xml:space="preserve">r:niveau some r:CI</v>
      </c>
      <c r="R495" s="1" t="s">
        <v>62</v>
      </c>
      <c r="S495" s="1" t="s">
        <v>63</v>
      </c>
    </row>
    <row r="496" ht="12.75">
      <c r="A496" s="1" t="str">
        <f t="shared" si="17"/>
        <v>this:IAM_10098-1</v>
      </c>
      <c r="B496" s="20"/>
      <c r="C496" s="21" t="s">
        <v>50</v>
      </c>
      <c r="D496" s="21" t="s">
        <v>2309</v>
      </c>
      <c r="E496" s="21" t="s">
        <v>2310</v>
      </c>
      <c r="F496" s="21" t="s">
        <v>2276</v>
      </c>
      <c r="G496" s="21" t="s">
        <v>2277</v>
      </c>
      <c r="H496" s="21" t="s">
        <v>551</v>
      </c>
      <c r="I496" s="21" t="s">
        <v>552</v>
      </c>
      <c r="L496" s="2" t="str">
        <f t="shared" si="18"/>
        <v xml:space="preserve">r:administration some adm:Administration_GS_IAM_10051 and r:administration some adm:Administration_C_IAM_10046</v>
      </c>
      <c r="M496" s="21" t="s">
        <v>58</v>
      </c>
      <c r="N496" s="21" t="s">
        <v>2311</v>
      </c>
      <c r="O496" s="21" t="s">
        <v>2312</v>
      </c>
      <c r="P496" s="21" t="s">
        <v>58</v>
      </c>
      <c r="Q496" s="1" t="str">
        <f>VLOOKUP(C496,MappingNiveaux!$A$3:$B$6,2)</f>
        <v xml:space="preserve">r:niveau some r:CI</v>
      </c>
      <c r="R496" s="1" t="s">
        <v>62</v>
      </c>
      <c r="S496" s="1" t="s">
        <v>63</v>
      </c>
    </row>
    <row r="497" ht="12.75">
      <c r="A497" s="1" t="str">
        <f t="shared" si="17"/>
        <v>this:IAM_10060-1</v>
      </c>
      <c r="B497" s="20"/>
      <c r="C497" s="21" t="s">
        <v>50</v>
      </c>
      <c r="D497" s="21" t="s">
        <v>2313</v>
      </c>
      <c r="E497" s="21" t="s">
        <v>2314</v>
      </c>
      <c r="F497" s="21" t="s">
        <v>1900</v>
      </c>
      <c r="G497" s="21" t="s">
        <v>1901</v>
      </c>
      <c r="H497" s="21" t="s">
        <v>355</v>
      </c>
      <c r="I497" s="21" t="s">
        <v>356</v>
      </c>
      <c r="L497" s="2" t="str">
        <f t="shared" si="18"/>
        <v xml:space="preserve">r:administration some adm:Administration_GS_IAM_10042 and r:administration some adm:Administration_C_IAM_10100</v>
      </c>
      <c r="M497" s="21" t="s">
        <v>58</v>
      </c>
      <c r="N497" s="21" t="s">
        <v>2315</v>
      </c>
      <c r="O497" s="21" t="s">
        <v>1905</v>
      </c>
      <c r="P497" s="21" t="s">
        <v>58</v>
      </c>
      <c r="Q497" s="1" t="str">
        <f>VLOOKUP(C497,MappingNiveaux!$A$3:$B$6,2)</f>
        <v xml:space="preserve">r:niveau some r:CI</v>
      </c>
      <c r="R497" s="1" t="s">
        <v>62</v>
      </c>
      <c r="S497" s="1" t="s">
        <v>63</v>
      </c>
    </row>
    <row r="498" ht="12.75">
      <c r="A498" s="1" t="str">
        <f t="shared" si="17"/>
        <v>this:IAM_10100-1</v>
      </c>
      <c r="B498" s="20"/>
      <c r="C498" s="21" t="s">
        <v>66</v>
      </c>
      <c r="D498" s="21" t="s">
        <v>2316</v>
      </c>
      <c r="E498" s="21" t="s">
        <v>2317</v>
      </c>
      <c r="F498" s="21" t="s">
        <v>2318</v>
      </c>
      <c r="G498" s="21" t="s">
        <v>2319</v>
      </c>
      <c r="H498" s="21" t="s">
        <v>2276</v>
      </c>
      <c r="I498" s="21" t="s">
        <v>2277</v>
      </c>
      <c r="L498" s="2" t="str">
        <f t="shared" si="18"/>
        <v xml:space="preserve">r:administration some adm:Administration_C_IAM_10139 and r:administration some adm:Administration_GS_IAM_10051</v>
      </c>
      <c r="M498" s="21" t="s">
        <v>58</v>
      </c>
      <c r="N498" s="21" t="s">
        <v>2320</v>
      </c>
      <c r="O498" s="21" t="s">
        <v>58</v>
      </c>
      <c r="P498" s="21" t="s">
        <v>58</v>
      </c>
      <c r="Q498" s="1" t="str">
        <f>VLOOKUP(C498,MappingNiveaux!$A$3:$B$6,2)</f>
        <v xml:space="preserve">r:niveau some r:APEC</v>
      </c>
      <c r="R498" s="1" t="s">
        <v>62</v>
      </c>
      <c r="S498" s="1" t="s">
        <v>63</v>
      </c>
    </row>
    <row r="499" ht="12.75">
      <c r="A499" s="1" t="str">
        <f t="shared" si="17"/>
        <v>this:IAM_10087-1</v>
      </c>
      <c r="B499" s="20"/>
      <c r="C499" s="21" t="s">
        <v>50</v>
      </c>
      <c r="D499" s="21" t="s">
        <v>2321</v>
      </c>
      <c r="E499" s="21" t="s">
        <v>2322</v>
      </c>
      <c r="F499" s="21" t="s">
        <v>2323</v>
      </c>
      <c r="G499" s="21" t="s">
        <v>2324</v>
      </c>
      <c r="H499" s="21" t="s">
        <v>301</v>
      </c>
      <c r="I499" s="21" t="s">
        <v>302</v>
      </c>
      <c r="L499" s="2" t="str">
        <f t="shared" si="18"/>
        <v xml:space="preserve">r:administration some adm:Administration_GS_IAM_10045 and r:administration some adm:Administration_C_IAM_10103</v>
      </c>
      <c r="M499" s="21" t="s">
        <v>58</v>
      </c>
      <c r="N499" s="21" t="s">
        <v>2325</v>
      </c>
      <c r="O499" s="21" t="s">
        <v>2326</v>
      </c>
      <c r="P499" s="21" t="s">
        <v>58</v>
      </c>
      <c r="Q499" s="1" t="str">
        <f>VLOOKUP(C499,MappingNiveaux!$A$3:$B$6,2)</f>
        <v xml:space="preserve">r:niveau some r:CI</v>
      </c>
      <c r="R499" s="1" t="s">
        <v>62</v>
      </c>
      <c r="S499" s="1" t="s">
        <v>63</v>
      </c>
    </row>
    <row r="500" ht="12.75">
      <c r="A500" s="1" t="str">
        <f t="shared" si="17"/>
        <v>this:IAM_10103-1</v>
      </c>
      <c r="B500" s="20"/>
      <c r="C500" s="21" t="s">
        <v>66</v>
      </c>
      <c r="D500" s="21" t="s">
        <v>2327</v>
      </c>
      <c r="E500" s="21" t="s">
        <v>2328</v>
      </c>
      <c r="F500" s="21" t="s">
        <v>2329</v>
      </c>
      <c r="G500" s="21" t="s">
        <v>2330</v>
      </c>
      <c r="H500" s="21" t="s">
        <v>2331</v>
      </c>
      <c r="I500" s="21" t="s">
        <v>2332</v>
      </c>
      <c r="L500" s="2" t="str">
        <f t="shared" si="18"/>
        <v xml:space="preserve">r:administration some adm:Administration_C_IAM_10009 and r:administration some adm:Administration_C_IAM_10035</v>
      </c>
      <c r="M500" s="21" t="s">
        <v>58</v>
      </c>
      <c r="N500" s="21" t="s">
        <v>2333</v>
      </c>
      <c r="O500" s="21" t="s">
        <v>58</v>
      </c>
      <c r="P500" s="21" t="s">
        <v>58</v>
      </c>
      <c r="Q500" s="1" t="str">
        <f>VLOOKUP(C500,MappingNiveaux!$A$3:$B$6,2)</f>
        <v xml:space="preserve">r:niveau some r:APEC</v>
      </c>
      <c r="R500" s="1" t="s">
        <v>62</v>
      </c>
      <c r="S500" s="1" t="s">
        <v>63</v>
      </c>
    </row>
    <row r="501" ht="12.75">
      <c r="A501" s="1" t="str">
        <f t="shared" si="17"/>
        <v>this:IAM_10102-1</v>
      </c>
      <c r="B501" s="26"/>
      <c r="C501" s="21" t="s">
        <v>80</v>
      </c>
      <c r="D501" s="21" t="s">
        <v>2334</v>
      </c>
      <c r="E501" s="21" t="s">
        <v>2335</v>
      </c>
      <c r="F501" s="21" t="s">
        <v>2329</v>
      </c>
      <c r="G501" s="21" t="s">
        <v>2330</v>
      </c>
      <c r="H501" s="21" t="s">
        <v>2336</v>
      </c>
      <c r="I501" s="21" t="s">
        <v>2337</v>
      </c>
      <c r="L501" s="2" t="str">
        <f t="shared" si="18"/>
        <v xml:space="preserve">r:administration some adm:Administration_C_IAM_10009 and r:administration some adm:Administration_C_IAM_10033</v>
      </c>
      <c r="M501" s="21" t="s">
        <v>58</v>
      </c>
      <c r="N501" s="21" t="s">
        <v>2338</v>
      </c>
      <c r="O501" s="21" t="s">
        <v>58</v>
      </c>
      <c r="P501" s="21" t="s">
        <v>58</v>
      </c>
      <c r="Q501" s="1" t="str">
        <f>VLOOKUP(C501,MappingNiveaux!$A$3:$B$6,2)</f>
        <v xml:space="preserve">r:niveau some r:APEC</v>
      </c>
      <c r="R501" s="1" t="s">
        <v>62</v>
      </c>
      <c r="S501" s="1" t="s">
        <v>63</v>
      </c>
    </row>
    <row r="502" ht="12.75">
      <c r="A502" s="1" t="str">
        <f t="shared" si="17"/>
        <v>this:IAM_10104-1</v>
      </c>
      <c r="B502" s="27">
        <v>1</v>
      </c>
      <c r="C502" s="21" t="s">
        <v>50</v>
      </c>
      <c r="D502" s="21" t="s">
        <v>2339</v>
      </c>
      <c r="E502" s="21" t="s">
        <v>2340</v>
      </c>
      <c r="F502" s="21" t="s">
        <v>2329</v>
      </c>
      <c r="G502" s="21" t="s">
        <v>2330</v>
      </c>
      <c r="H502" s="21" t="s">
        <v>2341</v>
      </c>
      <c r="I502" s="21" t="s">
        <v>2342</v>
      </c>
      <c r="L502" s="2" t="str">
        <f t="shared" si="18"/>
        <v xml:space="preserve">r:administration some adm:Administration_C_IAM_10009 and r:administration some adm:Administration_C_IAM_10098</v>
      </c>
      <c r="M502" s="21" t="s">
        <v>58</v>
      </c>
      <c r="N502" s="21" t="s">
        <v>2343</v>
      </c>
      <c r="O502" s="21" t="s">
        <v>2344</v>
      </c>
      <c r="P502" s="21" t="s">
        <v>58</v>
      </c>
      <c r="Q502" s="1" t="str">
        <f>VLOOKUP(C502,MappingNiveaux!$A$3:$B$6,2)</f>
        <v xml:space="preserve">r:niveau some r:CI</v>
      </c>
      <c r="R502" s="1" t="s">
        <v>62</v>
      </c>
      <c r="S502" s="1" t="s">
        <v>63</v>
      </c>
    </row>
    <row r="503" ht="12.75">
      <c r="A503" s="1" t="str">
        <f t="shared" si="17"/>
        <v>this:IAM_10105-1</v>
      </c>
      <c r="B503" s="28"/>
      <c r="C503" s="21" t="s">
        <v>50</v>
      </c>
      <c r="D503" s="21" t="s">
        <v>2345</v>
      </c>
      <c r="E503" s="21" t="s">
        <v>2346</v>
      </c>
      <c r="F503" s="21" t="s">
        <v>2347</v>
      </c>
      <c r="G503" s="21" t="s">
        <v>2348</v>
      </c>
      <c r="H503" s="21" t="s">
        <v>551</v>
      </c>
      <c r="I503" s="21" t="s">
        <v>552</v>
      </c>
      <c r="L503" s="2" t="str">
        <f t="shared" si="18"/>
        <v xml:space="preserve">r:administration some adm:Administration_GS_IAM_10054 and r:administration some adm:Administration_C_IAM_10046</v>
      </c>
      <c r="M503" s="21" t="s">
        <v>58</v>
      </c>
      <c r="N503" s="21" t="s">
        <v>2349</v>
      </c>
      <c r="O503" s="21" t="s">
        <v>2350</v>
      </c>
      <c r="P503" s="21" t="s">
        <v>58</v>
      </c>
      <c r="Q503" s="1" t="str">
        <f>VLOOKUP(C503,MappingNiveaux!$A$3:$B$6,2)</f>
        <v xml:space="preserve">r:niveau some r:CI</v>
      </c>
      <c r="R503" s="1" t="s">
        <v>62</v>
      </c>
      <c r="S503" s="1" t="s">
        <v>63</v>
      </c>
    </row>
    <row r="504" ht="12.75">
      <c r="A504" s="1" t="str">
        <f t="shared" si="17"/>
        <v>this:IAM_10106-1</v>
      </c>
      <c r="B504" s="20"/>
      <c r="C504" s="21" t="s">
        <v>66</v>
      </c>
      <c r="D504" s="21" t="s">
        <v>2351</v>
      </c>
      <c r="E504" s="21" t="s">
        <v>2352</v>
      </c>
      <c r="F504" s="21" t="s">
        <v>2353</v>
      </c>
      <c r="G504" s="21" t="s">
        <v>2354</v>
      </c>
      <c r="H504" s="21" t="s">
        <v>301</v>
      </c>
      <c r="I504" s="21" t="s">
        <v>302</v>
      </c>
      <c r="L504" s="2" t="str">
        <f t="shared" si="18"/>
        <v xml:space="preserve">r:administration some adm:Administration_GS_IAM_10055 and r:administration some adm:Administration_C_IAM_10103</v>
      </c>
      <c r="M504" s="21" t="s">
        <v>58</v>
      </c>
      <c r="N504" s="21" t="s">
        <v>2355</v>
      </c>
      <c r="O504" s="21" t="s">
        <v>58</v>
      </c>
      <c r="P504" s="21" t="s">
        <v>58</v>
      </c>
      <c r="Q504" s="1" t="str">
        <f>VLOOKUP(C504,MappingNiveaux!$A$3:$B$6,2)</f>
        <v xml:space="preserve">r:niveau some r:APEC</v>
      </c>
      <c r="R504" s="1" t="s">
        <v>62</v>
      </c>
      <c r="S504" s="1" t="s">
        <v>63</v>
      </c>
    </row>
    <row r="505" ht="12.75">
      <c r="A505" s="1" t="str">
        <f t="shared" si="17"/>
        <v>this:IAM_10107-1</v>
      </c>
      <c r="B505" s="20"/>
      <c r="C505" s="21" t="s">
        <v>50</v>
      </c>
      <c r="D505" s="21" t="s">
        <v>2356</v>
      </c>
      <c r="E505" s="21" t="s">
        <v>2357</v>
      </c>
      <c r="F505" s="21" t="s">
        <v>2358</v>
      </c>
      <c r="G505" s="21" t="s">
        <v>2359</v>
      </c>
      <c r="H505" s="21" t="s">
        <v>2360</v>
      </c>
      <c r="I505" s="21" t="s">
        <v>2361</v>
      </c>
      <c r="L505" s="2" t="str">
        <f t="shared" si="18"/>
        <v xml:space="preserve">r:administration some adm:Administration_C_IAM_10010 and r:administration some adm:Administration_C_IAM_10056</v>
      </c>
      <c r="M505" s="21" t="s">
        <v>58</v>
      </c>
      <c r="N505" s="21" t="s">
        <v>2362</v>
      </c>
      <c r="O505" s="21" t="s">
        <v>2363</v>
      </c>
      <c r="P505" s="21" t="s">
        <v>58</v>
      </c>
      <c r="Q505" s="1" t="str">
        <f>VLOOKUP(C505,MappingNiveaux!$A$3:$B$6,2)</f>
        <v xml:space="preserve">r:niveau some r:CI</v>
      </c>
      <c r="R505" s="1" t="s">
        <v>62</v>
      </c>
      <c r="S505" s="1" t="s">
        <v>63</v>
      </c>
    </row>
    <row r="506" ht="12.75">
      <c r="A506" s="1" t="str">
        <f t="shared" si="17"/>
        <v>this:IAM_10108-1</v>
      </c>
      <c r="B506" s="20"/>
      <c r="C506" s="21" t="s">
        <v>66</v>
      </c>
      <c r="D506" s="21" t="s">
        <v>2364</v>
      </c>
      <c r="E506" s="21" t="s">
        <v>2365</v>
      </c>
      <c r="F506" s="21" t="s">
        <v>2366</v>
      </c>
      <c r="G506" s="21" t="s">
        <v>2367</v>
      </c>
      <c r="H506" s="21" t="s">
        <v>244</v>
      </c>
      <c r="I506" s="21" t="s">
        <v>245</v>
      </c>
      <c r="L506" s="2" t="str">
        <f t="shared" si="18"/>
        <v xml:space="preserve">r:administration some adm:Administration_GS_IAM_10061 and r:administration some adm:Administration_GS_IAM_10193</v>
      </c>
      <c r="M506" s="21" t="s">
        <v>58</v>
      </c>
      <c r="N506" s="21" t="s">
        <v>2368</v>
      </c>
      <c r="O506" s="21" t="s">
        <v>58</v>
      </c>
      <c r="P506" s="21" t="s">
        <v>58</v>
      </c>
      <c r="Q506" s="1" t="str">
        <f>VLOOKUP(C506,MappingNiveaux!$A$3:$B$6,2)</f>
        <v xml:space="preserve">r:niveau some r:APEC</v>
      </c>
      <c r="R506" s="1" t="s">
        <v>62</v>
      </c>
      <c r="S506" s="1" t="s">
        <v>63</v>
      </c>
    </row>
    <row r="507" ht="12.75">
      <c r="A507" s="1" t="str">
        <f t="shared" si="17"/>
        <v>this:IAM_10109-1</v>
      </c>
      <c r="B507" s="20"/>
      <c r="C507" s="21" t="s">
        <v>50</v>
      </c>
      <c r="D507" s="21" t="s">
        <v>2369</v>
      </c>
      <c r="E507" s="21" t="s">
        <v>2370</v>
      </c>
      <c r="F507" s="21" t="s">
        <v>2371</v>
      </c>
      <c r="G507" s="21" t="s">
        <v>2372</v>
      </c>
      <c r="H507" s="21" t="s">
        <v>551</v>
      </c>
      <c r="I507" s="21" t="s">
        <v>552</v>
      </c>
      <c r="L507" s="2" t="str">
        <f t="shared" si="18"/>
        <v xml:space="preserve">r:administration some adm:Administration_GS_IAM_10064 and r:administration some adm:Administration_C_IAM_10046</v>
      </c>
      <c r="M507" s="21" t="s">
        <v>58</v>
      </c>
      <c r="N507" s="21" t="s">
        <v>2373</v>
      </c>
      <c r="O507" s="21" t="s">
        <v>2374</v>
      </c>
      <c r="P507" s="21" t="s">
        <v>58</v>
      </c>
      <c r="Q507" s="1" t="str">
        <f>VLOOKUP(C507,MappingNiveaux!$A$3:$B$6,2)</f>
        <v xml:space="preserve">r:niveau some r:CI</v>
      </c>
      <c r="R507" s="1" t="s">
        <v>62</v>
      </c>
      <c r="S507" s="1" t="s">
        <v>63</v>
      </c>
    </row>
    <row r="508" ht="12.75">
      <c r="A508" s="1" t="str">
        <f t="shared" si="17"/>
        <v>this:IAM_10110-1</v>
      </c>
      <c r="B508" s="20"/>
      <c r="C508" s="21" t="s">
        <v>50</v>
      </c>
      <c r="D508" s="21" t="s">
        <v>2375</v>
      </c>
      <c r="E508" s="21" t="s">
        <v>2376</v>
      </c>
      <c r="F508" s="21" t="s">
        <v>2371</v>
      </c>
      <c r="G508" s="21" t="s">
        <v>2372</v>
      </c>
      <c r="H508" s="21" t="s">
        <v>432</v>
      </c>
      <c r="I508" s="21" t="s">
        <v>433</v>
      </c>
      <c r="L508" s="2" t="str">
        <f t="shared" si="18"/>
        <v xml:space="preserve">r:administration some adm:Administration_GS_IAM_10064 and r:administration some adm:Administration_GS_IAM_10272</v>
      </c>
      <c r="M508" s="21" t="s">
        <v>58</v>
      </c>
      <c r="N508" s="21" t="s">
        <v>2377</v>
      </c>
      <c r="O508" s="21" t="s">
        <v>2378</v>
      </c>
      <c r="P508" s="21" t="s">
        <v>58</v>
      </c>
      <c r="Q508" s="1" t="str">
        <f>VLOOKUP(C508,MappingNiveaux!$A$3:$B$6,2)</f>
        <v xml:space="preserve">r:niveau some r:CI</v>
      </c>
      <c r="R508" s="1" t="s">
        <v>62</v>
      </c>
      <c r="S508" s="1" t="s">
        <v>63</v>
      </c>
    </row>
    <row r="509" ht="12.75">
      <c r="A509" s="1" t="str">
        <f t="shared" si="17"/>
        <v>this:IAM_10099-1</v>
      </c>
      <c r="B509" s="20"/>
      <c r="C509" s="21" t="s">
        <v>80</v>
      </c>
      <c r="D509" s="21" t="s">
        <v>2379</v>
      </c>
      <c r="E509" s="21" t="s">
        <v>2380</v>
      </c>
      <c r="F509" s="21" t="s">
        <v>2276</v>
      </c>
      <c r="G509" s="21" t="s">
        <v>2277</v>
      </c>
      <c r="H509" s="21" t="s">
        <v>2381</v>
      </c>
      <c r="I509" s="21" t="s">
        <v>2382</v>
      </c>
      <c r="L509" s="2" t="str">
        <f t="shared" si="18"/>
        <v xml:space="preserve">r:administration some adm:Administration_GS_IAM_10051 and r:administration some adm:Administration_GS_IAM_10283</v>
      </c>
      <c r="M509" s="21" t="s">
        <v>58</v>
      </c>
      <c r="N509" s="21" t="s">
        <v>2383</v>
      </c>
      <c r="O509" s="21" t="s">
        <v>58</v>
      </c>
      <c r="P509" s="21" t="s">
        <v>58</v>
      </c>
      <c r="Q509" s="1" t="str">
        <f>VLOOKUP(C509,MappingNiveaux!$A$3:$B$6,2)</f>
        <v xml:space="preserve">r:niveau some r:APEC</v>
      </c>
      <c r="R509" s="1" t="s">
        <v>62</v>
      </c>
      <c r="S509" s="1" t="s">
        <v>63</v>
      </c>
    </row>
    <row r="510" ht="12.75">
      <c r="A510" s="1" t="str">
        <f t="shared" si="17"/>
        <v>this:IAM_10013-1</v>
      </c>
      <c r="B510" s="20"/>
      <c r="C510" s="21" t="s">
        <v>80</v>
      </c>
      <c r="D510" s="21" t="s">
        <v>2384</v>
      </c>
      <c r="E510" s="21" t="s">
        <v>2385</v>
      </c>
      <c r="F510" s="21" t="s">
        <v>2193</v>
      </c>
      <c r="G510" s="21" t="s">
        <v>2194</v>
      </c>
      <c r="H510" s="21" t="s">
        <v>2386</v>
      </c>
      <c r="I510" s="21" t="s">
        <v>2387</v>
      </c>
      <c r="L510" s="2" t="str">
        <f t="shared" si="18"/>
        <v xml:space="preserve">r:administration some adm:Administration_GS_IAM_10075 and r:administration some adm:Administration_GS_IAM_10012</v>
      </c>
      <c r="M510" s="21" t="s">
        <v>58</v>
      </c>
      <c r="N510" s="21" t="s">
        <v>2195</v>
      </c>
      <c r="O510" s="21" t="s">
        <v>58</v>
      </c>
      <c r="P510" s="21" t="s">
        <v>58</v>
      </c>
      <c r="Q510" s="1" t="str">
        <f>VLOOKUP(C510,MappingNiveaux!$A$3:$B$6,2)</f>
        <v xml:space="preserve">r:niveau some r:APEC</v>
      </c>
      <c r="R510" s="1" t="s">
        <v>62</v>
      </c>
      <c r="S510" s="1" t="s">
        <v>63</v>
      </c>
    </row>
    <row r="511" ht="12.75">
      <c r="A511" s="1" t="str">
        <f t="shared" si="17"/>
        <v>this:IAM_10002-1</v>
      </c>
      <c r="B511" s="20"/>
      <c r="C511" s="21" t="s">
        <v>80</v>
      </c>
      <c r="D511" s="21" t="s">
        <v>2388</v>
      </c>
      <c r="E511" s="21" t="s">
        <v>2389</v>
      </c>
      <c r="F511" s="21" t="s">
        <v>1314</v>
      </c>
      <c r="G511" s="21" t="s">
        <v>1315</v>
      </c>
      <c r="H511" s="21" t="s">
        <v>253</v>
      </c>
      <c r="I511" s="21" t="s">
        <v>254</v>
      </c>
      <c r="L511" s="2" t="str">
        <f t="shared" si="18"/>
        <v xml:space="preserve">r:administration some adm:Administration_GS_IAM_10002 and r:administration some adm:Administration_C_IAM_10159</v>
      </c>
      <c r="M511" s="21" t="s">
        <v>58</v>
      </c>
      <c r="N511" s="21" t="s">
        <v>255</v>
      </c>
      <c r="O511" s="21" t="s">
        <v>2390</v>
      </c>
      <c r="P511" s="21" t="s">
        <v>58</v>
      </c>
      <c r="Q511" s="1" t="str">
        <f>VLOOKUP(C511,MappingNiveaux!$A$3:$B$6,2)</f>
        <v xml:space="preserve">r:niveau some r:APEC</v>
      </c>
      <c r="R511" s="1" t="s">
        <v>62</v>
      </c>
      <c r="S511" s="1" t="s">
        <v>63</v>
      </c>
    </row>
    <row r="512" ht="12.75">
      <c r="A512" s="1" t="str">
        <f t="shared" si="17"/>
        <v>this:IAM_10003-1</v>
      </c>
      <c r="B512" s="20"/>
      <c r="C512" s="21" t="s">
        <v>80</v>
      </c>
      <c r="D512" s="21" t="s">
        <v>2391</v>
      </c>
      <c r="E512" s="21" t="s">
        <v>2392</v>
      </c>
      <c r="F512" s="21" t="s">
        <v>2393</v>
      </c>
      <c r="G512" s="21" t="s">
        <v>2394</v>
      </c>
      <c r="H512" s="21" t="s">
        <v>1902</v>
      </c>
      <c r="I512" s="21" t="s">
        <v>1903</v>
      </c>
      <c r="L512" s="2" t="str">
        <f t="shared" si="18"/>
        <v xml:space="preserve">r:administration some adm:Administration_GS_IAM_10004 and r:administration some adm:Administration_C_IAM_10029</v>
      </c>
      <c r="M512" s="21" t="s">
        <v>58</v>
      </c>
      <c r="N512" s="21" t="s">
        <v>2395</v>
      </c>
      <c r="O512" s="21" t="s">
        <v>58</v>
      </c>
      <c r="P512" s="21" t="s">
        <v>58</v>
      </c>
      <c r="Q512" s="1" t="str">
        <f>VLOOKUP(C512,MappingNiveaux!$A$3:$B$6,2)</f>
        <v xml:space="preserve">r:niveau some r:APEC</v>
      </c>
      <c r="R512" s="1" t="s">
        <v>62</v>
      </c>
      <c r="S512" s="1" t="s">
        <v>63</v>
      </c>
    </row>
    <row r="513" ht="12.75">
      <c r="A513" s="1" t="str">
        <f t="shared" si="17"/>
        <v>this:IAM_10004-1</v>
      </c>
      <c r="B513" s="20"/>
      <c r="C513" s="21" t="s">
        <v>50</v>
      </c>
      <c r="D513" s="21" t="s">
        <v>2396</v>
      </c>
      <c r="E513" s="21" t="s">
        <v>2397</v>
      </c>
      <c r="F513" s="21" t="s">
        <v>2393</v>
      </c>
      <c r="G513" s="21" t="s">
        <v>2394</v>
      </c>
      <c r="H513" s="21" t="s">
        <v>1179</v>
      </c>
      <c r="I513" s="21" t="s">
        <v>1180</v>
      </c>
      <c r="L513" s="2" t="str">
        <f t="shared" si="18"/>
        <v xml:space="preserve">r:administration some adm:Administration_GS_IAM_10004 and r:administration some adm:Administration_GS_IAM_10380</v>
      </c>
      <c r="M513" s="21" t="s">
        <v>58</v>
      </c>
      <c r="N513" s="21" t="s">
        <v>2398</v>
      </c>
      <c r="O513" s="21" t="s">
        <v>2399</v>
      </c>
      <c r="P513" s="21" t="s">
        <v>58</v>
      </c>
      <c r="Q513" s="1" t="str">
        <f>VLOOKUP(C513,MappingNiveaux!$A$3:$B$6,2)</f>
        <v xml:space="preserve">r:niveau some r:CI</v>
      </c>
      <c r="R513" s="1" t="s">
        <v>62</v>
      </c>
      <c r="S513" s="1" t="s">
        <v>63</v>
      </c>
    </row>
    <row r="514" ht="12.75">
      <c r="A514" s="1" t="str">
        <f t="shared" si="17"/>
        <v>this:IAM_10005-1</v>
      </c>
      <c r="B514" s="20"/>
      <c r="C514" s="21" t="s">
        <v>50</v>
      </c>
      <c r="D514" s="21" t="s">
        <v>2400</v>
      </c>
      <c r="E514" s="21" t="s">
        <v>2401</v>
      </c>
      <c r="F514" s="21" t="s">
        <v>2393</v>
      </c>
      <c r="G514" s="21" t="s">
        <v>2394</v>
      </c>
      <c r="H514" s="21" t="s">
        <v>1149</v>
      </c>
      <c r="I514" s="21" t="s">
        <v>1150</v>
      </c>
      <c r="L514" s="2" t="str">
        <f t="shared" si="18"/>
        <v xml:space="preserve">r:administration some adm:Administration_GS_IAM_10004 and r:administration some adm:Administration_GS_IAM_10579</v>
      </c>
      <c r="M514" s="21" t="s">
        <v>58</v>
      </c>
      <c r="N514" s="21" t="s">
        <v>2402</v>
      </c>
      <c r="O514" s="21" t="s">
        <v>2403</v>
      </c>
      <c r="P514" s="21" t="s">
        <v>58</v>
      </c>
      <c r="Q514" s="1" t="str">
        <f>VLOOKUP(C514,MappingNiveaux!$A$3:$B$6,2)</f>
        <v xml:space="preserve">r:niveau some r:CI</v>
      </c>
      <c r="R514" s="1" t="s">
        <v>62</v>
      </c>
      <c r="S514" s="1" t="s">
        <v>63</v>
      </c>
    </row>
    <row r="515" ht="12.75">
      <c r="A515" s="1" t="str">
        <f t="shared" si="17"/>
        <v>this:IAM_10006-1</v>
      </c>
      <c r="B515" s="20"/>
      <c r="C515" s="21" t="s">
        <v>50</v>
      </c>
      <c r="D515" s="21" t="s">
        <v>2404</v>
      </c>
      <c r="E515" s="21" t="s">
        <v>2405</v>
      </c>
      <c r="F515" s="21" t="s">
        <v>2393</v>
      </c>
      <c r="G515" s="21" t="s">
        <v>2394</v>
      </c>
      <c r="H515" s="21" t="s">
        <v>143</v>
      </c>
      <c r="I515" s="21" t="s">
        <v>144</v>
      </c>
      <c r="L515" s="2" t="str">
        <f t="shared" si="18"/>
        <v xml:space="preserve">r:administration some adm:Administration_GS_IAM_10004 and r:administration some adm:Administration_GS_IAM_10765</v>
      </c>
      <c r="M515" s="21" t="s">
        <v>58</v>
      </c>
      <c r="N515" s="21" t="s">
        <v>2406</v>
      </c>
      <c r="O515" s="21" t="s">
        <v>2407</v>
      </c>
      <c r="P515" s="21" t="s">
        <v>58</v>
      </c>
      <c r="Q515" s="1" t="str">
        <f>VLOOKUP(C515,MappingNiveaux!$A$3:$B$6,2)</f>
        <v xml:space="preserve">r:niveau some r:CI</v>
      </c>
      <c r="R515" s="1" t="s">
        <v>62</v>
      </c>
      <c r="S515" s="1" t="s">
        <v>63</v>
      </c>
    </row>
    <row r="516" ht="12.75">
      <c r="A516" s="1" t="str">
        <f t="shared" si="17"/>
        <v>this:IAM_10007-1</v>
      </c>
      <c r="B516" s="20"/>
      <c r="C516" s="21" t="s">
        <v>80</v>
      </c>
      <c r="D516" s="21" t="s">
        <v>2408</v>
      </c>
      <c r="E516" s="21" t="s">
        <v>2409</v>
      </c>
      <c r="F516" s="21" t="s">
        <v>2393</v>
      </c>
      <c r="G516" s="21" t="s">
        <v>2394</v>
      </c>
      <c r="H516" s="21" t="s">
        <v>205</v>
      </c>
      <c r="I516" s="21" t="s">
        <v>206</v>
      </c>
      <c r="L516" s="2" t="str">
        <f t="shared" si="18"/>
        <v xml:space="preserve">r:administration some adm:Administration_GS_IAM_10004 and r:administration some adm:Administration_GS_IAM_10801</v>
      </c>
      <c r="M516" s="21" t="s">
        <v>58</v>
      </c>
      <c r="N516" s="21" t="s">
        <v>2395</v>
      </c>
      <c r="O516" s="21" t="s">
        <v>58</v>
      </c>
      <c r="P516" s="21" t="s">
        <v>58</v>
      </c>
      <c r="Q516" s="1" t="str">
        <f>VLOOKUP(C516,MappingNiveaux!$A$3:$B$6,2)</f>
        <v xml:space="preserve">r:niveau some r:APEC</v>
      </c>
      <c r="R516" s="1" t="s">
        <v>62</v>
      </c>
      <c r="S516" s="1" t="s">
        <v>63</v>
      </c>
    </row>
    <row r="517" ht="12.75">
      <c r="A517" s="1" t="str">
        <f t="shared" si="17"/>
        <v>this:IAM_10008-1</v>
      </c>
      <c r="B517" s="20"/>
      <c r="C517" s="21" t="s">
        <v>80</v>
      </c>
      <c r="D517" s="21" t="s">
        <v>2410</v>
      </c>
      <c r="E517" s="21" t="s">
        <v>2411</v>
      </c>
      <c r="F517" s="21" t="s">
        <v>2412</v>
      </c>
      <c r="G517" s="21" t="s">
        <v>2413</v>
      </c>
      <c r="H517" s="21" t="s">
        <v>2386</v>
      </c>
      <c r="I517" s="21" t="s">
        <v>2387</v>
      </c>
      <c r="L517" s="2" t="str">
        <f t="shared" si="18"/>
        <v xml:space="preserve">r:administration some adm:Administration_GS_IAM_10008 and r:administration some adm:Administration_GS_IAM_10012</v>
      </c>
      <c r="M517" s="21" t="s">
        <v>58</v>
      </c>
      <c r="N517" s="21" t="s">
        <v>2414</v>
      </c>
      <c r="O517" s="21" t="s">
        <v>58</v>
      </c>
      <c r="P517" s="21" t="s">
        <v>58</v>
      </c>
      <c r="Q517" s="1" t="str">
        <f>VLOOKUP(C517,MappingNiveaux!$A$3:$B$6,2)</f>
        <v xml:space="preserve">r:niveau some r:APEC</v>
      </c>
      <c r="R517" s="1" t="s">
        <v>62</v>
      </c>
      <c r="S517" s="1" t="s">
        <v>63</v>
      </c>
    </row>
    <row r="518" ht="12.75">
      <c r="A518" s="1" t="str">
        <f t="shared" si="17"/>
        <v>this:IAM_10009-1</v>
      </c>
      <c r="B518" s="20"/>
      <c r="C518" s="21" t="s">
        <v>50</v>
      </c>
      <c r="D518" s="21" t="s">
        <v>2415</v>
      </c>
      <c r="E518" s="21" t="s">
        <v>2416</v>
      </c>
      <c r="F518" s="21" t="s">
        <v>1434</v>
      </c>
      <c r="G518" s="21" t="s">
        <v>1435</v>
      </c>
      <c r="H518" s="21" t="s">
        <v>2412</v>
      </c>
      <c r="I518" s="21" t="s">
        <v>2413</v>
      </c>
      <c r="L518" s="2" t="str">
        <f t="shared" si="18"/>
        <v xml:space="preserve">r:administration some adm:Administration_GS_IAM_10158 and r:administration some adm:Administration_GS_IAM_10008</v>
      </c>
      <c r="M518" s="21" t="s">
        <v>58</v>
      </c>
      <c r="N518" s="21" t="s">
        <v>1438</v>
      </c>
      <c r="O518" s="21" t="s">
        <v>2417</v>
      </c>
      <c r="P518" s="21" t="s">
        <v>58</v>
      </c>
      <c r="Q518" s="1" t="str">
        <f>VLOOKUP(C518,MappingNiveaux!$A$3:$B$6,2)</f>
        <v xml:space="preserve">r:niveau some r:CI</v>
      </c>
      <c r="R518" s="1" t="s">
        <v>62</v>
      </c>
      <c r="S518" s="1" t="s">
        <v>63</v>
      </c>
    </row>
    <row r="519" ht="12.75">
      <c r="A519" s="1" t="str">
        <f t="shared" si="17"/>
        <v>this:IAM_10010-1</v>
      </c>
      <c r="B519" s="20"/>
      <c r="C519" s="21" t="s">
        <v>50</v>
      </c>
      <c r="D519" s="21" t="s">
        <v>2418</v>
      </c>
      <c r="E519" s="21" t="s">
        <v>2419</v>
      </c>
      <c r="F519" s="21" t="s">
        <v>1467</v>
      </c>
      <c r="G519" s="21" t="s">
        <v>1468</v>
      </c>
      <c r="H519" s="21" t="s">
        <v>2412</v>
      </c>
      <c r="I519" s="21" t="s">
        <v>2413</v>
      </c>
      <c r="L519" s="2" t="str">
        <f t="shared" si="18"/>
        <v xml:space="preserve">r:administration some adm:Administration_GS_IAM_10530 and r:administration some adm:Administration_GS_IAM_10008</v>
      </c>
      <c r="M519" s="21" t="s">
        <v>58</v>
      </c>
      <c r="N519" s="21" t="s">
        <v>2420</v>
      </c>
      <c r="O519" s="21" t="s">
        <v>2421</v>
      </c>
      <c r="P519" s="21" t="s">
        <v>58</v>
      </c>
      <c r="Q519" s="1" t="str">
        <f>VLOOKUP(C519,MappingNiveaux!$A$3:$B$6,2)</f>
        <v xml:space="preserve">r:niveau some r:CI</v>
      </c>
      <c r="R519" s="1" t="s">
        <v>62</v>
      </c>
      <c r="S519" s="1" t="s">
        <v>63</v>
      </c>
    </row>
    <row r="520" ht="12.75">
      <c r="A520" s="1" t="str">
        <f t="shared" si="17"/>
        <v>this:IAM_10089-1</v>
      </c>
      <c r="B520" s="20"/>
      <c r="C520" s="21" t="s">
        <v>122</v>
      </c>
      <c r="D520" s="21" t="s">
        <v>2422</v>
      </c>
      <c r="E520" s="21" t="s">
        <v>2423</v>
      </c>
      <c r="F520" s="21" t="s">
        <v>2424</v>
      </c>
      <c r="G520" s="21" t="s">
        <v>2425</v>
      </c>
      <c r="H520" s="21" t="s">
        <v>127</v>
      </c>
      <c r="I520" s="21" t="s">
        <v>128</v>
      </c>
      <c r="L520" s="2" t="str">
        <f t="shared" si="18"/>
        <v xml:space="preserve">r:administration some adm:Administration_GS_IAM_10046 and r:administration some adm:Administration_C_IAM_10128</v>
      </c>
      <c r="M520" s="21" t="s">
        <v>58</v>
      </c>
      <c r="N520" s="21" t="s">
        <v>2426</v>
      </c>
      <c r="O520" s="21" t="s">
        <v>58</v>
      </c>
      <c r="P520" s="21" t="s">
        <v>58</v>
      </c>
      <c r="Q520" s="1" t="str">
        <f>VLOOKUP(C520,MappingNiveaux!$A$3:$B$6,2)</f>
        <v xml:space="preserve">r:niveau some r:CI</v>
      </c>
      <c r="R520" s="1" t="s">
        <v>62</v>
      </c>
      <c r="S520" s="1" t="s">
        <v>63</v>
      </c>
    </row>
    <row r="521" ht="12.75">
      <c r="A521" s="1" t="str">
        <f t="shared" si="17"/>
        <v>this:IAM_10012-1</v>
      </c>
      <c r="B521" s="20"/>
      <c r="C521" s="21" t="s">
        <v>66</v>
      </c>
      <c r="D521" s="21" t="s">
        <v>2427</v>
      </c>
      <c r="E521" s="21" t="s">
        <v>2428</v>
      </c>
      <c r="F521" s="21" t="s">
        <v>2429</v>
      </c>
      <c r="G521" s="21" t="s">
        <v>2430</v>
      </c>
      <c r="H521" s="21" t="s">
        <v>460</v>
      </c>
      <c r="I521" s="21" t="s">
        <v>461</v>
      </c>
      <c r="L521" s="2" t="str">
        <f t="shared" si="18"/>
        <v xml:space="preserve">r:administration some adm:Administration_GS_IAM_10011 and r:administration some adm:Administration_GS_IAM_10375</v>
      </c>
      <c r="M521" s="21" t="s">
        <v>58</v>
      </c>
      <c r="N521" s="21" t="s">
        <v>2431</v>
      </c>
      <c r="O521" s="21" t="s">
        <v>58</v>
      </c>
      <c r="P521" s="21" t="s">
        <v>58</v>
      </c>
      <c r="Q521" s="1" t="str">
        <f>VLOOKUP(C521,MappingNiveaux!$A$3:$B$6,2)</f>
        <v xml:space="preserve">r:niveau some r:APEC</v>
      </c>
      <c r="R521" s="1" t="s">
        <v>62</v>
      </c>
      <c r="S521" s="1" t="s">
        <v>63</v>
      </c>
    </row>
    <row r="522" ht="12.75">
      <c r="A522" s="1" t="str">
        <f t="shared" si="17"/>
        <v>this:IAM_10088-1</v>
      </c>
      <c r="B522" s="20"/>
      <c r="C522" s="21" t="s">
        <v>122</v>
      </c>
      <c r="D522" s="21" t="s">
        <v>2432</v>
      </c>
      <c r="E522" s="21" t="s">
        <v>2433</v>
      </c>
      <c r="F522" s="21" t="s">
        <v>2424</v>
      </c>
      <c r="G522" s="21" t="s">
        <v>2425</v>
      </c>
      <c r="H522" s="21" t="s">
        <v>301</v>
      </c>
      <c r="I522" s="21" t="s">
        <v>302</v>
      </c>
      <c r="L522" s="2" t="str">
        <f t="shared" si="18"/>
        <v xml:space="preserve">r:administration some adm:Administration_GS_IAM_10046 and r:administration some adm:Administration_C_IAM_10103</v>
      </c>
      <c r="M522" s="21" t="s">
        <v>58</v>
      </c>
      <c r="N522" s="21" t="s">
        <v>2434</v>
      </c>
      <c r="O522" s="21" t="s">
        <v>58</v>
      </c>
      <c r="P522" s="21" t="s">
        <v>58</v>
      </c>
      <c r="Q522" s="1" t="str">
        <f>VLOOKUP(C522,MappingNiveaux!$A$3:$B$6,2)</f>
        <v xml:space="preserve">r:niveau some r:CI</v>
      </c>
      <c r="R522" s="1" t="s">
        <v>62</v>
      </c>
      <c r="S522" s="1" t="s">
        <v>63</v>
      </c>
    </row>
    <row r="523" ht="12.75">
      <c r="A523" s="1" t="str">
        <f t="shared" si="17"/>
        <v>this:IAM_10071-1</v>
      </c>
      <c r="B523" s="20"/>
      <c r="C523" s="21" t="s">
        <v>122</v>
      </c>
      <c r="D523" s="21" t="s">
        <v>2435</v>
      </c>
      <c r="E523" s="21" t="s">
        <v>2436</v>
      </c>
      <c r="F523" s="21" t="s">
        <v>1984</v>
      </c>
      <c r="G523" s="21" t="s">
        <v>1985</v>
      </c>
      <c r="H523" s="21" t="s">
        <v>127</v>
      </c>
      <c r="I523" s="21" t="s">
        <v>128</v>
      </c>
      <c r="L523" s="2" t="str">
        <f t="shared" si="18"/>
        <v xml:space="preserve">r:administration some adm:Administration_C_IAM_10008 and r:administration some adm:Administration_C_IAM_10128</v>
      </c>
      <c r="M523" s="21" t="s">
        <v>58</v>
      </c>
      <c r="N523" s="21" t="s">
        <v>2437</v>
      </c>
      <c r="O523" s="21" t="s">
        <v>58</v>
      </c>
      <c r="P523" s="21" t="s">
        <v>58</v>
      </c>
      <c r="Q523" s="1" t="str">
        <f>VLOOKUP(C523,MappingNiveaux!$A$3:$B$6,2)</f>
        <v xml:space="preserve">r:niveau some r:CI</v>
      </c>
      <c r="R523" s="1" t="s">
        <v>62</v>
      </c>
      <c r="S523" s="1" t="s">
        <v>63</v>
      </c>
    </row>
    <row r="524" ht="12.75">
      <c r="A524" s="1" t="str">
        <f t="shared" si="17"/>
        <v>this:IAM_10072-1</v>
      </c>
      <c r="B524" s="20"/>
      <c r="C524" s="21" t="s">
        <v>80</v>
      </c>
      <c r="D524" s="21" t="s">
        <v>2438</v>
      </c>
      <c r="E524" s="21" t="s">
        <v>2439</v>
      </c>
      <c r="F524" s="21" t="s">
        <v>1984</v>
      </c>
      <c r="G524" s="21" t="s">
        <v>1985</v>
      </c>
      <c r="H524" s="21" t="s">
        <v>2002</v>
      </c>
      <c r="I524" s="21" t="s">
        <v>2003</v>
      </c>
      <c r="L524" s="2" t="str">
        <f t="shared" si="18"/>
        <v xml:space="preserve">r:administration some adm:Administration_C_IAM_10008 and r:administration some adm:Administration_C_IAM_10148</v>
      </c>
      <c r="M524" s="21" t="s">
        <v>58</v>
      </c>
      <c r="N524" s="21" t="s">
        <v>1988</v>
      </c>
      <c r="O524" s="21" t="s">
        <v>58</v>
      </c>
      <c r="P524" s="21" t="s">
        <v>58</v>
      </c>
      <c r="Q524" s="1" t="str">
        <f>VLOOKUP(C524,MappingNiveaux!$A$3:$B$6,2)</f>
        <v xml:space="preserve">r:niveau some r:APEC</v>
      </c>
      <c r="R524" s="1" t="s">
        <v>62</v>
      </c>
      <c r="S524" s="1" t="s">
        <v>63</v>
      </c>
    </row>
    <row r="525" ht="12.75">
      <c r="A525" s="1" t="str">
        <f t="shared" si="17"/>
        <v>this:IAM_10073-1</v>
      </c>
      <c r="B525" s="20"/>
      <c r="C525" s="21" t="s">
        <v>80</v>
      </c>
      <c r="D525" s="21" t="s">
        <v>2440</v>
      </c>
      <c r="E525" s="21" t="s">
        <v>2441</v>
      </c>
      <c r="F525" s="21" t="s">
        <v>2006</v>
      </c>
      <c r="G525" s="21" t="s">
        <v>2007</v>
      </c>
      <c r="H525" s="21" t="s">
        <v>1984</v>
      </c>
      <c r="I525" s="21" t="s">
        <v>1985</v>
      </c>
      <c r="L525" s="2" t="str">
        <f t="shared" si="18"/>
        <v xml:space="preserve">r:administration some adm:Administration_C_IAM_10150 and r:administration some adm:Administration_C_IAM_10008</v>
      </c>
      <c r="M525" s="21" t="s">
        <v>58</v>
      </c>
      <c r="N525" s="21" t="s">
        <v>1988</v>
      </c>
      <c r="O525" s="21" t="s">
        <v>58</v>
      </c>
      <c r="P525" s="21" t="s">
        <v>2008</v>
      </c>
      <c r="Q525" s="1" t="str">
        <f>VLOOKUP(C525,MappingNiveaux!$A$3:$B$6,2)</f>
        <v xml:space="preserve">r:niveau some r:APEC</v>
      </c>
      <c r="R525" s="1" t="s">
        <v>62</v>
      </c>
      <c r="S525" s="1" t="s">
        <v>63</v>
      </c>
    </row>
    <row r="526" ht="12.75">
      <c r="A526" s="1" t="str">
        <f t="shared" si="17"/>
        <v>this:IAM_10074-1</v>
      </c>
      <c r="B526" s="20"/>
      <c r="C526" s="21" t="s">
        <v>122</v>
      </c>
      <c r="D526" s="21" t="s">
        <v>2442</v>
      </c>
      <c r="E526" s="21" t="s">
        <v>2443</v>
      </c>
      <c r="F526" s="21" t="s">
        <v>2444</v>
      </c>
      <c r="G526" s="21" t="s">
        <v>2445</v>
      </c>
      <c r="H526" s="21" t="s">
        <v>1984</v>
      </c>
      <c r="I526" s="21" t="s">
        <v>1985</v>
      </c>
      <c r="L526" s="2" t="str">
        <f t="shared" si="18"/>
        <v xml:space="preserve">r:administration some adm:Administration_C_IAM_10156 and r:administration some adm:Administration_C_IAM_10008</v>
      </c>
      <c r="M526" s="21" t="s">
        <v>58</v>
      </c>
      <c r="N526" s="21" t="s">
        <v>2446</v>
      </c>
      <c r="O526" s="21" t="s">
        <v>2447</v>
      </c>
      <c r="P526" s="21" t="s">
        <v>58</v>
      </c>
      <c r="Q526" s="1" t="str">
        <f>VLOOKUP(C526,MappingNiveaux!$A$3:$B$6,2)</f>
        <v xml:space="preserve">r:niveau some r:CI</v>
      </c>
      <c r="R526" s="1" t="s">
        <v>62</v>
      </c>
      <c r="S526" s="1" t="s">
        <v>63</v>
      </c>
    </row>
    <row r="527" ht="12.75">
      <c r="A527" s="1" t="str">
        <f t="shared" si="17"/>
        <v>this:IAM_10082-1</v>
      </c>
      <c r="B527" s="20"/>
      <c r="C527" s="21" t="s">
        <v>66</v>
      </c>
      <c r="D527" s="21" t="s">
        <v>2448</v>
      </c>
      <c r="E527" s="21" t="s">
        <v>2449</v>
      </c>
      <c r="F527" s="21" t="s">
        <v>2450</v>
      </c>
      <c r="G527" s="21" t="s">
        <v>2451</v>
      </c>
      <c r="H527" s="21" t="s">
        <v>2452</v>
      </c>
      <c r="I527" s="21" t="s">
        <v>2453</v>
      </c>
      <c r="L527" s="2" t="str">
        <f t="shared" si="18"/>
        <v xml:space="preserve">r:administration some adm:Administration_GS_IAM_10043 and r:administration some adm:Administration_C_IAM_10133</v>
      </c>
      <c r="M527" s="21" t="s">
        <v>58</v>
      </c>
      <c r="N527" s="21" t="s">
        <v>2454</v>
      </c>
      <c r="O527" s="21" t="s">
        <v>58</v>
      </c>
      <c r="P527" s="21" t="s">
        <v>58</v>
      </c>
      <c r="Q527" s="1" t="str">
        <f>VLOOKUP(C527,MappingNiveaux!$A$3:$B$6,2)</f>
        <v xml:space="preserve">r:niveau some r:APEC</v>
      </c>
      <c r="R527" s="1" t="s">
        <v>62</v>
      </c>
      <c r="S527" s="1" t="s">
        <v>63</v>
      </c>
    </row>
    <row r="528" ht="12.75">
      <c r="A528" s="1" t="str">
        <f t="shared" si="17"/>
        <v>this:IAM_10083-1</v>
      </c>
      <c r="B528" s="20"/>
      <c r="C528" s="21" t="s">
        <v>50</v>
      </c>
      <c r="D528" s="21" t="s">
        <v>2455</v>
      </c>
      <c r="E528" s="21" t="s">
        <v>2456</v>
      </c>
      <c r="F528" s="21" t="s">
        <v>2323</v>
      </c>
      <c r="G528" s="21" t="s">
        <v>2324</v>
      </c>
      <c r="H528" s="21" t="s">
        <v>618</v>
      </c>
      <c r="I528" s="21" t="s">
        <v>619</v>
      </c>
      <c r="L528" s="2" t="str">
        <f t="shared" si="18"/>
        <v xml:space="preserve">r:administration some adm:Administration_GS_IAM_10045 and r:administration some adm:Administration_GS_IAM_10196</v>
      </c>
      <c r="M528" s="21" t="s">
        <v>58</v>
      </c>
      <c r="N528" s="21" t="s">
        <v>2457</v>
      </c>
      <c r="O528" s="21" t="s">
        <v>2458</v>
      </c>
      <c r="P528" s="21" t="s">
        <v>58</v>
      </c>
      <c r="Q528" s="1" t="str">
        <f>VLOOKUP(C528,MappingNiveaux!$A$3:$B$6,2)</f>
        <v xml:space="preserve">r:niveau some r:CI</v>
      </c>
      <c r="R528" s="1" t="s">
        <v>62</v>
      </c>
      <c r="S528" s="1" t="s">
        <v>63</v>
      </c>
    </row>
    <row r="529" ht="12.75">
      <c r="A529" s="1" t="str">
        <f t="shared" si="17"/>
        <v>this:IAM_10084-1</v>
      </c>
      <c r="B529" s="20"/>
      <c r="C529" s="21" t="s">
        <v>50</v>
      </c>
      <c r="D529" s="21" t="s">
        <v>2459</v>
      </c>
      <c r="E529" s="21" t="s">
        <v>2460</v>
      </c>
      <c r="F529" s="21" t="s">
        <v>2323</v>
      </c>
      <c r="G529" s="21" t="s">
        <v>2324</v>
      </c>
      <c r="H529" s="21" t="s">
        <v>107</v>
      </c>
      <c r="I529" s="21" t="s">
        <v>108</v>
      </c>
      <c r="L529" s="2" t="str">
        <f t="shared" si="18"/>
        <v xml:space="preserve">r:administration some adm:Administration_GS_IAM_10045 and r:administration some adm:Administration_GS_IAM_10290</v>
      </c>
      <c r="M529" s="21" t="s">
        <v>58</v>
      </c>
      <c r="N529" s="21" t="s">
        <v>2325</v>
      </c>
      <c r="O529" s="21" t="s">
        <v>2461</v>
      </c>
      <c r="P529" s="21" t="s">
        <v>58</v>
      </c>
      <c r="Q529" s="1" t="str">
        <f>VLOOKUP(C529,MappingNiveaux!$A$3:$B$6,2)</f>
        <v xml:space="preserve">r:niveau some r:CI</v>
      </c>
      <c r="R529" s="1" t="s">
        <v>62</v>
      </c>
      <c r="S529" s="1" t="s">
        <v>63</v>
      </c>
    </row>
    <row r="530" ht="12.75">
      <c r="A530" s="1" t="str">
        <f t="shared" si="17"/>
        <v>this:IAM_10085-1</v>
      </c>
      <c r="B530" s="20"/>
      <c r="C530" s="21" t="s">
        <v>50</v>
      </c>
      <c r="D530" s="21" t="s">
        <v>2462</v>
      </c>
      <c r="E530" s="21" t="s">
        <v>2463</v>
      </c>
      <c r="F530" s="21" t="s">
        <v>2323</v>
      </c>
      <c r="G530" s="21" t="s">
        <v>2324</v>
      </c>
      <c r="H530" s="21" t="s">
        <v>390</v>
      </c>
      <c r="I530" s="21" t="s">
        <v>391</v>
      </c>
      <c r="L530" s="2" t="str">
        <f t="shared" si="18"/>
        <v xml:space="preserve">r:administration some adm:Administration_GS_IAM_10045 and r:administration some adm:Administration_GS_IAM_10338</v>
      </c>
      <c r="M530" s="21" t="s">
        <v>58</v>
      </c>
      <c r="N530" s="21" t="s">
        <v>2325</v>
      </c>
      <c r="O530" s="21" t="s">
        <v>2464</v>
      </c>
      <c r="P530" s="21" t="s">
        <v>58</v>
      </c>
      <c r="Q530" s="1" t="str">
        <f>VLOOKUP(C530,MappingNiveaux!$A$3:$B$6,2)</f>
        <v xml:space="preserve">r:niveau some r:CI</v>
      </c>
      <c r="R530" s="1" t="s">
        <v>62</v>
      </c>
      <c r="S530" s="1" t="s">
        <v>63</v>
      </c>
    </row>
    <row r="531" ht="12.75">
      <c r="A531" s="1" t="str">
        <f t="shared" si="17"/>
        <v>this:IAM_10086-1</v>
      </c>
      <c r="B531" s="20"/>
      <c r="C531" s="21" t="s">
        <v>50</v>
      </c>
      <c r="D531" s="21" t="s">
        <v>2465</v>
      </c>
      <c r="E531" s="21" t="s">
        <v>2466</v>
      </c>
      <c r="F531" s="21" t="s">
        <v>2323</v>
      </c>
      <c r="G531" s="21" t="s">
        <v>2324</v>
      </c>
      <c r="H531" s="21" t="s">
        <v>893</v>
      </c>
      <c r="I531" s="21" t="s">
        <v>894</v>
      </c>
      <c r="L531" s="2" t="str">
        <f t="shared" si="18"/>
        <v xml:space="preserve">r:administration some adm:Administration_GS_IAM_10045 and r:administration some adm:Administration_GS_IAM_10381</v>
      </c>
      <c r="M531" s="21" t="s">
        <v>58</v>
      </c>
      <c r="N531" s="21" t="s">
        <v>2325</v>
      </c>
      <c r="O531" s="21" t="s">
        <v>2467</v>
      </c>
      <c r="P531" s="21" t="s">
        <v>58</v>
      </c>
      <c r="Q531" s="1" t="str">
        <f>VLOOKUP(C531,MappingNiveaux!$A$3:$B$6,2)</f>
        <v xml:space="preserve">r:niveau some r:CI</v>
      </c>
      <c r="R531" s="1" t="s">
        <v>62</v>
      </c>
      <c r="S531" s="1" t="s">
        <v>63</v>
      </c>
    </row>
    <row r="532" ht="12.75">
      <c r="A532" s="1" t="str">
        <f t="shared" si="17"/>
        <v>this:IAM_10112-1</v>
      </c>
      <c r="B532" s="20"/>
      <c r="C532" s="21" t="s">
        <v>122</v>
      </c>
      <c r="D532" s="21" t="s">
        <v>2468</v>
      </c>
      <c r="E532" s="21" t="s">
        <v>2469</v>
      </c>
      <c r="F532" s="21" t="s">
        <v>2470</v>
      </c>
      <c r="G532" s="21" t="s">
        <v>2471</v>
      </c>
      <c r="H532" s="21" t="s">
        <v>1960</v>
      </c>
      <c r="I532" s="21" t="s">
        <v>1961</v>
      </c>
      <c r="L532" s="2" t="str">
        <f t="shared" si="18"/>
        <v xml:space="preserve">r:administration some adm:Administration_GS_IAM_10086 and r:administration some adm:Administration_C_IAM_10011</v>
      </c>
      <c r="M532" s="21" t="s">
        <v>58</v>
      </c>
      <c r="N532" s="21" t="s">
        <v>2472</v>
      </c>
      <c r="O532" s="21" t="s">
        <v>58</v>
      </c>
      <c r="P532" s="21" t="s">
        <v>58</v>
      </c>
      <c r="Q532" s="1" t="str">
        <f>VLOOKUP(C532,MappingNiveaux!$A$3:$B$6,2)</f>
        <v xml:space="preserve">r:niveau some r:CI</v>
      </c>
      <c r="R532" s="1" t="s">
        <v>62</v>
      </c>
      <c r="S532" s="1" t="s">
        <v>63</v>
      </c>
    </row>
    <row r="533" ht="12.75">
      <c r="A533" s="1" t="str">
        <f t="shared" si="17"/>
        <v>this:IAM_10011-1</v>
      </c>
      <c r="B533" s="20"/>
      <c r="C533" s="21" t="s">
        <v>50</v>
      </c>
      <c r="D533" s="21" t="s">
        <v>2473</v>
      </c>
      <c r="E533" s="21" t="s">
        <v>2474</v>
      </c>
      <c r="F533" s="21" t="s">
        <v>2412</v>
      </c>
      <c r="G533" s="21" t="s">
        <v>2413</v>
      </c>
      <c r="H533" s="21" t="s">
        <v>277</v>
      </c>
      <c r="I533" s="21" t="s">
        <v>278</v>
      </c>
      <c r="L533" s="2" t="str">
        <f t="shared" si="18"/>
        <v xml:space="preserve">r:administration some adm:Administration_GS_IAM_10008 and r:administration some adm:Administration_C_IAM_10160</v>
      </c>
      <c r="M533" s="21" t="s">
        <v>58</v>
      </c>
      <c r="N533" s="21" t="s">
        <v>2475</v>
      </c>
      <c r="O533" s="21" t="s">
        <v>1096</v>
      </c>
      <c r="P533" s="21" t="s">
        <v>58</v>
      </c>
      <c r="Q533" s="1" t="str">
        <f>VLOOKUP(C533,MappingNiveaux!$A$3:$B$6,2)</f>
        <v xml:space="preserve">r:niveau some r:CI</v>
      </c>
      <c r="R533" s="1" t="s">
        <v>62</v>
      </c>
      <c r="S533" s="1" t="s">
        <v>63</v>
      </c>
    </row>
    <row r="534" ht="12.75">
      <c r="A534" s="1" t="str">
        <f t="shared" si="17"/>
        <v>this:IAM_10047-1</v>
      </c>
      <c r="B534" s="26"/>
      <c r="C534" s="21" t="s">
        <v>50</v>
      </c>
      <c r="D534" s="21" t="s">
        <v>2476</v>
      </c>
      <c r="E534" s="21" t="s">
        <v>2477</v>
      </c>
      <c r="F534" s="21" t="s">
        <v>2478</v>
      </c>
      <c r="G534" s="21" t="s">
        <v>2479</v>
      </c>
      <c r="H534" s="21" t="s">
        <v>1861</v>
      </c>
      <c r="I534" s="21" t="s">
        <v>1862</v>
      </c>
      <c r="L534" s="2" t="str">
        <f t="shared" si="18"/>
        <v xml:space="preserve">r:administration some adm:Administration_GS_IAM_10040 and r:administration some adm:Administration_GS_IAM_10066</v>
      </c>
      <c r="M534" s="21" t="s">
        <v>58</v>
      </c>
      <c r="N534" s="21" t="s">
        <v>2480</v>
      </c>
      <c r="O534" s="21" t="s">
        <v>2481</v>
      </c>
      <c r="P534" s="21" t="s">
        <v>58</v>
      </c>
      <c r="Q534" s="1" t="str">
        <f>VLOOKUP(C534,MappingNiveaux!$A$3:$B$6,2)</f>
        <v xml:space="preserve">r:niveau some r:CI</v>
      </c>
      <c r="R534" s="1" t="s">
        <v>62</v>
      </c>
      <c r="S534" s="1" t="s">
        <v>63</v>
      </c>
    </row>
    <row r="535" ht="12.75">
      <c r="A535" s="1" t="str">
        <f t="shared" si="17"/>
        <v>this:IAM_10113-1</v>
      </c>
      <c r="B535" s="27">
        <v>1</v>
      </c>
      <c r="C535" s="21" t="s">
        <v>66</v>
      </c>
      <c r="D535" s="21" t="s">
        <v>2482</v>
      </c>
      <c r="E535" s="21" t="s">
        <v>2483</v>
      </c>
      <c r="F535" s="21" t="s">
        <v>1960</v>
      </c>
      <c r="G535" s="21" t="s">
        <v>1961</v>
      </c>
      <c r="H535" s="21" t="s">
        <v>1960</v>
      </c>
      <c r="I535" s="21" t="s">
        <v>1961</v>
      </c>
      <c r="L535" s="2" t="str">
        <f t="shared" si="18"/>
        <v xml:space="preserve">r:administration some adm:Administration_C_IAM_10011 and r:administration some adm:Administration_C_IAM_10011</v>
      </c>
      <c r="M535" s="21" t="s">
        <v>58</v>
      </c>
      <c r="N535" s="21" t="s">
        <v>2484</v>
      </c>
      <c r="O535" s="21" t="s">
        <v>2485</v>
      </c>
      <c r="P535" s="21" t="s">
        <v>58</v>
      </c>
      <c r="Q535" s="1" t="str">
        <f>VLOOKUP(C535,MappingNiveaux!$A$3:$B$6,2)</f>
        <v xml:space="preserve">r:niveau some r:APEC</v>
      </c>
      <c r="R535" s="1" t="s">
        <v>62</v>
      </c>
      <c r="S535" s="1" t="s">
        <v>63</v>
      </c>
    </row>
    <row r="536" ht="12.75">
      <c r="A536" s="1" t="str">
        <f t="shared" si="17"/>
        <v>this:IAM_10037-1</v>
      </c>
      <c r="B536" s="28"/>
      <c r="C536" s="21" t="s">
        <v>122</v>
      </c>
      <c r="D536" s="21" t="s">
        <v>2486</v>
      </c>
      <c r="E536" s="21" t="s">
        <v>2487</v>
      </c>
      <c r="F536" s="21" t="s">
        <v>2488</v>
      </c>
      <c r="G536" s="21" t="s">
        <v>2489</v>
      </c>
      <c r="H536" s="21" t="s">
        <v>930</v>
      </c>
      <c r="I536" s="21" t="s">
        <v>931</v>
      </c>
      <c r="L536" s="2" t="str">
        <f t="shared" si="18"/>
        <v xml:space="preserve">r:administration some adm:Administration_GS_IAM_10021 and r:administration some adm:Administration_C_IAM_10095</v>
      </c>
      <c r="M536" s="21" t="s">
        <v>58</v>
      </c>
      <c r="N536" s="21" t="s">
        <v>2490</v>
      </c>
      <c r="O536" s="21" t="s">
        <v>2491</v>
      </c>
      <c r="P536" s="21" t="s">
        <v>58</v>
      </c>
      <c r="Q536" s="1" t="str">
        <f>VLOOKUP(C536,MappingNiveaux!$A$3:$B$6,2)</f>
        <v xml:space="preserve">r:niveau some r:CI</v>
      </c>
      <c r="R536" s="1" t="s">
        <v>62</v>
      </c>
      <c r="S536" s="1" t="s">
        <v>63</v>
      </c>
    </row>
    <row r="537" ht="12.75">
      <c r="A537" s="1" t="str">
        <f t="shared" si="17"/>
        <v>this:IAM_10038-1</v>
      </c>
      <c r="B537" s="20"/>
      <c r="C537" s="21" t="s">
        <v>122</v>
      </c>
      <c r="D537" s="21" t="s">
        <v>2492</v>
      </c>
      <c r="E537" s="21" t="s">
        <v>2493</v>
      </c>
      <c r="F537" s="21" t="s">
        <v>2488</v>
      </c>
      <c r="G537" s="21" t="s">
        <v>2489</v>
      </c>
      <c r="H537" s="21" t="s">
        <v>127</v>
      </c>
      <c r="I537" s="21" t="s">
        <v>128</v>
      </c>
      <c r="L537" s="2" t="str">
        <f t="shared" si="18"/>
        <v xml:space="preserve">r:administration some adm:Administration_GS_IAM_10021 and r:administration some adm:Administration_C_IAM_10128</v>
      </c>
      <c r="M537" s="21" t="s">
        <v>58</v>
      </c>
      <c r="N537" s="21" t="s">
        <v>2494</v>
      </c>
      <c r="O537" s="21" t="s">
        <v>58</v>
      </c>
      <c r="P537" s="21" t="s">
        <v>58</v>
      </c>
      <c r="Q537" s="1" t="str">
        <f>VLOOKUP(C537,MappingNiveaux!$A$3:$B$6,2)</f>
        <v xml:space="preserve">r:niveau some r:CI</v>
      </c>
      <c r="R537" s="1" t="s">
        <v>62</v>
      </c>
      <c r="S537" s="1" t="s">
        <v>63</v>
      </c>
    </row>
    <row r="538" ht="12.75">
      <c r="A538" s="1" t="str">
        <f t="shared" si="17"/>
        <v>this:IAM_10039-1</v>
      </c>
      <c r="B538" s="20"/>
      <c r="C538" s="21" t="s">
        <v>66</v>
      </c>
      <c r="D538" s="21" t="s">
        <v>2495</v>
      </c>
      <c r="E538" s="21" t="s">
        <v>2496</v>
      </c>
      <c r="F538" s="21" t="s">
        <v>2497</v>
      </c>
      <c r="G538" s="21" t="s">
        <v>2498</v>
      </c>
      <c r="H538" s="21" t="s">
        <v>585</v>
      </c>
      <c r="I538" s="21" t="s">
        <v>586</v>
      </c>
      <c r="L538" s="2" t="str">
        <f t="shared" si="18"/>
        <v xml:space="preserve">r:administration some adm:Administration_GS_IAM_10026 and r:administration some adm:Administration_GS_IAM_11013</v>
      </c>
      <c r="M538" s="21" t="s">
        <v>58</v>
      </c>
      <c r="N538" s="21" t="s">
        <v>2499</v>
      </c>
      <c r="O538" s="21" t="s">
        <v>58</v>
      </c>
      <c r="P538" s="21" t="s">
        <v>58</v>
      </c>
      <c r="Q538" s="1" t="str">
        <f>VLOOKUP(C538,MappingNiveaux!$A$3:$B$6,2)</f>
        <v xml:space="preserve">r:niveau some r:APEC</v>
      </c>
      <c r="R538" s="1" t="s">
        <v>62</v>
      </c>
      <c r="S538" s="1" t="s">
        <v>63</v>
      </c>
    </row>
    <row r="539" ht="12.75">
      <c r="A539" s="1" t="str">
        <f t="shared" si="17"/>
        <v>this:IAM_10040-1</v>
      </c>
      <c r="B539" s="20"/>
      <c r="C539" s="21" t="s">
        <v>66</v>
      </c>
      <c r="D539" s="21" t="s">
        <v>2500</v>
      </c>
      <c r="E539" s="21" t="s">
        <v>2501</v>
      </c>
      <c r="F539" s="21" t="s">
        <v>2502</v>
      </c>
      <c r="G539" s="21" t="s">
        <v>2503</v>
      </c>
      <c r="H539" s="21" t="s">
        <v>244</v>
      </c>
      <c r="I539" s="21" t="s">
        <v>245</v>
      </c>
      <c r="L539" s="2" t="str">
        <f t="shared" si="18"/>
        <v xml:space="preserve">r:administration some adm:Administration_GS_IAM_10033 and r:administration some adm:Administration_GS_IAM_10193</v>
      </c>
      <c r="M539" s="21" t="s">
        <v>58</v>
      </c>
      <c r="N539" s="21" t="s">
        <v>2504</v>
      </c>
      <c r="O539" s="21" t="s">
        <v>58</v>
      </c>
      <c r="P539" s="21" t="s">
        <v>58</v>
      </c>
      <c r="Q539" s="1" t="str">
        <f>VLOOKUP(C539,MappingNiveaux!$A$3:$B$6,2)</f>
        <v xml:space="preserve">r:niveau some r:APEC</v>
      </c>
      <c r="R539" s="1" t="s">
        <v>62</v>
      </c>
      <c r="S539" s="1" t="s">
        <v>63</v>
      </c>
    </row>
    <row r="540" ht="12.75">
      <c r="A540" s="1" t="str">
        <f t="shared" si="17"/>
        <v>this:IAM_10041-1</v>
      </c>
      <c r="B540" s="20"/>
      <c r="C540" s="21" t="s">
        <v>122</v>
      </c>
      <c r="D540" s="21" t="s">
        <v>2505</v>
      </c>
      <c r="E540" s="21" t="s">
        <v>2506</v>
      </c>
      <c r="F540" s="21" t="s">
        <v>2507</v>
      </c>
      <c r="G540" s="21" t="s">
        <v>2508</v>
      </c>
      <c r="H540" s="21" t="s">
        <v>585</v>
      </c>
      <c r="I540" s="21" t="s">
        <v>586</v>
      </c>
      <c r="L540" s="2" t="str">
        <f t="shared" si="18"/>
        <v xml:space="preserve">r:administration some adm:Administration_GS_IAM_10036 and r:administration some adm:Administration_GS_IAM_11013</v>
      </c>
      <c r="M540" s="21" t="s">
        <v>58</v>
      </c>
      <c r="N540" s="21" t="s">
        <v>2509</v>
      </c>
      <c r="O540" s="21" t="s">
        <v>58</v>
      </c>
      <c r="P540" s="21" t="s">
        <v>58</v>
      </c>
      <c r="Q540" s="1" t="str">
        <f>VLOOKUP(C540,MappingNiveaux!$A$3:$B$6,2)</f>
        <v xml:space="preserve">r:niveau some r:CI</v>
      </c>
      <c r="R540" s="1" t="s">
        <v>62</v>
      </c>
      <c r="S540" s="1" t="s">
        <v>63</v>
      </c>
    </row>
    <row r="541" ht="12.75">
      <c r="A541" s="1" t="str">
        <f t="shared" si="17"/>
        <v>this:IAM_10042-1</v>
      </c>
      <c r="B541" s="20"/>
      <c r="C541" s="21" t="s">
        <v>80</v>
      </c>
      <c r="D541" s="21" t="s">
        <v>2510</v>
      </c>
      <c r="E541" s="21" t="s">
        <v>2511</v>
      </c>
      <c r="F541" s="21" t="s">
        <v>1208</v>
      </c>
      <c r="G541" s="21" t="s">
        <v>1209</v>
      </c>
      <c r="H541" s="21" t="s">
        <v>2507</v>
      </c>
      <c r="I541" s="21" t="s">
        <v>2508</v>
      </c>
      <c r="L541" s="2" t="str">
        <f t="shared" si="18"/>
        <v xml:space="preserve">r:administration some adm:Administration_GS_IAM_10569 and r:administration some adm:Administration_GS_IAM_10036</v>
      </c>
      <c r="M541" s="21" t="s">
        <v>58</v>
      </c>
      <c r="N541" s="21" t="s">
        <v>2512</v>
      </c>
      <c r="O541" s="21" t="s">
        <v>2513</v>
      </c>
      <c r="P541" s="21" t="s">
        <v>58</v>
      </c>
      <c r="Q541" s="1" t="str">
        <f>VLOOKUP(C541,MappingNiveaux!$A$3:$B$6,2)</f>
        <v xml:space="preserve">r:niveau some r:APEC</v>
      </c>
      <c r="R541" s="1" t="s">
        <v>62</v>
      </c>
      <c r="S541" s="1" t="s">
        <v>63</v>
      </c>
    </row>
    <row r="542" ht="12.75">
      <c r="A542" s="1" t="str">
        <f t="shared" si="17"/>
        <v>this:IAM_10045-1</v>
      </c>
      <c r="B542" s="20"/>
      <c r="C542" s="21" t="s">
        <v>50</v>
      </c>
      <c r="D542" s="21" t="s">
        <v>2514</v>
      </c>
      <c r="E542" s="21" t="s">
        <v>2515</v>
      </c>
      <c r="F542" s="21" t="s">
        <v>1666</v>
      </c>
      <c r="G542" s="21" t="s">
        <v>1667</v>
      </c>
      <c r="H542" s="21" t="s">
        <v>2516</v>
      </c>
      <c r="I542" s="21" t="s">
        <v>2517</v>
      </c>
      <c r="L542" s="2" t="str">
        <f t="shared" si="18"/>
        <v xml:space="preserve">r:administration some adm:Administration_C_IAM_10002 and r:administration some adm:Administration_C_IAM_10005</v>
      </c>
      <c r="M542" s="21" t="s">
        <v>58</v>
      </c>
      <c r="N542" s="21" t="s">
        <v>2116</v>
      </c>
      <c r="O542" s="21" t="s">
        <v>2518</v>
      </c>
      <c r="P542" s="21" t="s">
        <v>58</v>
      </c>
      <c r="Q542" s="1" t="str">
        <f>VLOOKUP(C542,MappingNiveaux!$A$3:$B$6,2)</f>
        <v xml:space="preserve">r:niveau some r:CI</v>
      </c>
      <c r="R542" s="1" t="s">
        <v>62</v>
      </c>
      <c r="S542" s="1" t="s">
        <v>63</v>
      </c>
    </row>
    <row r="543" ht="12.75">
      <c r="A543" s="1" t="str">
        <f t="shared" si="17"/>
        <v>this:IAM_10043-1</v>
      </c>
      <c r="B543" s="20"/>
      <c r="C543" s="21" t="s">
        <v>50</v>
      </c>
      <c r="D543" s="21" t="s">
        <v>2519</v>
      </c>
      <c r="E543" s="21" t="s">
        <v>2520</v>
      </c>
      <c r="F543" s="21" t="s">
        <v>2516</v>
      </c>
      <c r="G543" s="21" t="s">
        <v>2517</v>
      </c>
      <c r="H543" s="21" t="s">
        <v>2073</v>
      </c>
      <c r="I543" s="21" t="s">
        <v>2074</v>
      </c>
      <c r="L543" s="2" t="str">
        <f t="shared" si="18"/>
        <v xml:space="preserve">r:administration some adm:Administration_C_IAM_10005 and r:administration some adm:Administration_C_IAM_10017</v>
      </c>
      <c r="M543" s="21" t="s">
        <v>58</v>
      </c>
      <c r="N543" s="21" t="s">
        <v>2116</v>
      </c>
      <c r="O543" s="21" t="s">
        <v>2518</v>
      </c>
      <c r="P543" s="21" t="s">
        <v>58</v>
      </c>
      <c r="Q543" s="1" t="str">
        <f>VLOOKUP(C543,MappingNiveaux!$A$3:$B$6,2)</f>
        <v xml:space="preserve">r:niveau some r:CI</v>
      </c>
      <c r="R543" s="1" t="s">
        <v>62</v>
      </c>
      <c r="S543" s="1" t="s">
        <v>63</v>
      </c>
    </row>
    <row r="544" ht="12.75">
      <c r="A544" s="1" t="str">
        <f t="shared" si="17"/>
        <v>this:IAM_10035-1</v>
      </c>
      <c r="B544" s="20"/>
      <c r="C544" s="21" t="s">
        <v>50</v>
      </c>
      <c r="D544" s="21" t="s">
        <v>2521</v>
      </c>
      <c r="E544" s="21" t="s">
        <v>2522</v>
      </c>
      <c r="F544" s="21" t="s">
        <v>2523</v>
      </c>
      <c r="G544" s="21" t="s">
        <v>2524</v>
      </c>
      <c r="H544" s="21" t="s">
        <v>1652</v>
      </c>
      <c r="I544" s="21" t="s">
        <v>1653</v>
      </c>
      <c r="L544" s="2" t="str">
        <f t="shared" si="18"/>
        <v xml:space="preserve">r:administration some adm:Administration_GS_IAM_10017 and r:administration some adm:Administration_GS_IAM_10345</v>
      </c>
      <c r="M544" s="21" t="s">
        <v>58</v>
      </c>
      <c r="N544" s="21" t="s">
        <v>2525</v>
      </c>
      <c r="O544" s="21" t="s">
        <v>2526</v>
      </c>
      <c r="P544" s="21" t="s">
        <v>2527</v>
      </c>
      <c r="Q544" s="1" t="str">
        <f>VLOOKUP(C544,MappingNiveaux!$A$3:$B$6,2)</f>
        <v xml:space="preserve">r:niveau some r:CI</v>
      </c>
      <c r="R544" s="1" t="s">
        <v>62</v>
      </c>
      <c r="S544" s="1" t="s">
        <v>63</v>
      </c>
    </row>
    <row r="545" ht="12.75">
      <c r="A545" s="1" t="str">
        <f t="shared" si="17"/>
        <v>this:IAM_10046-1</v>
      </c>
      <c r="B545" s="20"/>
      <c r="C545" s="21" t="s">
        <v>50</v>
      </c>
      <c r="D545" s="21" t="s">
        <v>2528</v>
      </c>
      <c r="E545" s="21" t="s">
        <v>2529</v>
      </c>
      <c r="F545" s="21" t="s">
        <v>1677</v>
      </c>
      <c r="G545" s="21" t="s">
        <v>1678</v>
      </c>
      <c r="H545" s="21" t="s">
        <v>2516</v>
      </c>
      <c r="I545" s="21" t="s">
        <v>2517</v>
      </c>
      <c r="L545" s="2" t="str">
        <f t="shared" si="18"/>
        <v xml:space="preserve">r:administration some adm:Administration_C_IAM_10116 and r:administration some adm:Administration_C_IAM_10005</v>
      </c>
      <c r="M545" s="21" t="s">
        <v>58</v>
      </c>
      <c r="N545" s="21" t="s">
        <v>2116</v>
      </c>
      <c r="O545" s="21" t="s">
        <v>2518</v>
      </c>
      <c r="P545" s="21" t="s">
        <v>58</v>
      </c>
      <c r="Q545" s="1" t="str">
        <f>VLOOKUP(C545,MappingNiveaux!$A$3:$B$6,2)</f>
        <v xml:space="preserve">r:niveau some r:CI</v>
      </c>
      <c r="R545" s="1" t="s">
        <v>62</v>
      </c>
      <c r="S545" s="1" t="s">
        <v>63</v>
      </c>
    </row>
    <row r="546" ht="12.75">
      <c r="A546" s="1" t="str">
        <f t="shared" si="17"/>
        <v>this:IAM_10034-1</v>
      </c>
      <c r="B546" s="20"/>
      <c r="C546" s="21" t="s">
        <v>122</v>
      </c>
      <c r="D546" s="21" t="s">
        <v>2530</v>
      </c>
      <c r="E546" s="21" t="s">
        <v>2531</v>
      </c>
      <c r="F546" s="21" t="s">
        <v>2532</v>
      </c>
      <c r="G546" s="21" t="s">
        <v>2533</v>
      </c>
      <c r="H546" s="21" t="s">
        <v>1494</v>
      </c>
      <c r="I546" s="21" t="s">
        <v>1495</v>
      </c>
      <c r="L546" s="2" t="str">
        <f t="shared" si="18"/>
        <v xml:space="preserve">r:administration some adm:Administration_GS_IAM_10016 and r:administration some adm:Administration_C_IAM_10131</v>
      </c>
      <c r="M546" s="21" t="s">
        <v>58</v>
      </c>
      <c r="N546" s="21" t="s">
        <v>2534</v>
      </c>
      <c r="O546" s="21" t="s">
        <v>58</v>
      </c>
      <c r="P546" s="21" t="s">
        <v>58</v>
      </c>
      <c r="Q546" s="1" t="str">
        <f>VLOOKUP(C546,MappingNiveaux!$A$3:$B$6,2)</f>
        <v xml:space="preserve">r:niveau some r:CI</v>
      </c>
      <c r="R546" s="1" t="s">
        <v>62</v>
      </c>
      <c r="S546" s="1" t="s">
        <v>63</v>
      </c>
    </row>
    <row r="547" ht="12.75">
      <c r="A547" s="1" t="str">
        <f t="shared" si="17"/>
        <v>this:IAM_10048-1</v>
      </c>
      <c r="B547" s="20"/>
      <c r="C547" s="21" t="s">
        <v>50</v>
      </c>
      <c r="D547" s="21" t="s">
        <v>2535</v>
      </c>
      <c r="E547" s="21" t="s">
        <v>2536</v>
      </c>
      <c r="F547" s="21" t="s">
        <v>2478</v>
      </c>
      <c r="G547" s="21" t="s">
        <v>2479</v>
      </c>
      <c r="H547" s="21" t="s">
        <v>1902</v>
      </c>
      <c r="I547" s="21" t="s">
        <v>1903</v>
      </c>
      <c r="L547" s="2" t="str">
        <f t="shared" si="18"/>
        <v xml:space="preserve">r:administration some adm:Administration_GS_IAM_10040 and r:administration some adm:Administration_C_IAM_10029</v>
      </c>
      <c r="M547" s="21" t="s">
        <v>58</v>
      </c>
      <c r="N547" s="21" t="s">
        <v>2537</v>
      </c>
      <c r="O547" s="21" t="s">
        <v>2538</v>
      </c>
      <c r="P547" s="21" t="s">
        <v>58</v>
      </c>
      <c r="Q547" s="1" t="str">
        <f>VLOOKUP(C547,MappingNiveaux!$A$3:$B$6,2)</f>
        <v xml:space="preserve">r:niveau some r:CI</v>
      </c>
      <c r="R547" s="1" t="s">
        <v>62</v>
      </c>
      <c r="S547" s="1" t="s">
        <v>63</v>
      </c>
    </row>
    <row r="548" ht="12.75">
      <c r="A548" s="1" t="str">
        <f t="shared" si="17"/>
        <v>this:IAM_10049-1</v>
      </c>
      <c r="B548" s="20"/>
      <c r="C548" s="21" t="s">
        <v>50</v>
      </c>
      <c r="D548" s="21" t="s">
        <v>2539</v>
      </c>
      <c r="E548" s="21" t="s">
        <v>2540</v>
      </c>
      <c r="F548" s="21" t="s">
        <v>2478</v>
      </c>
      <c r="G548" s="21" t="s">
        <v>2479</v>
      </c>
      <c r="H548" s="21" t="s">
        <v>244</v>
      </c>
      <c r="I548" s="21" t="s">
        <v>245</v>
      </c>
      <c r="L548" s="2" t="str">
        <f t="shared" si="18"/>
        <v xml:space="preserve">r:administration some adm:Administration_GS_IAM_10040 and r:administration some adm:Administration_GS_IAM_10193</v>
      </c>
      <c r="M548" s="21" t="s">
        <v>58</v>
      </c>
      <c r="N548" s="21" t="s">
        <v>2541</v>
      </c>
      <c r="O548" s="21" t="s">
        <v>2542</v>
      </c>
      <c r="P548" s="21" t="s">
        <v>58</v>
      </c>
      <c r="Q548" s="1" t="str">
        <f>VLOOKUP(C548,MappingNiveaux!$A$3:$B$6,2)</f>
        <v xml:space="preserve">r:niveau some r:CI</v>
      </c>
      <c r="R548" s="1" t="s">
        <v>62</v>
      </c>
      <c r="S548" s="1" t="s">
        <v>63</v>
      </c>
    </row>
    <row r="549" ht="12.75">
      <c r="A549" s="1" t="str">
        <f t="shared" ref="A549:A612" si="19">CONCATENATE("this:",E549,"-",IF(B549&lt;&gt;"",B549,"1"))</f>
        <v>this:IAM_10050-1</v>
      </c>
      <c r="B549" s="20"/>
      <c r="C549" s="21" t="s">
        <v>50</v>
      </c>
      <c r="D549" s="21" t="s">
        <v>2543</v>
      </c>
      <c r="E549" s="21" t="s">
        <v>2544</v>
      </c>
      <c r="F549" s="21" t="s">
        <v>2478</v>
      </c>
      <c r="G549" s="21" t="s">
        <v>2479</v>
      </c>
      <c r="H549" s="21" t="s">
        <v>390</v>
      </c>
      <c r="I549" s="21" t="s">
        <v>391</v>
      </c>
      <c r="L549" s="2" t="str">
        <f t="shared" ref="L549:L612" si="20">CONCATENATE("r:administration some adm:",F549," and r:administration some adm:",H549,IF(J549&lt;&gt;"",CONCATENATE(" and r:patient some (",J549,")"),""),IF(K549="oui",CONCATENATE(" and r:administration min 2 ",F549),""))</f>
        <v xml:space="preserve">r:administration some adm:Administration_GS_IAM_10040 and r:administration some adm:Administration_GS_IAM_10338</v>
      </c>
      <c r="M549" s="21" t="s">
        <v>58</v>
      </c>
      <c r="N549" s="21" t="s">
        <v>2545</v>
      </c>
      <c r="O549" s="21" t="s">
        <v>2546</v>
      </c>
      <c r="P549" s="21" t="s">
        <v>58</v>
      </c>
      <c r="Q549" s="1" t="str">
        <f>VLOOKUP(C549,MappingNiveaux!$A$3:$B$6,2)</f>
        <v xml:space="preserve">r:niveau some r:CI</v>
      </c>
      <c r="R549" s="1" t="s">
        <v>62</v>
      </c>
      <c r="S549" s="1" t="s">
        <v>63</v>
      </c>
    </row>
    <row r="550" ht="12.75">
      <c r="A550" s="1" t="str">
        <f t="shared" si="19"/>
        <v>this:IAM_10051-1</v>
      </c>
      <c r="B550" s="20"/>
      <c r="C550" s="21" t="s">
        <v>50</v>
      </c>
      <c r="D550" s="21" t="s">
        <v>2547</v>
      </c>
      <c r="E550" s="21" t="s">
        <v>2548</v>
      </c>
      <c r="F550" s="21" t="s">
        <v>2478</v>
      </c>
      <c r="G550" s="21" t="s">
        <v>2479</v>
      </c>
      <c r="H550" s="21" t="s">
        <v>355</v>
      </c>
      <c r="I550" s="21" t="s">
        <v>356</v>
      </c>
      <c r="L550" s="2" t="str">
        <f t="shared" si="20"/>
        <v xml:space="preserve">r:administration some adm:Administration_GS_IAM_10040 and r:administration some adm:Administration_C_IAM_10100</v>
      </c>
      <c r="M550" s="21" t="s">
        <v>58</v>
      </c>
      <c r="N550" s="21" t="s">
        <v>2549</v>
      </c>
      <c r="O550" s="21" t="s">
        <v>2550</v>
      </c>
      <c r="P550" s="21" t="s">
        <v>58</v>
      </c>
      <c r="Q550" s="1" t="str">
        <f>VLOOKUP(C550,MappingNiveaux!$A$3:$B$6,2)</f>
        <v xml:space="preserve">r:niveau some r:CI</v>
      </c>
      <c r="R550" s="1" t="s">
        <v>62</v>
      </c>
      <c r="S550" s="1" t="s">
        <v>63</v>
      </c>
    </row>
    <row r="551" ht="12.75">
      <c r="A551" s="1" t="str">
        <f t="shared" si="19"/>
        <v>this:IAM_10052-1</v>
      </c>
      <c r="B551" s="20"/>
      <c r="C551" s="21" t="s">
        <v>50</v>
      </c>
      <c r="D551" s="21" t="s">
        <v>2551</v>
      </c>
      <c r="E551" s="21" t="s">
        <v>2552</v>
      </c>
      <c r="F551" s="21" t="s">
        <v>2478</v>
      </c>
      <c r="G551" s="21" t="s">
        <v>2479</v>
      </c>
      <c r="H551" s="21" t="s">
        <v>360</v>
      </c>
      <c r="I551" s="21" t="s">
        <v>361</v>
      </c>
      <c r="L551" s="2" t="str">
        <f t="shared" si="20"/>
        <v xml:space="preserve">r:administration some adm:Administration_GS_IAM_10040 and r:administration some adm:Administration_GS_IAM_10496</v>
      </c>
      <c r="M551" s="21" t="s">
        <v>58</v>
      </c>
      <c r="N551" s="21" t="s">
        <v>2553</v>
      </c>
      <c r="O551" s="21" t="s">
        <v>2554</v>
      </c>
      <c r="P551" s="21" t="s">
        <v>58</v>
      </c>
      <c r="Q551" s="1" t="str">
        <f>VLOOKUP(C551,MappingNiveaux!$A$3:$B$6,2)</f>
        <v xml:space="preserve">r:niveau some r:CI</v>
      </c>
      <c r="R551" s="1" t="s">
        <v>62</v>
      </c>
      <c r="S551" s="1" t="s">
        <v>63</v>
      </c>
    </row>
    <row r="552" ht="12.75">
      <c r="A552" s="1" t="str">
        <f t="shared" si="19"/>
        <v>this:IAM_10053-1</v>
      </c>
      <c r="B552" s="20"/>
      <c r="C552" s="21" t="s">
        <v>50</v>
      </c>
      <c r="D552" s="21" t="s">
        <v>2555</v>
      </c>
      <c r="E552" s="21" t="s">
        <v>2556</v>
      </c>
      <c r="F552" s="21" t="s">
        <v>2478</v>
      </c>
      <c r="G552" s="21" t="s">
        <v>2479</v>
      </c>
      <c r="H552" s="21" t="s">
        <v>366</v>
      </c>
      <c r="I552" s="21" t="s">
        <v>367</v>
      </c>
      <c r="L552" s="2" t="str">
        <f t="shared" si="20"/>
        <v xml:space="preserve">r:administration some adm:Administration_GS_IAM_10040 and r:administration some adm:Administration_GS_IAM_10501</v>
      </c>
      <c r="M552" s="21" t="s">
        <v>58</v>
      </c>
      <c r="N552" s="21" t="s">
        <v>2557</v>
      </c>
      <c r="O552" s="21" t="s">
        <v>2558</v>
      </c>
      <c r="P552" s="21" t="s">
        <v>58</v>
      </c>
      <c r="Q552" s="1" t="str">
        <f>VLOOKUP(C552,MappingNiveaux!$A$3:$B$6,2)</f>
        <v xml:space="preserve">r:niveau some r:CI</v>
      </c>
      <c r="R552" s="1" t="s">
        <v>62</v>
      </c>
      <c r="S552" s="1" t="s">
        <v>63</v>
      </c>
    </row>
    <row r="553" ht="12.75">
      <c r="A553" s="1" t="str">
        <f t="shared" si="19"/>
        <v>this:IAM_10054-1</v>
      </c>
      <c r="B553" s="20"/>
      <c r="C553" s="21" t="s">
        <v>50</v>
      </c>
      <c r="D553" s="21" t="s">
        <v>2559</v>
      </c>
      <c r="E553" s="21" t="s">
        <v>2560</v>
      </c>
      <c r="F553" s="21" t="s">
        <v>2478</v>
      </c>
      <c r="G553" s="21" t="s">
        <v>2479</v>
      </c>
      <c r="H553" s="21" t="s">
        <v>2561</v>
      </c>
      <c r="I553" s="21" t="s">
        <v>2562</v>
      </c>
      <c r="L553" s="2" t="str">
        <f t="shared" si="20"/>
        <v xml:space="preserve">r:administration some adm:Administration_GS_IAM_10040 and r:administration some adm:Administration_GS_IAM_10756</v>
      </c>
      <c r="M553" s="21" t="s">
        <v>58</v>
      </c>
      <c r="N553" s="21" t="s">
        <v>2563</v>
      </c>
      <c r="O553" s="21" t="s">
        <v>2538</v>
      </c>
      <c r="P553" s="21" t="s">
        <v>58</v>
      </c>
      <c r="Q553" s="1" t="str">
        <f>VLOOKUP(C553,MappingNiveaux!$A$3:$B$6,2)</f>
        <v xml:space="preserve">r:niveau some r:CI</v>
      </c>
      <c r="R553" s="1" t="s">
        <v>62</v>
      </c>
      <c r="S553" s="1" t="s">
        <v>63</v>
      </c>
    </row>
    <row r="554" ht="12.75">
      <c r="A554" s="1" t="str">
        <f t="shared" si="19"/>
        <v>this:IAM_10055-1</v>
      </c>
      <c r="B554" s="20"/>
      <c r="C554" s="21" t="s">
        <v>50</v>
      </c>
      <c r="D554" s="21" t="s">
        <v>2564</v>
      </c>
      <c r="E554" s="21" t="s">
        <v>2565</v>
      </c>
      <c r="F554" s="21" t="s">
        <v>2478</v>
      </c>
      <c r="G554" s="21" t="s">
        <v>2479</v>
      </c>
      <c r="H554" s="21" t="s">
        <v>205</v>
      </c>
      <c r="I554" s="21" t="s">
        <v>206</v>
      </c>
      <c r="L554" s="2" t="str">
        <f t="shared" si="20"/>
        <v xml:space="preserve">r:administration some adm:Administration_GS_IAM_10040 and r:administration some adm:Administration_GS_IAM_10801</v>
      </c>
      <c r="M554" s="21" t="s">
        <v>58</v>
      </c>
      <c r="N554" s="21" t="s">
        <v>2566</v>
      </c>
      <c r="O554" s="21" t="s">
        <v>2538</v>
      </c>
      <c r="P554" s="21" t="s">
        <v>58</v>
      </c>
      <c r="Q554" s="1" t="str">
        <f>VLOOKUP(C554,MappingNiveaux!$A$3:$B$6,2)</f>
        <v xml:space="preserve">r:niveau some r:CI</v>
      </c>
      <c r="R554" s="1" t="s">
        <v>62</v>
      </c>
      <c r="S554" s="1" t="s">
        <v>63</v>
      </c>
    </row>
    <row r="555" ht="12.75">
      <c r="A555" s="1" t="str">
        <f t="shared" si="19"/>
        <v>this:IAM_10056-1</v>
      </c>
      <c r="B555" s="20"/>
      <c r="C555" s="21" t="s">
        <v>50</v>
      </c>
      <c r="D555" s="21" t="s">
        <v>2567</v>
      </c>
      <c r="E555" s="21" t="s">
        <v>2568</v>
      </c>
      <c r="F555" s="21" t="s">
        <v>2478</v>
      </c>
      <c r="G555" s="21" t="s">
        <v>2479</v>
      </c>
      <c r="H555" s="21" t="s">
        <v>151</v>
      </c>
      <c r="I555" s="21" t="s">
        <v>152</v>
      </c>
      <c r="L555" s="2" t="str">
        <f t="shared" si="20"/>
        <v xml:space="preserve">r:administration some adm:Administration_GS_IAM_10040 and r:administration some adm:Administration_GS_IAM_10980</v>
      </c>
      <c r="M555" s="21" t="s">
        <v>58</v>
      </c>
      <c r="N555" s="21" t="s">
        <v>2569</v>
      </c>
      <c r="O555" s="21" t="s">
        <v>2570</v>
      </c>
      <c r="P555" s="21" t="s">
        <v>58</v>
      </c>
      <c r="Q555" s="1" t="str">
        <f>VLOOKUP(C555,MappingNiveaux!$A$3:$B$6,2)</f>
        <v xml:space="preserve">r:niveau some r:CI</v>
      </c>
      <c r="R555" s="1" t="s">
        <v>62</v>
      </c>
      <c r="S555" s="1" t="s">
        <v>63</v>
      </c>
    </row>
    <row r="556" ht="12.75">
      <c r="A556" s="1" t="str">
        <f t="shared" si="19"/>
        <v>this:IAM_10057-1</v>
      </c>
      <c r="B556" s="20"/>
      <c r="C556" s="21" t="s">
        <v>80</v>
      </c>
      <c r="D556" s="21" t="s">
        <v>2571</v>
      </c>
      <c r="E556" s="21" t="s">
        <v>2572</v>
      </c>
      <c r="F556" s="21" t="s">
        <v>2182</v>
      </c>
      <c r="G556" s="21" t="s">
        <v>2183</v>
      </c>
      <c r="H556" s="21" t="s">
        <v>189</v>
      </c>
      <c r="I556" s="21" t="s">
        <v>190</v>
      </c>
      <c r="L556" s="2" t="str">
        <f t="shared" si="20"/>
        <v xml:space="preserve">r:administration some adm:Administration_GS_IAM_10041 and r:administration some adm:Administration_GS_IAM_10200</v>
      </c>
      <c r="M556" s="21" t="s">
        <v>58</v>
      </c>
      <c r="N556" s="21" t="s">
        <v>2573</v>
      </c>
      <c r="O556" s="21" t="s">
        <v>58</v>
      </c>
      <c r="P556" s="21" t="s">
        <v>58</v>
      </c>
      <c r="Q556" s="1" t="str">
        <f>VLOOKUP(C556,MappingNiveaux!$A$3:$B$6,2)</f>
        <v xml:space="preserve">r:niveau some r:APEC</v>
      </c>
      <c r="R556" s="1" t="s">
        <v>62</v>
      </c>
      <c r="S556" s="1" t="s">
        <v>63</v>
      </c>
    </row>
    <row r="557" ht="12.75">
      <c r="A557" s="1" t="str">
        <f t="shared" si="19"/>
        <v>this:IAM_10044-1</v>
      </c>
      <c r="B557" s="26"/>
      <c r="C557" s="21" t="s">
        <v>50</v>
      </c>
      <c r="D557" s="21" t="s">
        <v>2574</v>
      </c>
      <c r="E557" s="21" t="s">
        <v>2575</v>
      </c>
      <c r="F557" s="21" t="s">
        <v>2576</v>
      </c>
      <c r="G557" s="21" t="s">
        <v>2577</v>
      </c>
      <c r="H557" s="21" t="s">
        <v>2516</v>
      </c>
      <c r="I557" s="21" t="s">
        <v>2517</v>
      </c>
      <c r="L557" s="2" t="str">
        <f t="shared" si="20"/>
        <v xml:space="preserve">r:administration some adm:Administration_C_IAM_10032 and r:administration some adm:Administration_C_IAM_10005</v>
      </c>
      <c r="M557" s="21" t="s">
        <v>58</v>
      </c>
      <c r="N557" s="21" t="s">
        <v>2116</v>
      </c>
      <c r="O557" s="21" t="s">
        <v>2518</v>
      </c>
      <c r="P557" s="21" t="s">
        <v>58</v>
      </c>
      <c r="Q557" s="1" t="str">
        <f>VLOOKUP(C557,MappingNiveaux!$A$3:$B$6,2)</f>
        <v xml:space="preserve">r:niveau some r:CI</v>
      </c>
      <c r="R557" s="1" t="s">
        <v>62</v>
      </c>
      <c r="S557" s="1" t="s">
        <v>63</v>
      </c>
    </row>
    <row r="558" ht="12.75">
      <c r="A558" s="1" t="str">
        <f t="shared" si="19"/>
        <v>this:IAM_10023-1</v>
      </c>
      <c r="B558" s="27">
        <v>1</v>
      </c>
      <c r="C558" s="21" t="s">
        <v>66</v>
      </c>
      <c r="D558" s="21" t="s">
        <v>2578</v>
      </c>
      <c r="E558" s="21" t="s">
        <v>2579</v>
      </c>
      <c r="F558" s="21" t="s">
        <v>2386</v>
      </c>
      <c r="G558" s="21" t="s">
        <v>2387</v>
      </c>
      <c r="H558" s="21" t="s">
        <v>914</v>
      </c>
      <c r="I558" s="21" t="s">
        <v>915</v>
      </c>
      <c r="L558" s="2" t="str">
        <f t="shared" si="20"/>
        <v xml:space="preserve">r:administration some adm:Administration_GS_IAM_10012 and r:administration some adm:Administration_C_IAM_10091</v>
      </c>
      <c r="M558" s="21" t="s">
        <v>58</v>
      </c>
      <c r="N558" s="21" t="s">
        <v>2580</v>
      </c>
      <c r="O558" s="21" t="s">
        <v>2581</v>
      </c>
      <c r="P558" s="21" t="s">
        <v>58</v>
      </c>
      <c r="Q558" s="1" t="str">
        <f>VLOOKUP(C558,MappingNiveaux!$A$3:$B$6,2)</f>
        <v xml:space="preserve">r:niveau some r:APEC</v>
      </c>
      <c r="R558" s="1" t="s">
        <v>62</v>
      </c>
      <c r="S558" s="1" t="s">
        <v>63</v>
      </c>
    </row>
    <row r="559" ht="12.75">
      <c r="A559" s="1" t="str">
        <f t="shared" si="19"/>
        <v>this:IAM_10205-1</v>
      </c>
      <c r="B559" s="28"/>
      <c r="C559" s="21" t="s">
        <v>50</v>
      </c>
      <c r="D559" s="21" t="s">
        <v>2582</v>
      </c>
      <c r="E559" s="21" t="s">
        <v>2583</v>
      </c>
      <c r="F559" s="21" t="s">
        <v>1249</v>
      </c>
      <c r="G559" s="21" t="s">
        <v>1250</v>
      </c>
      <c r="H559" s="21" t="s">
        <v>2137</v>
      </c>
      <c r="I559" s="21" t="s">
        <v>2138</v>
      </c>
      <c r="L559" s="2" t="str">
        <f t="shared" si="20"/>
        <v xml:space="preserve">r:administration some adm:Administration_C_IAM_10104 and r:administration some adm:Administration_C_IAM_10028</v>
      </c>
      <c r="M559" s="21" t="s">
        <v>58</v>
      </c>
      <c r="N559" s="21" t="s">
        <v>885</v>
      </c>
      <c r="O559" s="21" t="s">
        <v>2584</v>
      </c>
      <c r="P559" s="21" t="s">
        <v>58</v>
      </c>
      <c r="Q559" s="1" t="str">
        <f>VLOOKUP(C559,MappingNiveaux!$A$3:$B$6,2)</f>
        <v xml:space="preserve">r:niveau some r:CI</v>
      </c>
      <c r="R559" s="1" t="s">
        <v>62</v>
      </c>
      <c r="S559" s="1" t="s">
        <v>63</v>
      </c>
    </row>
    <row r="560" ht="12.75">
      <c r="A560" s="1" t="str">
        <f t="shared" si="19"/>
        <v>this:IAM_10114-1</v>
      </c>
      <c r="B560" s="20"/>
      <c r="C560" s="21" t="s">
        <v>80</v>
      </c>
      <c r="D560" s="21" t="s">
        <v>2585</v>
      </c>
      <c r="E560" s="21" t="s">
        <v>2586</v>
      </c>
      <c r="F560" s="21" t="s">
        <v>2587</v>
      </c>
      <c r="G560" s="21" t="s">
        <v>2588</v>
      </c>
      <c r="H560" s="21" t="s">
        <v>1960</v>
      </c>
      <c r="I560" s="21" t="s">
        <v>1961</v>
      </c>
      <c r="L560" s="2" t="str">
        <f t="shared" si="20"/>
        <v xml:space="preserve">r:administration some adm:Administration_GS_IAM_10131 and r:administration some adm:Administration_C_IAM_10011</v>
      </c>
      <c r="M560" s="21" t="s">
        <v>58</v>
      </c>
      <c r="N560" s="21" t="s">
        <v>2589</v>
      </c>
      <c r="O560" s="21" t="s">
        <v>2590</v>
      </c>
      <c r="P560" s="21" t="s">
        <v>58</v>
      </c>
      <c r="Q560" s="1" t="str">
        <f>VLOOKUP(C560,MappingNiveaux!$A$3:$B$6,2)</f>
        <v xml:space="preserve">r:niveau some r:APEC</v>
      </c>
      <c r="R560" s="1" t="s">
        <v>62</v>
      </c>
      <c r="S560" s="1" t="s">
        <v>63</v>
      </c>
    </row>
    <row r="561" ht="12.75">
      <c r="A561" s="1" t="str">
        <f t="shared" si="19"/>
        <v>this:IAM_10014-1</v>
      </c>
      <c r="B561" s="26"/>
      <c r="C561" s="21" t="s">
        <v>50</v>
      </c>
      <c r="D561" s="21" t="s">
        <v>2591</v>
      </c>
      <c r="E561" s="21" t="s">
        <v>2592</v>
      </c>
      <c r="F561" s="21" t="s">
        <v>2386</v>
      </c>
      <c r="G561" s="21" t="s">
        <v>2387</v>
      </c>
      <c r="H561" s="21" t="s">
        <v>2062</v>
      </c>
      <c r="I561" s="21" t="s">
        <v>2063</v>
      </c>
      <c r="L561" s="2" t="str">
        <f t="shared" si="20"/>
        <v xml:space="preserve">r:administration some adm:Administration_GS_IAM_10012 and r:administration some adm:Administration_C_IAM_10020</v>
      </c>
      <c r="M561" s="21" t="s">
        <v>58</v>
      </c>
      <c r="N561" s="21" t="s">
        <v>2593</v>
      </c>
      <c r="O561" s="21" t="s">
        <v>2594</v>
      </c>
      <c r="P561" s="21" t="s">
        <v>58</v>
      </c>
      <c r="Q561" s="1" t="str">
        <f>VLOOKUP(C561,MappingNiveaux!$A$3:$B$6,2)</f>
        <v xml:space="preserve">r:niveau some r:CI</v>
      </c>
      <c r="R561" s="1" t="s">
        <v>62</v>
      </c>
      <c r="S561" s="1" t="s">
        <v>63</v>
      </c>
    </row>
    <row r="562" ht="12.75">
      <c r="A562" s="1" t="str">
        <f t="shared" si="19"/>
        <v>this:IAM_10015-1</v>
      </c>
      <c r="B562" s="27">
        <v>1</v>
      </c>
      <c r="C562" s="21" t="s">
        <v>66</v>
      </c>
      <c r="D562" s="21" t="s">
        <v>2595</v>
      </c>
      <c r="E562" s="21" t="s">
        <v>2596</v>
      </c>
      <c r="F562" s="21" t="s">
        <v>2386</v>
      </c>
      <c r="G562" s="21" t="s">
        <v>2387</v>
      </c>
      <c r="H562" s="21" t="s">
        <v>2137</v>
      </c>
      <c r="I562" s="21" t="s">
        <v>2138</v>
      </c>
      <c r="L562" s="2" t="str">
        <f t="shared" si="20"/>
        <v xml:space="preserve">r:administration some adm:Administration_GS_IAM_10012 and r:administration some adm:Administration_C_IAM_10028</v>
      </c>
      <c r="M562" s="21" t="s">
        <v>58</v>
      </c>
      <c r="N562" s="21" t="s">
        <v>2597</v>
      </c>
      <c r="O562" s="21" t="s">
        <v>2598</v>
      </c>
      <c r="P562" s="21" t="s">
        <v>2599</v>
      </c>
      <c r="Q562" s="1" t="str">
        <f>VLOOKUP(C562,MappingNiveaux!$A$3:$B$6,2)</f>
        <v xml:space="preserve">r:niveau some r:APEC</v>
      </c>
      <c r="R562" s="1" t="s">
        <v>62</v>
      </c>
      <c r="S562" s="1" t="s">
        <v>63</v>
      </c>
    </row>
    <row r="563" ht="12.75">
      <c r="A563" s="1" t="str">
        <f t="shared" si="19"/>
        <v>this:IAM_10016-1</v>
      </c>
      <c r="B563" s="27">
        <v>1</v>
      </c>
      <c r="C563" s="21" t="s">
        <v>66</v>
      </c>
      <c r="D563" s="21" t="s">
        <v>2600</v>
      </c>
      <c r="E563" s="21" t="s">
        <v>2601</v>
      </c>
      <c r="F563" s="21" t="s">
        <v>2386</v>
      </c>
      <c r="G563" s="21" t="s">
        <v>2387</v>
      </c>
      <c r="H563" s="21" t="s">
        <v>2102</v>
      </c>
      <c r="I563" s="21" t="s">
        <v>2103</v>
      </c>
      <c r="L563" s="2" t="str">
        <f t="shared" si="20"/>
        <v xml:space="preserve">r:administration some adm:Administration_GS_IAM_10012 and r:administration some adm:Administration_C_IAM_10022</v>
      </c>
      <c r="M563" s="21" t="s">
        <v>58</v>
      </c>
      <c r="N563" s="21" t="s">
        <v>652</v>
      </c>
      <c r="O563" s="21" t="s">
        <v>2602</v>
      </c>
      <c r="P563" s="21" t="s">
        <v>58</v>
      </c>
      <c r="Q563" s="1" t="str">
        <f>VLOOKUP(C563,MappingNiveaux!$A$3:$B$6,2)</f>
        <v xml:space="preserve">r:niveau some r:APEC</v>
      </c>
      <c r="R563" s="1" t="s">
        <v>62</v>
      </c>
      <c r="S563" s="1" t="s">
        <v>63</v>
      </c>
    </row>
    <row r="564" ht="12.75">
      <c r="A564" s="1" t="str">
        <f t="shared" si="19"/>
        <v>this:IAM_10017-1</v>
      </c>
      <c r="B564" s="27">
        <v>1</v>
      </c>
      <c r="C564" s="21" t="s">
        <v>50</v>
      </c>
      <c r="D564" s="21" t="s">
        <v>2603</v>
      </c>
      <c r="E564" s="21" t="s">
        <v>2604</v>
      </c>
      <c r="F564" s="21" t="s">
        <v>1357</v>
      </c>
      <c r="G564" s="21" t="s">
        <v>1358</v>
      </c>
      <c r="H564" s="21" t="s">
        <v>2386</v>
      </c>
      <c r="I564" s="21" t="s">
        <v>2387</v>
      </c>
      <c r="L564" s="2" t="str">
        <f t="shared" si="20"/>
        <v xml:space="preserve">r:administration some adm:Administration_GS_IAM_10216 and r:administration some adm:Administration_GS_IAM_10012</v>
      </c>
      <c r="M564" s="21" t="s">
        <v>58</v>
      </c>
      <c r="N564" s="21" t="s">
        <v>2605</v>
      </c>
      <c r="O564" s="21" t="s">
        <v>2606</v>
      </c>
      <c r="P564" s="21" t="s">
        <v>58</v>
      </c>
      <c r="Q564" s="1" t="str">
        <f>VLOOKUP(C564,MappingNiveaux!$A$3:$B$6,2)</f>
        <v xml:space="preserve">r:niveau some r:CI</v>
      </c>
      <c r="R564" s="1" t="s">
        <v>62</v>
      </c>
      <c r="S564" s="1" t="s">
        <v>63</v>
      </c>
    </row>
    <row r="565" ht="12.75">
      <c r="A565" s="1" t="str">
        <f t="shared" si="19"/>
        <v>this:IAM_10018-1</v>
      </c>
      <c r="B565" s="28"/>
      <c r="C565" s="21" t="s">
        <v>66</v>
      </c>
      <c r="D565" s="21" t="s">
        <v>2607</v>
      </c>
      <c r="E565" s="21" t="s">
        <v>2608</v>
      </c>
      <c r="F565" s="21" t="s">
        <v>410</v>
      </c>
      <c r="G565" s="21" t="s">
        <v>411</v>
      </c>
      <c r="H565" s="21" t="s">
        <v>2386</v>
      </c>
      <c r="I565" s="21" t="s">
        <v>2387</v>
      </c>
      <c r="L565" s="2" t="str">
        <f t="shared" si="20"/>
        <v xml:space="preserve">r:administration some adm:Administration_GS_IAM_10259 and r:administration some adm:Administration_GS_IAM_10012</v>
      </c>
      <c r="M565" s="21" t="s">
        <v>58</v>
      </c>
      <c r="N565" s="21" t="s">
        <v>652</v>
      </c>
      <c r="O565" s="21" t="s">
        <v>2609</v>
      </c>
      <c r="P565" s="21" t="s">
        <v>58</v>
      </c>
      <c r="Q565" s="1" t="str">
        <f>VLOOKUP(C565,MappingNiveaux!$A$3:$B$6,2)</f>
        <v xml:space="preserve">r:niveau some r:APEC</v>
      </c>
      <c r="R565" s="1" t="s">
        <v>62</v>
      </c>
      <c r="S565" s="1" t="s">
        <v>63</v>
      </c>
    </row>
    <row r="566" ht="12.75">
      <c r="A566" s="1" t="str">
        <f t="shared" si="19"/>
        <v>this:IAM_10019-1</v>
      </c>
      <c r="B566" s="26"/>
      <c r="C566" s="21" t="s">
        <v>50</v>
      </c>
      <c r="D566" s="21" t="s">
        <v>2610</v>
      </c>
      <c r="E566" s="21" t="s">
        <v>2611</v>
      </c>
      <c r="F566" s="21" t="s">
        <v>2386</v>
      </c>
      <c r="G566" s="21" t="s">
        <v>2387</v>
      </c>
      <c r="H566" s="21" t="s">
        <v>2612</v>
      </c>
      <c r="I566" s="21" t="s">
        <v>2613</v>
      </c>
      <c r="L566" s="2" t="str">
        <f t="shared" si="20"/>
        <v xml:space="preserve">r:administration some adm:Administration_GS_IAM_10012 and r:administration some adm:Administration_C_IAM_10063</v>
      </c>
      <c r="M566" s="21" t="s">
        <v>58</v>
      </c>
      <c r="N566" s="21" t="s">
        <v>2593</v>
      </c>
      <c r="O566" s="21" t="s">
        <v>2594</v>
      </c>
      <c r="P566" s="21" t="s">
        <v>58</v>
      </c>
      <c r="Q566" s="1" t="str">
        <f>VLOOKUP(C566,MappingNiveaux!$A$3:$B$6,2)</f>
        <v xml:space="preserve">r:niveau some r:CI</v>
      </c>
      <c r="R566" s="1" t="s">
        <v>62</v>
      </c>
      <c r="S566" s="1" t="s">
        <v>63</v>
      </c>
    </row>
    <row r="567" ht="12.75">
      <c r="A567" s="1" t="str">
        <f t="shared" si="19"/>
        <v>this:IAM_10020-1</v>
      </c>
      <c r="B567" s="27">
        <v>1</v>
      </c>
      <c r="C567" s="21" t="s">
        <v>66</v>
      </c>
      <c r="D567" s="21" t="s">
        <v>2614</v>
      </c>
      <c r="E567" s="21" t="s">
        <v>2615</v>
      </c>
      <c r="F567" s="21" t="s">
        <v>2386</v>
      </c>
      <c r="G567" s="21" t="s">
        <v>2387</v>
      </c>
      <c r="H567" s="21" t="s">
        <v>1423</v>
      </c>
      <c r="I567" s="21" t="s">
        <v>1424</v>
      </c>
      <c r="L567" s="2" t="str">
        <f t="shared" si="20"/>
        <v xml:space="preserve">r:administration some adm:Administration_GS_IAM_10012 and r:administration some adm:Administration_C_IAM_10081</v>
      </c>
      <c r="M567" s="21" t="s">
        <v>58</v>
      </c>
      <c r="N567" s="21" t="s">
        <v>2616</v>
      </c>
      <c r="O567" s="21" t="s">
        <v>2617</v>
      </c>
      <c r="P567" s="21" t="s">
        <v>58</v>
      </c>
      <c r="Q567" s="1" t="str">
        <f>VLOOKUP(C567,MappingNiveaux!$A$3:$B$6,2)</f>
        <v xml:space="preserve">r:niveau some r:APEC</v>
      </c>
      <c r="R567" s="1" t="s">
        <v>62</v>
      </c>
      <c r="S567" s="1" t="s">
        <v>63</v>
      </c>
    </row>
    <row r="568" ht="12.75">
      <c r="A568" s="1" t="str">
        <f t="shared" si="19"/>
        <v>this:IAM_10036-1</v>
      </c>
      <c r="B568" s="28"/>
      <c r="C568" s="21" t="s">
        <v>66</v>
      </c>
      <c r="D568" s="21" t="s">
        <v>2618</v>
      </c>
      <c r="E568" s="21" t="s">
        <v>2619</v>
      </c>
      <c r="F568" s="21" t="s">
        <v>2620</v>
      </c>
      <c r="G568" s="21" t="s">
        <v>2621</v>
      </c>
      <c r="H568" s="21" t="s">
        <v>903</v>
      </c>
      <c r="I568" s="21" t="s">
        <v>904</v>
      </c>
      <c r="L568" s="2" t="str">
        <f t="shared" si="20"/>
        <v xml:space="preserve">r:administration some adm:Administration_GS_IAM_10019 and r:administration some adm:Administration_C_IAM_10076</v>
      </c>
      <c r="M568" s="21" t="s">
        <v>58</v>
      </c>
      <c r="N568" s="21" t="s">
        <v>2622</v>
      </c>
      <c r="O568" s="21" t="s">
        <v>58</v>
      </c>
      <c r="P568" s="21" t="s">
        <v>58</v>
      </c>
      <c r="Q568" s="1" t="str">
        <f>VLOOKUP(C568,MappingNiveaux!$A$3:$B$6,2)</f>
        <v xml:space="preserve">r:niveau some r:APEC</v>
      </c>
      <c r="R568" s="1" t="s">
        <v>62</v>
      </c>
      <c r="S568" s="1" t="s">
        <v>63</v>
      </c>
    </row>
    <row r="569" ht="12.75">
      <c r="A569" s="1" t="str">
        <f t="shared" si="19"/>
        <v>this:IAM_10022-1</v>
      </c>
      <c r="B569" s="20"/>
      <c r="C569" s="21" t="s">
        <v>66</v>
      </c>
      <c r="D569" s="21" t="s">
        <v>2623</v>
      </c>
      <c r="E569" s="21" t="s">
        <v>2624</v>
      </c>
      <c r="F569" s="21" t="s">
        <v>2386</v>
      </c>
      <c r="G569" s="21" t="s">
        <v>2387</v>
      </c>
      <c r="H569" s="21" t="s">
        <v>2625</v>
      </c>
      <c r="I569" s="21" t="s">
        <v>2626</v>
      </c>
      <c r="L569" s="2" t="str">
        <f t="shared" si="20"/>
        <v xml:space="preserve">r:administration some adm:Administration_GS_IAM_10012 and r:administration some adm:Administration_C_IAM_10090</v>
      </c>
      <c r="M569" s="21" t="s">
        <v>58</v>
      </c>
      <c r="N569" s="21" t="s">
        <v>2627</v>
      </c>
      <c r="O569" s="21" t="s">
        <v>58</v>
      </c>
      <c r="P569" s="21" t="s">
        <v>58</v>
      </c>
      <c r="Q569" s="1" t="str">
        <f>VLOOKUP(C569,MappingNiveaux!$A$3:$B$6,2)</f>
        <v xml:space="preserve">r:niveau some r:APEC</v>
      </c>
      <c r="R569" s="1" t="s">
        <v>62</v>
      </c>
      <c r="S569" s="1" t="s">
        <v>63</v>
      </c>
    </row>
    <row r="570" ht="12.75">
      <c r="A570" s="1" t="str">
        <f t="shared" si="19"/>
        <v>this:IAM_10111-1</v>
      </c>
      <c r="B570" s="20"/>
      <c r="C570" s="21" t="s">
        <v>66</v>
      </c>
      <c r="D570" s="21" t="s">
        <v>2628</v>
      </c>
      <c r="E570" s="21" t="s">
        <v>2629</v>
      </c>
      <c r="F570" s="21" t="s">
        <v>2055</v>
      </c>
      <c r="G570" s="21" t="s">
        <v>2056</v>
      </c>
      <c r="H570" s="21" t="s">
        <v>1960</v>
      </c>
      <c r="I570" s="21" t="s">
        <v>1961</v>
      </c>
      <c r="L570" s="2" t="str">
        <f t="shared" si="20"/>
        <v xml:space="preserve">r:administration some adm:Administration_GS_IAM_10072 and r:administration some adm:Administration_C_IAM_10011</v>
      </c>
      <c r="M570" s="21" t="s">
        <v>58</v>
      </c>
      <c r="N570" s="21" t="s">
        <v>2630</v>
      </c>
      <c r="O570" s="21" t="s">
        <v>58</v>
      </c>
      <c r="P570" s="21" t="s">
        <v>58</v>
      </c>
      <c r="Q570" s="1" t="str">
        <f>VLOOKUP(C570,MappingNiveaux!$A$3:$B$6,2)</f>
        <v xml:space="preserve">r:niveau some r:APEC</v>
      </c>
      <c r="R570" s="1" t="s">
        <v>62</v>
      </c>
      <c r="S570" s="1" t="s">
        <v>63</v>
      </c>
    </row>
    <row r="571" ht="12.75">
      <c r="A571" s="1" t="str">
        <f t="shared" si="19"/>
        <v>this:IAM_10024-1</v>
      </c>
      <c r="B571" s="20"/>
      <c r="C571" s="21" t="s">
        <v>66</v>
      </c>
      <c r="D571" s="21" t="s">
        <v>2631</v>
      </c>
      <c r="E571" s="21" t="s">
        <v>2632</v>
      </c>
      <c r="F571" s="21" t="s">
        <v>2386</v>
      </c>
      <c r="G571" s="21" t="s">
        <v>2387</v>
      </c>
      <c r="H571" s="21" t="s">
        <v>2633</v>
      </c>
      <c r="I571" s="21" t="s">
        <v>2634</v>
      </c>
      <c r="L571" s="2" t="str">
        <f t="shared" si="20"/>
        <v xml:space="preserve">r:administration some adm:Administration_GS_IAM_10012 and r:administration some adm:Administration_C_IAM_10092</v>
      </c>
      <c r="M571" s="21" t="s">
        <v>58</v>
      </c>
      <c r="N571" s="21" t="s">
        <v>2635</v>
      </c>
      <c r="O571" s="21" t="s">
        <v>58</v>
      </c>
      <c r="P571" s="21" t="s">
        <v>58</v>
      </c>
      <c r="Q571" s="1" t="str">
        <f>VLOOKUP(C571,MappingNiveaux!$A$3:$B$6,2)</f>
        <v xml:space="preserve">r:niveau some r:APEC</v>
      </c>
      <c r="R571" s="1" t="s">
        <v>62</v>
      </c>
      <c r="S571" s="1" t="s">
        <v>63</v>
      </c>
    </row>
    <row r="572" ht="12.75">
      <c r="A572" s="1" t="str">
        <f t="shared" si="19"/>
        <v>this:IAM_10025-1</v>
      </c>
      <c r="B572" s="20"/>
      <c r="C572" s="21" t="s">
        <v>50</v>
      </c>
      <c r="D572" s="21" t="s">
        <v>2636</v>
      </c>
      <c r="E572" s="21" t="s">
        <v>2637</v>
      </c>
      <c r="F572" s="21" t="s">
        <v>2386</v>
      </c>
      <c r="G572" s="21" t="s">
        <v>2387</v>
      </c>
      <c r="H572" s="21" t="s">
        <v>2064</v>
      </c>
      <c r="I572" s="21" t="s">
        <v>2065</v>
      </c>
      <c r="L572" s="2" t="str">
        <f t="shared" si="20"/>
        <v xml:space="preserve">r:administration some adm:Administration_GS_IAM_10012 and r:administration some adm:Administration_C_IAM_10096</v>
      </c>
      <c r="M572" s="21" t="s">
        <v>58</v>
      </c>
      <c r="N572" s="21" t="s">
        <v>2638</v>
      </c>
      <c r="O572" s="21" t="s">
        <v>2594</v>
      </c>
      <c r="P572" s="21" t="s">
        <v>58</v>
      </c>
      <c r="Q572" s="1" t="str">
        <f>VLOOKUP(C572,MappingNiveaux!$A$3:$B$6,2)</f>
        <v xml:space="preserve">r:niveau some r:CI</v>
      </c>
      <c r="R572" s="1" t="s">
        <v>62</v>
      </c>
      <c r="S572" s="1" t="s">
        <v>63</v>
      </c>
    </row>
    <row r="573" ht="12.75">
      <c r="A573" s="1" t="str">
        <f t="shared" si="19"/>
        <v>this:IAM_10026-1</v>
      </c>
      <c r="B573" s="26"/>
      <c r="C573" s="21" t="s">
        <v>66</v>
      </c>
      <c r="D573" s="21" t="s">
        <v>2639</v>
      </c>
      <c r="E573" s="21" t="s">
        <v>2640</v>
      </c>
      <c r="F573" s="21" t="s">
        <v>2386</v>
      </c>
      <c r="G573" s="21" t="s">
        <v>2387</v>
      </c>
      <c r="H573" s="21" t="s">
        <v>1249</v>
      </c>
      <c r="I573" s="21" t="s">
        <v>1250</v>
      </c>
      <c r="L573" s="2" t="str">
        <f t="shared" si="20"/>
        <v xml:space="preserve">r:administration some adm:Administration_GS_IAM_10012 and r:administration some adm:Administration_C_IAM_10104</v>
      </c>
      <c r="M573" s="21" t="s">
        <v>58</v>
      </c>
      <c r="N573" s="21" t="s">
        <v>2616</v>
      </c>
      <c r="O573" s="21" t="s">
        <v>58</v>
      </c>
      <c r="P573" s="21" t="s">
        <v>58</v>
      </c>
      <c r="Q573" s="1" t="str">
        <f>VLOOKUP(C573,MappingNiveaux!$A$3:$B$6,2)</f>
        <v xml:space="preserve">r:niveau some r:APEC</v>
      </c>
      <c r="R573" s="1" t="s">
        <v>62</v>
      </c>
      <c r="S573" s="1" t="s">
        <v>63</v>
      </c>
    </row>
    <row r="574" ht="12.75">
      <c r="A574" s="1" t="str">
        <f t="shared" si="19"/>
        <v>this:IAM_10027-1</v>
      </c>
      <c r="B574" s="27">
        <v>1</v>
      </c>
      <c r="C574" s="21" t="s">
        <v>50</v>
      </c>
      <c r="D574" s="21" t="s">
        <v>2641</v>
      </c>
      <c r="E574" s="21" t="s">
        <v>2642</v>
      </c>
      <c r="F574" s="21" t="s">
        <v>2386</v>
      </c>
      <c r="G574" s="21" t="s">
        <v>2387</v>
      </c>
      <c r="H574" s="21" t="s">
        <v>1208</v>
      </c>
      <c r="I574" s="21" t="s">
        <v>1209</v>
      </c>
      <c r="L574" s="2" t="str">
        <f t="shared" si="20"/>
        <v xml:space="preserve">r:administration some adm:Administration_GS_IAM_10012 and r:administration some adm:Administration_GS_IAM_10569</v>
      </c>
      <c r="M574" s="21" t="s">
        <v>58</v>
      </c>
      <c r="N574" s="21" t="s">
        <v>2643</v>
      </c>
      <c r="O574" s="21" t="s">
        <v>2644</v>
      </c>
      <c r="P574" s="21" t="s">
        <v>58</v>
      </c>
      <c r="Q574" s="1" t="str">
        <f>VLOOKUP(C574,MappingNiveaux!$A$3:$B$6,2)</f>
        <v xml:space="preserve">r:niveau some r:CI</v>
      </c>
      <c r="R574" s="1" t="s">
        <v>62</v>
      </c>
      <c r="S574" s="1" t="s">
        <v>63</v>
      </c>
    </row>
    <row r="575" ht="12.75">
      <c r="A575" s="1" t="str">
        <f t="shared" si="19"/>
        <v>this:IAM_10028-1</v>
      </c>
      <c r="B575" s="27">
        <v>1</v>
      </c>
      <c r="C575" s="21" t="s">
        <v>50</v>
      </c>
      <c r="D575" s="21" t="s">
        <v>2645</v>
      </c>
      <c r="E575" s="21" t="s">
        <v>2646</v>
      </c>
      <c r="F575" s="21" t="s">
        <v>2647</v>
      </c>
      <c r="G575" s="21" t="s">
        <v>2648</v>
      </c>
      <c r="H575" s="21" t="s">
        <v>2386</v>
      </c>
      <c r="I575" s="21" t="s">
        <v>2387</v>
      </c>
      <c r="L575" s="2" t="str">
        <f t="shared" si="20"/>
        <v xml:space="preserve">r:administration some adm:Administration_GS_IAM_10700 and r:administration some adm:Administration_GS_IAM_10012</v>
      </c>
      <c r="M575" s="21" t="s">
        <v>58</v>
      </c>
      <c r="N575" s="21" t="s">
        <v>2649</v>
      </c>
      <c r="O575" s="21" t="s">
        <v>2650</v>
      </c>
      <c r="P575" s="21" t="s">
        <v>58</v>
      </c>
      <c r="Q575" s="1" t="str">
        <f>VLOOKUP(C575,MappingNiveaux!$A$3:$B$6,2)</f>
        <v xml:space="preserve">r:niveau some r:CI</v>
      </c>
      <c r="R575" s="1" t="s">
        <v>62</v>
      </c>
      <c r="S575" s="1" t="s">
        <v>63</v>
      </c>
    </row>
    <row r="576" ht="12.75">
      <c r="A576" s="1" t="str">
        <f t="shared" si="19"/>
        <v>this:IAM_10029-1</v>
      </c>
      <c r="B576" s="28"/>
      <c r="C576" s="21" t="s">
        <v>80</v>
      </c>
      <c r="D576" s="21" t="s">
        <v>2651</v>
      </c>
      <c r="E576" s="21" t="s">
        <v>2652</v>
      </c>
      <c r="F576" s="21" t="s">
        <v>2653</v>
      </c>
      <c r="G576" s="21" t="s">
        <v>2654</v>
      </c>
      <c r="H576" s="21" t="s">
        <v>2386</v>
      </c>
      <c r="I576" s="21" t="s">
        <v>2387</v>
      </c>
      <c r="L576" s="2" t="str">
        <f t="shared" si="20"/>
        <v xml:space="preserve">r:administration some adm:Administration_GS_IAM_10758 and r:administration some adm:Administration_GS_IAM_10012</v>
      </c>
      <c r="M576" s="21" t="s">
        <v>58</v>
      </c>
      <c r="N576" s="21" t="s">
        <v>2655</v>
      </c>
      <c r="O576" s="21" t="s">
        <v>58</v>
      </c>
      <c r="P576" s="21" t="s">
        <v>58</v>
      </c>
      <c r="Q576" s="1" t="str">
        <f>VLOOKUP(C576,MappingNiveaux!$A$3:$B$6,2)</f>
        <v xml:space="preserve">r:niveau some r:APEC</v>
      </c>
      <c r="R576" s="1" t="s">
        <v>62</v>
      </c>
      <c r="S576" s="1" t="s">
        <v>63</v>
      </c>
    </row>
    <row r="577" ht="12.75">
      <c r="A577" s="1" t="str">
        <f t="shared" si="19"/>
        <v>this:IAM_10030-1</v>
      </c>
      <c r="B577" s="26"/>
      <c r="C577" s="21" t="s">
        <v>66</v>
      </c>
      <c r="D577" s="21" t="s">
        <v>2656</v>
      </c>
      <c r="E577" s="21" t="s">
        <v>2657</v>
      </c>
      <c r="F577" s="21" t="s">
        <v>2386</v>
      </c>
      <c r="G577" s="21" t="s">
        <v>2387</v>
      </c>
      <c r="H577" s="21" t="s">
        <v>973</v>
      </c>
      <c r="I577" s="21" t="s">
        <v>974</v>
      </c>
      <c r="L577" s="2" t="str">
        <f t="shared" si="20"/>
        <v xml:space="preserve">r:administration some adm:Administration_GS_IAM_10012 and r:administration some adm:Administration_C_IAM_10151</v>
      </c>
      <c r="M577" s="21" t="s">
        <v>58</v>
      </c>
      <c r="N577" s="21" t="s">
        <v>885</v>
      </c>
      <c r="O577" s="21" t="s">
        <v>58</v>
      </c>
      <c r="P577" s="21" t="s">
        <v>58</v>
      </c>
      <c r="Q577" s="1" t="str">
        <f>VLOOKUP(C577,MappingNiveaux!$A$3:$B$6,2)</f>
        <v xml:space="preserve">r:niveau some r:APEC</v>
      </c>
      <c r="R577" s="1" t="s">
        <v>62</v>
      </c>
      <c r="S577" s="1" t="s">
        <v>63</v>
      </c>
    </row>
    <row r="578" ht="12.75">
      <c r="A578" s="1" t="str">
        <f t="shared" si="19"/>
        <v>this:IAM_10031-1</v>
      </c>
      <c r="B578" s="27">
        <v>1</v>
      </c>
      <c r="C578" s="21" t="s">
        <v>50</v>
      </c>
      <c r="D578" s="21" t="s">
        <v>2658</v>
      </c>
      <c r="E578" s="21" t="s">
        <v>2659</v>
      </c>
      <c r="F578" s="21" t="s">
        <v>1306</v>
      </c>
      <c r="G578" s="21" t="s">
        <v>1307</v>
      </c>
      <c r="H578" s="21" t="s">
        <v>2386</v>
      </c>
      <c r="I578" s="21" t="s">
        <v>2387</v>
      </c>
      <c r="L578" s="2" t="str">
        <f t="shared" si="20"/>
        <v xml:space="preserve">r:administration some adm:Administration_GS_IAM_10926 and r:administration some adm:Administration_GS_IAM_10012</v>
      </c>
      <c r="M578" s="21" t="s">
        <v>58</v>
      </c>
      <c r="N578" s="21" t="s">
        <v>2660</v>
      </c>
      <c r="O578" s="21" t="s">
        <v>2606</v>
      </c>
      <c r="P578" s="21" t="s">
        <v>58</v>
      </c>
      <c r="Q578" s="1" t="str">
        <f>VLOOKUP(C578,MappingNiveaux!$A$3:$B$6,2)</f>
        <v xml:space="preserve">r:niveau some r:CI</v>
      </c>
      <c r="R578" s="1" t="s">
        <v>62</v>
      </c>
      <c r="S578" s="1" t="s">
        <v>63</v>
      </c>
    </row>
    <row r="579" ht="12.75">
      <c r="A579" s="1" t="str">
        <f t="shared" si="19"/>
        <v>this:IAM_10032-1</v>
      </c>
      <c r="B579" s="28"/>
      <c r="C579" s="21" t="s">
        <v>80</v>
      </c>
      <c r="D579" s="21" t="s">
        <v>2661</v>
      </c>
      <c r="E579" s="21" t="s">
        <v>2662</v>
      </c>
      <c r="F579" s="21" t="s">
        <v>2386</v>
      </c>
      <c r="G579" s="21" t="s">
        <v>2387</v>
      </c>
      <c r="H579" s="21" t="s">
        <v>1114</v>
      </c>
      <c r="I579" s="21" t="s">
        <v>1115</v>
      </c>
      <c r="L579" s="2" t="str">
        <f t="shared" si="20"/>
        <v xml:space="preserve">r:administration some adm:Administration_GS_IAM_10012 and r:administration some adm:Administration_GS_IAM_10928</v>
      </c>
      <c r="M579" s="21" t="s">
        <v>58</v>
      </c>
      <c r="N579" s="21" t="s">
        <v>2605</v>
      </c>
      <c r="O579" s="21" t="s">
        <v>2663</v>
      </c>
      <c r="P579" s="21" t="s">
        <v>58</v>
      </c>
      <c r="Q579" s="1" t="str">
        <f>VLOOKUP(C579,MappingNiveaux!$A$3:$B$6,2)</f>
        <v xml:space="preserve">r:niveau some r:APEC</v>
      </c>
      <c r="R579" s="1" t="s">
        <v>62</v>
      </c>
      <c r="S579" s="1" t="s">
        <v>63</v>
      </c>
    </row>
    <row r="580" ht="12.75">
      <c r="A580" s="1" t="str">
        <f t="shared" si="19"/>
        <v>this:IAM_10033-1</v>
      </c>
      <c r="B580" s="26"/>
      <c r="C580" s="21" t="s">
        <v>50</v>
      </c>
      <c r="D580" s="21" t="s">
        <v>2664</v>
      </c>
      <c r="E580" s="21" t="s">
        <v>2665</v>
      </c>
      <c r="F580" s="21" t="s">
        <v>2666</v>
      </c>
      <c r="G580" s="21" t="s">
        <v>2667</v>
      </c>
      <c r="H580" s="21" t="s">
        <v>2668</v>
      </c>
      <c r="I580" s="21" t="s">
        <v>2669</v>
      </c>
      <c r="L580" s="2" t="str">
        <f t="shared" si="20"/>
        <v xml:space="preserve">r:administration some adm:Administration_GS_IAM_10261 and r:administration some adm:Administration_GS_IAM_10015</v>
      </c>
      <c r="M580" s="21" t="s">
        <v>58</v>
      </c>
      <c r="N580" s="21" t="s">
        <v>2670</v>
      </c>
      <c r="O580" s="21" t="s">
        <v>2671</v>
      </c>
      <c r="P580" s="21" t="s">
        <v>58</v>
      </c>
      <c r="Q580" s="1" t="str">
        <f>VLOOKUP(C580,MappingNiveaux!$A$3:$B$6,2)</f>
        <v xml:space="preserve">r:niveau some r:CI</v>
      </c>
      <c r="R580" s="1" t="s">
        <v>62</v>
      </c>
      <c r="S580" s="1" t="s">
        <v>63</v>
      </c>
    </row>
    <row r="581" ht="12.75">
      <c r="A581" s="1" t="str">
        <f t="shared" si="19"/>
        <v>this:IAM_10021-1</v>
      </c>
      <c r="B581" s="27">
        <v>1</v>
      </c>
      <c r="C581" s="21" t="s">
        <v>66</v>
      </c>
      <c r="D581" s="21" t="s">
        <v>2672</v>
      </c>
      <c r="E581" s="21" t="s">
        <v>2673</v>
      </c>
      <c r="F581" s="21" t="s">
        <v>2386</v>
      </c>
      <c r="G581" s="21" t="s">
        <v>2387</v>
      </c>
      <c r="H581" s="21" t="s">
        <v>2674</v>
      </c>
      <c r="I581" s="21" t="s">
        <v>2675</v>
      </c>
      <c r="L581" s="2" t="str">
        <f t="shared" si="20"/>
        <v xml:space="preserve">r:administration some adm:Administration_GS_IAM_10012 and r:administration some adm:Administration_C_IAM_10089</v>
      </c>
      <c r="M581" s="21" t="s">
        <v>58</v>
      </c>
      <c r="N581" s="21" t="s">
        <v>2676</v>
      </c>
      <c r="O581" s="21" t="s">
        <v>2581</v>
      </c>
      <c r="P581" s="21" t="s">
        <v>58</v>
      </c>
      <c r="Q581" s="1" t="str">
        <f>VLOOKUP(C581,MappingNiveaux!$A$3:$B$6,2)</f>
        <v xml:space="preserve">r:niveau some r:APEC</v>
      </c>
      <c r="R581" s="1" t="s">
        <v>62</v>
      </c>
      <c r="S581" s="1" t="s">
        <v>63</v>
      </c>
    </row>
    <row r="582" ht="12.75">
      <c r="A582" s="1" t="str">
        <f t="shared" si="19"/>
        <v>this:IAM_10245-1</v>
      </c>
      <c r="B582" s="28"/>
      <c r="C582" s="21" t="s">
        <v>80</v>
      </c>
      <c r="D582" s="21" t="s">
        <v>2677</v>
      </c>
      <c r="E582" s="21" t="s">
        <v>2678</v>
      </c>
      <c r="F582" s="21" t="s">
        <v>226</v>
      </c>
      <c r="G582" s="21" t="s">
        <v>227</v>
      </c>
      <c r="H582" s="21" t="s">
        <v>1902</v>
      </c>
      <c r="I582" s="21" t="s">
        <v>1903</v>
      </c>
      <c r="L582" s="2" t="str">
        <f t="shared" si="20"/>
        <v xml:space="preserve">r:administration some adm:Administration_GS_IAM_10889 and r:administration some adm:Administration_C_IAM_10029</v>
      </c>
      <c r="M582" s="21" t="s">
        <v>58</v>
      </c>
      <c r="N582" s="21" t="s">
        <v>2679</v>
      </c>
      <c r="O582" s="21" t="s">
        <v>58</v>
      </c>
      <c r="P582" s="21" t="s">
        <v>2680</v>
      </c>
      <c r="Q582" s="1" t="str">
        <f>VLOOKUP(C582,MappingNiveaux!$A$3:$B$6,2)</f>
        <v xml:space="preserve">r:niveau some r:APEC</v>
      </c>
      <c r="R582" s="1" t="s">
        <v>62</v>
      </c>
      <c r="S582" s="1" t="s">
        <v>63</v>
      </c>
    </row>
    <row r="583" ht="12.75">
      <c r="A583" s="1" t="str">
        <f t="shared" si="19"/>
        <v>this:IAM_10232-1</v>
      </c>
      <c r="B583" s="20"/>
      <c r="C583" s="21" t="s">
        <v>50</v>
      </c>
      <c r="D583" s="21" t="s">
        <v>2681</v>
      </c>
      <c r="E583" s="21" t="s">
        <v>2682</v>
      </c>
      <c r="F583" s="21" t="s">
        <v>2683</v>
      </c>
      <c r="G583" s="21" t="s">
        <v>2684</v>
      </c>
      <c r="H583" s="21" t="s">
        <v>1902</v>
      </c>
      <c r="I583" s="21" t="s">
        <v>1903</v>
      </c>
      <c r="L583" s="2" t="str">
        <f t="shared" si="20"/>
        <v xml:space="preserve">r:administration some adm:Administration_GS_IAM_10604 and r:administration some adm:Administration_C_IAM_10029</v>
      </c>
      <c r="M583" s="21" t="s">
        <v>58</v>
      </c>
      <c r="N583" s="21" t="s">
        <v>2685</v>
      </c>
      <c r="O583" s="21" t="s">
        <v>2686</v>
      </c>
      <c r="P583" s="21" t="s">
        <v>58</v>
      </c>
      <c r="Q583" s="1" t="str">
        <f>VLOOKUP(C583,MappingNiveaux!$A$3:$B$6,2)</f>
        <v xml:space="preserve">r:niveau some r:CI</v>
      </c>
      <c r="R583" s="1" t="s">
        <v>62</v>
      </c>
      <c r="S583" s="1" t="s">
        <v>63</v>
      </c>
    </row>
    <row r="584" ht="12.75">
      <c r="A584" s="1" t="str">
        <f t="shared" si="19"/>
        <v>this:IAM_10233-1</v>
      </c>
      <c r="B584" s="20"/>
      <c r="C584" s="21" t="s">
        <v>80</v>
      </c>
      <c r="D584" s="21" t="s">
        <v>2687</v>
      </c>
      <c r="E584" s="21" t="s">
        <v>2688</v>
      </c>
      <c r="F584" s="21" t="s">
        <v>2689</v>
      </c>
      <c r="G584" s="21" t="s">
        <v>2690</v>
      </c>
      <c r="H584" s="21" t="s">
        <v>1902</v>
      </c>
      <c r="I584" s="21" t="s">
        <v>1903</v>
      </c>
      <c r="L584" s="2" t="str">
        <f t="shared" si="20"/>
        <v xml:space="preserve">r:administration some adm:Administration_GS_IAM_10636 and r:administration some adm:Administration_C_IAM_10029</v>
      </c>
      <c r="M584" s="21" t="s">
        <v>58</v>
      </c>
      <c r="N584" s="21" t="s">
        <v>2691</v>
      </c>
      <c r="O584" s="21" t="s">
        <v>2692</v>
      </c>
      <c r="P584" s="21" t="s">
        <v>58</v>
      </c>
      <c r="Q584" s="1" t="str">
        <f>VLOOKUP(C584,MappingNiveaux!$A$3:$B$6,2)</f>
        <v xml:space="preserve">r:niveau some r:APEC</v>
      </c>
      <c r="R584" s="1" t="s">
        <v>62</v>
      </c>
      <c r="S584" s="1" t="s">
        <v>63</v>
      </c>
    </row>
    <row r="585" ht="12.75">
      <c r="A585" s="1" t="str">
        <f t="shared" si="19"/>
        <v>this:IAM_10234-1</v>
      </c>
      <c r="B585" s="20"/>
      <c r="C585" s="21" t="s">
        <v>66</v>
      </c>
      <c r="D585" s="21" t="s">
        <v>2693</v>
      </c>
      <c r="E585" s="21" t="s">
        <v>2694</v>
      </c>
      <c r="F585" s="21" t="s">
        <v>1263</v>
      </c>
      <c r="G585" s="21" t="s">
        <v>1264</v>
      </c>
      <c r="H585" s="21" t="s">
        <v>1902</v>
      </c>
      <c r="I585" s="21" t="s">
        <v>1903</v>
      </c>
      <c r="L585" s="2" t="str">
        <f t="shared" si="20"/>
        <v xml:space="preserve">r:administration some adm:Administration_GS_IAM_10706 and r:administration some adm:Administration_C_IAM_10029</v>
      </c>
      <c r="M585" s="21" t="s">
        <v>58</v>
      </c>
      <c r="N585" s="21" t="s">
        <v>2695</v>
      </c>
      <c r="O585" s="21" t="s">
        <v>58</v>
      </c>
      <c r="P585" s="21" t="s">
        <v>58</v>
      </c>
      <c r="Q585" s="1" t="str">
        <f>VLOOKUP(C585,MappingNiveaux!$A$3:$B$6,2)</f>
        <v xml:space="preserve">r:niveau some r:APEC</v>
      </c>
      <c r="R585" s="1" t="s">
        <v>62</v>
      </c>
      <c r="S585" s="1" t="s">
        <v>63</v>
      </c>
    </row>
    <row r="586" ht="12.75">
      <c r="A586" s="1" t="str">
        <f t="shared" si="19"/>
        <v>this:IAM_10235-1</v>
      </c>
      <c r="B586" s="20"/>
      <c r="C586" s="21" t="s">
        <v>50</v>
      </c>
      <c r="D586" s="21" t="s">
        <v>2696</v>
      </c>
      <c r="E586" s="21" t="s">
        <v>2697</v>
      </c>
      <c r="F586" s="21" t="s">
        <v>194</v>
      </c>
      <c r="G586" s="21" t="s">
        <v>195</v>
      </c>
      <c r="H586" s="21" t="s">
        <v>1902</v>
      </c>
      <c r="I586" s="21" t="s">
        <v>1903</v>
      </c>
      <c r="L586" s="2" t="str">
        <f t="shared" si="20"/>
        <v xml:space="preserve">r:administration some adm:Administration_GS_IAM_10741 and r:administration some adm:Administration_C_IAM_10029</v>
      </c>
      <c r="M586" s="21" t="s">
        <v>58</v>
      </c>
      <c r="N586" s="21" t="s">
        <v>2698</v>
      </c>
      <c r="O586" s="21" t="s">
        <v>2699</v>
      </c>
      <c r="P586" s="21" t="s">
        <v>58</v>
      </c>
      <c r="Q586" s="1" t="str">
        <f>VLOOKUP(C586,MappingNiveaux!$A$3:$B$6,2)</f>
        <v xml:space="preserve">r:niveau some r:CI</v>
      </c>
      <c r="R586" s="1" t="s">
        <v>62</v>
      </c>
      <c r="S586" s="1" t="s">
        <v>63</v>
      </c>
    </row>
    <row r="587" ht="12.75">
      <c r="A587" s="1" t="str">
        <f t="shared" si="19"/>
        <v>this:IAM_10236-1</v>
      </c>
      <c r="B587" s="20"/>
      <c r="C587" s="21" t="s">
        <v>80</v>
      </c>
      <c r="D587" s="21" t="s">
        <v>2700</v>
      </c>
      <c r="E587" s="21" t="s">
        <v>2701</v>
      </c>
      <c r="F587" s="21" t="s">
        <v>2702</v>
      </c>
      <c r="G587" s="21" t="s">
        <v>2703</v>
      </c>
      <c r="H587" s="21" t="s">
        <v>1902</v>
      </c>
      <c r="I587" s="21" t="s">
        <v>1903</v>
      </c>
      <c r="L587" s="2" t="str">
        <f t="shared" si="20"/>
        <v xml:space="preserve">r:administration some adm:Administration_GS_IAM_10750 and r:administration some adm:Administration_C_IAM_10029</v>
      </c>
      <c r="M587" s="21" t="s">
        <v>58</v>
      </c>
      <c r="N587" s="21" t="s">
        <v>2704</v>
      </c>
      <c r="O587" s="21" t="s">
        <v>58</v>
      </c>
      <c r="P587" s="21" t="s">
        <v>2705</v>
      </c>
      <c r="Q587" s="1" t="str">
        <f>VLOOKUP(C587,MappingNiveaux!$A$3:$B$6,2)</f>
        <v xml:space="preserve">r:niveau some r:APEC</v>
      </c>
      <c r="R587" s="1" t="s">
        <v>62</v>
      </c>
      <c r="S587" s="1" t="s">
        <v>63</v>
      </c>
    </row>
    <row r="588" ht="12.75">
      <c r="A588" s="1" t="str">
        <f t="shared" si="19"/>
        <v>this:IAM_10238-1</v>
      </c>
      <c r="B588" s="20"/>
      <c r="C588" s="21" t="s">
        <v>50</v>
      </c>
      <c r="D588" s="21" t="s">
        <v>2706</v>
      </c>
      <c r="E588" s="21" t="s">
        <v>2707</v>
      </c>
      <c r="F588" s="21" t="s">
        <v>143</v>
      </c>
      <c r="G588" s="21" t="s">
        <v>144</v>
      </c>
      <c r="H588" s="21" t="s">
        <v>1902</v>
      </c>
      <c r="I588" s="21" t="s">
        <v>1903</v>
      </c>
      <c r="L588" s="2" t="str">
        <f t="shared" si="20"/>
        <v xml:space="preserve">r:administration some adm:Administration_GS_IAM_10765 and r:administration some adm:Administration_C_IAM_10029</v>
      </c>
      <c r="M588" s="21" t="s">
        <v>58</v>
      </c>
      <c r="N588" s="21" t="s">
        <v>2708</v>
      </c>
      <c r="O588" s="21" t="s">
        <v>2709</v>
      </c>
      <c r="P588" s="21" t="s">
        <v>58</v>
      </c>
      <c r="Q588" s="1" t="str">
        <f>VLOOKUP(C588,MappingNiveaux!$A$3:$B$6,2)</f>
        <v xml:space="preserve">r:niveau some r:CI</v>
      </c>
      <c r="R588" s="1" t="s">
        <v>62</v>
      </c>
      <c r="S588" s="1" t="s">
        <v>63</v>
      </c>
    </row>
    <row r="589" ht="12.75">
      <c r="A589" s="1" t="str">
        <f t="shared" si="19"/>
        <v>this:IAM_10239-1</v>
      </c>
      <c r="B589" s="20"/>
      <c r="C589" s="21" t="s">
        <v>80</v>
      </c>
      <c r="D589" s="21" t="s">
        <v>2710</v>
      </c>
      <c r="E589" s="21" t="s">
        <v>2711</v>
      </c>
      <c r="F589" s="21" t="s">
        <v>2712</v>
      </c>
      <c r="G589" s="21" t="s">
        <v>2713</v>
      </c>
      <c r="H589" s="21" t="s">
        <v>1902</v>
      </c>
      <c r="I589" s="21" t="s">
        <v>1903</v>
      </c>
      <c r="L589" s="2" t="str">
        <f t="shared" si="20"/>
        <v xml:space="preserve">r:administration some adm:Administration_GS_IAM_10773 and r:administration some adm:Administration_C_IAM_10029</v>
      </c>
      <c r="M589" s="21" t="s">
        <v>58</v>
      </c>
      <c r="N589" s="21" t="s">
        <v>2714</v>
      </c>
      <c r="O589" s="21" t="s">
        <v>58</v>
      </c>
      <c r="P589" s="21" t="s">
        <v>58</v>
      </c>
      <c r="Q589" s="1" t="str">
        <f>VLOOKUP(C589,MappingNiveaux!$A$3:$B$6,2)</f>
        <v xml:space="preserve">r:niveau some r:APEC</v>
      </c>
      <c r="R589" s="1" t="s">
        <v>62</v>
      </c>
      <c r="S589" s="1" t="s">
        <v>63</v>
      </c>
    </row>
    <row r="590" ht="12.75">
      <c r="A590" s="1" t="str">
        <f t="shared" si="19"/>
        <v>this:IAM_10240-1</v>
      </c>
      <c r="B590" s="20"/>
      <c r="C590" s="21" t="s">
        <v>50</v>
      </c>
      <c r="D590" s="21" t="s">
        <v>2715</v>
      </c>
      <c r="E590" s="21" t="s">
        <v>2716</v>
      </c>
      <c r="F590" s="21" t="s">
        <v>2717</v>
      </c>
      <c r="G590" s="21" t="s">
        <v>2718</v>
      </c>
      <c r="H590" s="21" t="s">
        <v>1902</v>
      </c>
      <c r="I590" s="21" t="s">
        <v>1903</v>
      </c>
      <c r="L590" s="2" t="str">
        <f t="shared" si="20"/>
        <v xml:space="preserve">r:administration some adm:Administration_GS_IAM_10777 and r:administration some adm:Administration_C_IAM_10029</v>
      </c>
      <c r="M590" s="21" t="s">
        <v>58</v>
      </c>
      <c r="N590" s="21" t="s">
        <v>2719</v>
      </c>
      <c r="O590" s="21" t="s">
        <v>2720</v>
      </c>
      <c r="P590" s="21" t="s">
        <v>58</v>
      </c>
      <c r="Q590" s="1" t="str">
        <f>VLOOKUP(C590,MappingNiveaux!$A$3:$B$6,2)</f>
        <v xml:space="preserve">r:niveau some r:CI</v>
      </c>
      <c r="R590" s="1" t="s">
        <v>62</v>
      </c>
      <c r="S590" s="1" t="s">
        <v>63</v>
      </c>
    </row>
    <row r="591" ht="12.75">
      <c r="A591" s="1" t="str">
        <f t="shared" si="19"/>
        <v>this:IAM_10241-1</v>
      </c>
      <c r="B591" s="20"/>
      <c r="C591" s="21" t="s">
        <v>80</v>
      </c>
      <c r="D591" s="21" t="s">
        <v>2721</v>
      </c>
      <c r="E591" s="21" t="s">
        <v>2722</v>
      </c>
      <c r="F591" s="21" t="s">
        <v>199</v>
      </c>
      <c r="G591" s="21" t="s">
        <v>200</v>
      </c>
      <c r="H591" s="21" t="s">
        <v>1902</v>
      </c>
      <c r="I591" s="21" t="s">
        <v>1903</v>
      </c>
      <c r="L591" s="2" t="str">
        <f t="shared" si="20"/>
        <v xml:space="preserve">r:administration some adm:Administration_GS_IAM_10786 and r:administration some adm:Administration_C_IAM_10029</v>
      </c>
      <c r="M591" s="21" t="s">
        <v>58</v>
      </c>
      <c r="N591" s="21" t="s">
        <v>2723</v>
      </c>
      <c r="O591" s="21" t="s">
        <v>58</v>
      </c>
      <c r="P591" s="21" t="s">
        <v>58</v>
      </c>
      <c r="Q591" s="1" t="str">
        <f>VLOOKUP(C591,MappingNiveaux!$A$3:$B$6,2)</f>
        <v xml:space="preserve">r:niveau some r:APEC</v>
      </c>
      <c r="R591" s="1" t="s">
        <v>62</v>
      </c>
      <c r="S591" s="1" t="s">
        <v>63</v>
      </c>
    </row>
    <row r="592" ht="12.75">
      <c r="A592" s="1" t="str">
        <f t="shared" si="19"/>
        <v>this:IAM_10196-1</v>
      </c>
      <c r="B592" s="20"/>
      <c r="C592" s="21" t="s">
        <v>50</v>
      </c>
      <c r="D592" s="21" t="s">
        <v>2724</v>
      </c>
      <c r="E592" s="21" t="s">
        <v>2725</v>
      </c>
      <c r="F592" s="21" t="s">
        <v>1882</v>
      </c>
      <c r="G592" s="21" t="s">
        <v>1883</v>
      </c>
      <c r="H592" s="21" t="s">
        <v>2167</v>
      </c>
      <c r="I592" s="21" t="s">
        <v>2168</v>
      </c>
      <c r="L592" s="2" t="str">
        <f t="shared" si="20"/>
        <v xml:space="preserve">r:administration some adm:Administration_GS_IAM_10341 and r:administration some adm:Administration_C_IAM_10026</v>
      </c>
      <c r="M592" s="21" t="s">
        <v>58</v>
      </c>
      <c r="N592" s="21" t="s">
        <v>145</v>
      </c>
      <c r="O592" s="21" t="s">
        <v>146</v>
      </c>
      <c r="P592" s="21" t="s">
        <v>58</v>
      </c>
      <c r="Q592" s="1" t="str">
        <f>VLOOKUP(C592,MappingNiveaux!$A$3:$B$6,2)</f>
        <v xml:space="preserve">r:niveau some r:CI</v>
      </c>
      <c r="R592" s="1" t="s">
        <v>62</v>
      </c>
      <c r="S592" s="1" t="s">
        <v>63</v>
      </c>
    </row>
    <row r="593" ht="12.75">
      <c r="A593" s="1" t="str">
        <f t="shared" si="19"/>
        <v>this:IAM_10243-1</v>
      </c>
      <c r="B593" s="20"/>
      <c r="C593" s="21" t="s">
        <v>50</v>
      </c>
      <c r="D593" s="21" t="s">
        <v>2726</v>
      </c>
      <c r="E593" s="21" t="s">
        <v>2727</v>
      </c>
      <c r="F593" s="21" t="s">
        <v>216</v>
      </c>
      <c r="G593" s="21" t="s">
        <v>217</v>
      </c>
      <c r="H593" s="21" t="s">
        <v>1902</v>
      </c>
      <c r="I593" s="21" t="s">
        <v>1903</v>
      </c>
      <c r="L593" s="2" t="str">
        <f t="shared" si="20"/>
        <v xml:space="preserve">r:administration some adm:Administration_GS_IAM_10859 and r:administration some adm:Administration_C_IAM_10029</v>
      </c>
      <c r="M593" s="21" t="s">
        <v>58</v>
      </c>
      <c r="N593" s="21" t="s">
        <v>2728</v>
      </c>
      <c r="O593" s="21" t="s">
        <v>2729</v>
      </c>
      <c r="P593" s="21" t="s">
        <v>58</v>
      </c>
      <c r="Q593" s="1" t="str">
        <f>VLOOKUP(C593,MappingNiveaux!$A$3:$B$6,2)</f>
        <v xml:space="preserve">r:niveau some r:CI</v>
      </c>
      <c r="R593" s="1" t="s">
        <v>62</v>
      </c>
      <c r="S593" s="1" t="s">
        <v>63</v>
      </c>
    </row>
    <row r="594" ht="12.75">
      <c r="A594" s="1" t="str">
        <f t="shared" si="19"/>
        <v>this:IAM_11010-1</v>
      </c>
      <c r="B594" s="20"/>
      <c r="C594" s="21" t="s">
        <v>50</v>
      </c>
      <c r="D594" s="21" t="s">
        <v>2730</v>
      </c>
      <c r="E594" s="21" t="s">
        <v>2731</v>
      </c>
      <c r="F594" s="21" t="s">
        <v>205</v>
      </c>
      <c r="G594" s="21" t="s">
        <v>206</v>
      </c>
      <c r="H594" s="21" t="s">
        <v>2732</v>
      </c>
      <c r="I594" s="21" t="s">
        <v>2733</v>
      </c>
      <c r="L594" s="2" t="str">
        <f t="shared" si="20"/>
        <v xml:space="preserve">r:administration some adm:Administration_GS_IAM_10801 and r:administration some adm:Administration_GS_IAM_10426</v>
      </c>
      <c r="M594" s="21" t="s">
        <v>58</v>
      </c>
      <c r="N594" s="21" t="s">
        <v>2734</v>
      </c>
      <c r="O594" s="21" t="s">
        <v>2735</v>
      </c>
      <c r="P594" s="21" t="s">
        <v>58</v>
      </c>
      <c r="Q594" s="1" t="str">
        <f>VLOOKUP(C594,MappingNiveaux!$A$3:$B$6,2)</f>
        <v xml:space="preserve">r:niveau some r:CI</v>
      </c>
      <c r="R594" s="1" t="s">
        <v>62</v>
      </c>
      <c r="S594" s="1" t="s">
        <v>63</v>
      </c>
    </row>
    <row r="595" ht="12.75">
      <c r="A595" s="1" t="str">
        <f t="shared" si="19"/>
        <v>this:IAM_10246-1</v>
      </c>
      <c r="B595" s="20"/>
      <c r="C595" s="21" t="s">
        <v>50</v>
      </c>
      <c r="D595" s="21" t="s">
        <v>2736</v>
      </c>
      <c r="E595" s="21" t="s">
        <v>2737</v>
      </c>
      <c r="F595" s="21" t="s">
        <v>1007</v>
      </c>
      <c r="G595" s="21" t="s">
        <v>1008</v>
      </c>
      <c r="H595" s="21" t="s">
        <v>1902</v>
      </c>
      <c r="I595" s="21" t="s">
        <v>1903</v>
      </c>
      <c r="L595" s="2" t="str">
        <f t="shared" si="20"/>
        <v xml:space="preserve">r:administration some adm:Administration_C_IAM_10152 and r:administration some adm:Administration_C_IAM_10029</v>
      </c>
      <c r="M595" s="21" t="s">
        <v>58</v>
      </c>
      <c r="N595" s="21" t="s">
        <v>2738</v>
      </c>
      <c r="O595" s="21" t="s">
        <v>2739</v>
      </c>
      <c r="P595" s="21" t="s">
        <v>58</v>
      </c>
      <c r="Q595" s="1" t="str">
        <f>VLOOKUP(C595,MappingNiveaux!$A$3:$B$6,2)</f>
        <v xml:space="preserve">r:niveau some r:CI</v>
      </c>
      <c r="R595" s="1" t="s">
        <v>62</v>
      </c>
      <c r="S595" s="1" t="s">
        <v>63</v>
      </c>
    </row>
    <row r="596" ht="12.75">
      <c r="A596" s="1" t="str">
        <f t="shared" si="19"/>
        <v>this:IAM_10247-1</v>
      </c>
      <c r="B596" s="20"/>
      <c r="C596" s="21" t="s">
        <v>50</v>
      </c>
      <c r="D596" s="21" t="s">
        <v>2740</v>
      </c>
      <c r="E596" s="21" t="s">
        <v>2741</v>
      </c>
      <c r="F596" s="21" t="s">
        <v>2742</v>
      </c>
      <c r="G596" s="21" t="s">
        <v>2743</v>
      </c>
      <c r="H596" s="21" t="s">
        <v>1902</v>
      </c>
      <c r="I596" s="21" t="s">
        <v>1903</v>
      </c>
      <c r="L596" s="2" t="str">
        <f t="shared" si="20"/>
        <v xml:space="preserve">r:administration some adm:Administration_GS_IAM_10922 and r:administration some adm:Administration_C_IAM_10029</v>
      </c>
      <c r="M596" s="21" t="s">
        <v>58</v>
      </c>
      <c r="N596" s="21" t="s">
        <v>2744</v>
      </c>
      <c r="O596" s="21" t="s">
        <v>2745</v>
      </c>
      <c r="P596" s="21" t="s">
        <v>58</v>
      </c>
      <c r="Q596" s="1" t="str">
        <f>VLOOKUP(C596,MappingNiveaux!$A$3:$B$6,2)</f>
        <v xml:space="preserve">r:niveau some r:CI</v>
      </c>
      <c r="R596" s="1" t="s">
        <v>62</v>
      </c>
      <c r="S596" s="1" t="s">
        <v>63</v>
      </c>
    </row>
    <row r="597" ht="12.75">
      <c r="A597" s="1" t="str">
        <f t="shared" si="19"/>
        <v>this:IAM_10248-1</v>
      </c>
      <c r="B597" s="20"/>
      <c r="C597" s="21" t="s">
        <v>80</v>
      </c>
      <c r="D597" s="21" t="s">
        <v>2746</v>
      </c>
      <c r="E597" s="21" t="s">
        <v>2747</v>
      </c>
      <c r="F597" s="21" t="s">
        <v>1306</v>
      </c>
      <c r="G597" s="21" t="s">
        <v>1307</v>
      </c>
      <c r="H597" s="21" t="s">
        <v>1902</v>
      </c>
      <c r="I597" s="21" t="s">
        <v>1903</v>
      </c>
      <c r="L597" s="2" t="str">
        <f t="shared" si="20"/>
        <v xml:space="preserve">r:administration some adm:Administration_GS_IAM_10926 and r:administration some adm:Administration_C_IAM_10029</v>
      </c>
      <c r="M597" s="21" t="s">
        <v>58</v>
      </c>
      <c r="N597" s="21" t="s">
        <v>2748</v>
      </c>
      <c r="O597" s="21" t="s">
        <v>58</v>
      </c>
      <c r="P597" s="21" t="s">
        <v>58</v>
      </c>
      <c r="Q597" s="1" t="str">
        <f>VLOOKUP(C597,MappingNiveaux!$A$3:$B$6,2)</f>
        <v xml:space="preserve">r:niveau some r:APEC</v>
      </c>
      <c r="R597" s="1" t="s">
        <v>62</v>
      </c>
      <c r="S597" s="1" t="s">
        <v>63</v>
      </c>
    </row>
    <row r="598" ht="12.75">
      <c r="A598" s="1" t="str">
        <f t="shared" si="19"/>
        <v>this:IAM_10249-1</v>
      </c>
      <c r="B598" s="20"/>
      <c r="C598" s="21" t="s">
        <v>80</v>
      </c>
      <c r="D598" s="21" t="s">
        <v>2749</v>
      </c>
      <c r="E598" s="21" t="s">
        <v>2750</v>
      </c>
      <c r="F598" s="21" t="s">
        <v>611</v>
      </c>
      <c r="G598" s="21" t="s">
        <v>612</v>
      </c>
      <c r="H598" s="21" t="s">
        <v>1902</v>
      </c>
      <c r="I598" s="21" t="s">
        <v>1903</v>
      </c>
      <c r="L598" s="2" t="str">
        <f t="shared" si="20"/>
        <v xml:space="preserve">r:administration some adm:Administration_GS_IAM_10964 and r:administration some adm:Administration_C_IAM_10029</v>
      </c>
      <c r="M598" s="21" t="s">
        <v>58</v>
      </c>
      <c r="N598" s="21" t="s">
        <v>2751</v>
      </c>
      <c r="O598" s="21" t="s">
        <v>2752</v>
      </c>
      <c r="P598" s="21" t="s">
        <v>58</v>
      </c>
      <c r="Q598" s="1" t="str">
        <f>VLOOKUP(C598,MappingNiveaux!$A$3:$B$6,2)</f>
        <v xml:space="preserve">r:niveau some r:APEC</v>
      </c>
      <c r="R598" s="1" t="s">
        <v>62</v>
      </c>
      <c r="S598" s="1" t="s">
        <v>63</v>
      </c>
    </row>
    <row r="599" ht="12.75">
      <c r="A599" s="1" t="str">
        <f t="shared" si="19"/>
        <v>this:IAM_10250-1</v>
      </c>
      <c r="B599" s="26"/>
      <c r="C599" s="21" t="s">
        <v>50</v>
      </c>
      <c r="D599" s="21" t="s">
        <v>2753</v>
      </c>
      <c r="E599" s="21" t="s">
        <v>2754</v>
      </c>
      <c r="F599" s="21" t="s">
        <v>1902</v>
      </c>
      <c r="G599" s="21" t="s">
        <v>1903</v>
      </c>
      <c r="H599" s="21" t="s">
        <v>2755</v>
      </c>
      <c r="I599" s="21" t="s">
        <v>2756</v>
      </c>
      <c r="L599" s="2" t="str">
        <f t="shared" si="20"/>
        <v xml:space="preserve">r:administration some adm:Administration_C_IAM_10029 and r:administration some adm:Administration_C_IAM_10162</v>
      </c>
      <c r="M599" s="21" t="s">
        <v>58</v>
      </c>
      <c r="N599" s="21" t="s">
        <v>2757</v>
      </c>
      <c r="O599" s="21" t="s">
        <v>2758</v>
      </c>
      <c r="P599" s="21" t="s">
        <v>58</v>
      </c>
      <c r="Q599" s="1" t="str">
        <f>VLOOKUP(C599,MappingNiveaux!$A$3:$B$6,2)</f>
        <v xml:space="preserve">r:niveau some r:CI</v>
      </c>
      <c r="R599" s="1" t="s">
        <v>62</v>
      </c>
      <c r="S599" s="1" t="s">
        <v>63</v>
      </c>
    </row>
    <row r="600" ht="12.75">
      <c r="A600" s="1" t="str">
        <f t="shared" si="19"/>
        <v>this:IAM_10251-1</v>
      </c>
      <c r="B600" s="27">
        <v>1</v>
      </c>
      <c r="C600" s="21" t="s">
        <v>80</v>
      </c>
      <c r="D600" s="21" t="s">
        <v>2759</v>
      </c>
      <c r="E600" s="21" t="s">
        <v>2760</v>
      </c>
      <c r="F600" s="21" t="s">
        <v>1902</v>
      </c>
      <c r="G600" s="21" t="s">
        <v>1903</v>
      </c>
      <c r="H600" s="21" t="s">
        <v>231</v>
      </c>
      <c r="I600" s="21" t="s">
        <v>232</v>
      </c>
      <c r="L600" s="2" t="str">
        <f t="shared" si="20"/>
        <v xml:space="preserve">r:administration some adm:Administration_C_IAM_10029 and r:administration some adm:Administration_GS_IAM_10998</v>
      </c>
      <c r="M600" s="21" t="s">
        <v>58</v>
      </c>
      <c r="N600" s="21" t="s">
        <v>2761</v>
      </c>
      <c r="O600" s="21" t="s">
        <v>2762</v>
      </c>
      <c r="P600" s="21" t="s">
        <v>58</v>
      </c>
      <c r="Q600" s="1" t="str">
        <f>VLOOKUP(C600,MappingNiveaux!$A$3:$B$6,2)</f>
        <v xml:space="preserve">r:niveau some r:APEC</v>
      </c>
      <c r="R600" s="1" t="s">
        <v>62</v>
      </c>
      <c r="S600" s="1" t="s">
        <v>63</v>
      </c>
    </row>
    <row r="601" ht="12.75">
      <c r="A601" s="1" t="str">
        <f t="shared" si="19"/>
        <v>this:IAM_10237-1</v>
      </c>
      <c r="B601" s="28"/>
      <c r="C601" s="21" t="s">
        <v>66</v>
      </c>
      <c r="D601" s="21" t="s">
        <v>2763</v>
      </c>
      <c r="E601" s="21" t="s">
        <v>2764</v>
      </c>
      <c r="F601" s="21" t="s">
        <v>1902</v>
      </c>
      <c r="G601" s="21" t="s">
        <v>1903</v>
      </c>
      <c r="H601" s="21" t="s">
        <v>2765</v>
      </c>
      <c r="I601" s="21" t="s">
        <v>2766</v>
      </c>
      <c r="L601" s="2" t="str">
        <f t="shared" si="20"/>
        <v xml:space="preserve">r:administration some adm:Administration_C_IAM_10029 and r:administration some adm:Administration_GS_IAM_10759</v>
      </c>
      <c r="M601" s="21" t="s">
        <v>58</v>
      </c>
      <c r="N601" s="21" t="s">
        <v>2767</v>
      </c>
      <c r="O601" s="21" t="s">
        <v>58</v>
      </c>
      <c r="P601" s="21" t="s">
        <v>58</v>
      </c>
      <c r="Q601" s="1" t="str">
        <f>VLOOKUP(C601,MappingNiveaux!$A$3:$B$6,2)</f>
        <v xml:space="preserve">r:niveau some r:APEC</v>
      </c>
      <c r="R601" s="1" t="s">
        <v>62</v>
      </c>
      <c r="S601" s="1" t="s">
        <v>63</v>
      </c>
    </row>
    <row r="602" ht="12.75">
      <c r="A602" s="1" t="str">
        <f t="shared" si="19"/>
        <v>this:IAM_10252-1</v>
      </c>
      <c r="B602" s="26"/>
      <c r="C602" s="21" t="s">
        <v>122</v>
      </c>
      <c r="D602" s="21" t="s">
        <v>2768</v>
      </c>
      <c r="E602" s="21" t="s">
        <v>2769</v>
      </c>
      <c r="F602" s="21" t="s">
        <v>138</v>
      </c>
      <c r="G602" s="21" t="s">
        <v>139</v>
      </c>
      <c r="H602" s="21" t="s">
        <v>2770</v>
      </c>
      <c r="I602" s="21" t="s">
        <v>2771</v>
      </c>
      <c r="L602" s="2" t="str">
        <f t="shared" si="20"/>
        <v xml:space="preserve">r:administration some adm:Administration_GS_IAM_10588 and r:administration some adm:Administration_C_IAM_10030</v>
      </c>
      <c r="M602" s="21" t="s">
        <v>58</v>
      </c>
      <c r="N602" s="21" t="s">
        <v>2772</v>
      </c>
      <c r="O602" s="21" t="s">
        <v>58</v>
      </c>
      <c r="P602" s="21" t="s">
        <v>2773</v>
      </c>
      <c r="Q602" s="1" t="str">
        <f>VLOOKUP(C602,MappingNiveaux!$A$3:$B$6,2)</f>
        <v xml:space="preserve">r:niveau some r:CI</v>
      </c>
      <c r="R602" s="1" t="s">
        <v>62</v>
      </c>
      <c r="S602" s="1" t="s">
        <v>63</v>
      </c>
    </row>
    <row r="603" ht="12.75">
      <c r="A603" s="1" t="str">
        <f t="shared" si="19"/>
        <v>this:IAM_10253-1</v>
      </c>
      <c r="B603" s="27">
        <v>1</v>
      </c>
      <c r="C603" s="21" t="s">
        <v>66</v>
      </c>
      <c r="D603" s="21" t="s">
        <v>2774</v>
      </c>
      <c r="E603" s="21" t="s">
        <v>2775</v>
      </c>
      <c r="F603" s="21" t="s">
        <v>253</v>
      </c>
      <c r="G603" s="21" t="s">
        <v>254</v>
      </c>
      <c r="H603" s="21" t="s">
        <v>2776</v>
      </c>
      <c r="I603" s="21" t="s">
        <v>2777</v>
      </c>
      <c r="L603" s="2" t="str">
        <f t="shared" si="20"/>
        <v xml:space="preserve">r:administration some adm:Administration_C_IAM_10159 and r:administration some adm:Administration_C_IAM_10031</v>
      </c>
      <c r="M603" s="21" t="s">
        <v>58</v>
      </c>
      <c r="N603" s="21" t="s">
        <v>255</v>
      </c>
      <c r="O603" s="21" t="s">
        <v>2778</v>
      </c>
      <c r="P603" s="21" t="s">
        <v>58</v>
      </c>
      <c r="Q603" s="1" t="str">
        <f>VLOOKUP(C603,MappingNiveaux!$A$3:$B$6,2)</f>
        <v xml:space="preserve">r:niveau some r:APEC</v>
      </c>
      <c r="R603" s="1" t="s">
        <v>62</v>
      </c>
      <c r="S603" s="1" t="s">
        <v>63</v>
      </c>
    </row>
    <row r="604" ht="12.75">
      <c r="A604" s="1" t="str">
        <f t="shared" si="19"/>
        <v>this:IAM_10242-1</v>
      </c>
      <c r="B604" s="28"/>
      <c r="C604" s="21" t="s">
        <v>80</v>
      </c>
      <c r="D604" s="21" t="s">
        <v>2779</v>
      </c>
      <c r="E604" s="21" t="s">
        <v>2780</v>
      </c>
      <c r="F604" s="21" t="s">
        <v>2781</v>
      </c>
      <c r="G604" s="21" t="s">
        <v>2782</v>
      </c>
      <c r="H604" s="21" t="s">
        <v>1902</v>
      </c>
      <c r="I604" s="21" t="s">
        <v>1903</v>
      </c>
      <c r="L604" s="2" t="str">
        <f t="shared" si="20"/>
        <v xml:space="preserve">r:administration some adm:Administration_GS_IAM_10808 and r:administration some adm:Administration_C_IAM_10029</v>
      </c>
      <c r="M604" s="21" t="s">
        <v>58</v>
      </c>
      <c r="N604" s="21" t="s">
        <v>2783</v>
      </c>
      <c r="O604" s="21" t="s">
        <v>58</v>
      </c>
      <c r="P604" s="21" t="s">
        <v>58</v>
      </c>
      <c r="Q604" s="1" t="str">
        <f>VLOOKUP(C604,MappingNiveaux!$A$3:$B$6,2)</f>
        <v xml:space="preserve">r:niveau some r:APEC</v>
      </c>
      <c r="R604" s="1" t="s">
        <v>62</v>
      </c>
      <c r="S604" s="1" t="s">
        <v>63</v>
      </c>
    </row>
    <row r="605" ht="12.75">
      <c r="A605" s="1" t="str">
        <f t="shared" si="19"/>
        <v>this:IAM_11000-1</v>
      </c>
      <c r="B605" s="20"/>
      <c r="C605" s="21" t="s">
        <v>50</v>
      </c>
      <c r="D605" s="21" t="s">
        <v>2784</v>
      </c>
      <c r="E605" s="21" t="s">
        <v>2785</v>
      </c>
      <c r="F605" s="21" t="s">
        <v>1452</v>
      </c>
      <c r="G605" s="21" t="s">
        <v>1453</v>
      </c>
      <c r="H605" s="21" t="s">
        <v>1423</v>
      </c>
      <c r="I605" s="21" t="s">
        <v>1424</v>
      </c>
      <c r="L605" s="2" t="str">
        <f t="shared" si="20"/>
        <v xml:space="preserve">r:administration some adm:Administration_GS_IAM_10490 and r:administration some adm:Administration_C_IAM_10081</v>
      </c>
      <c r="M605" s="21" t="s">
        <v>58</v>
      </c>
      <c r="N605" s="21" t="s">
        <v>2786</v>
      </c>
      <c r="O605" s="21" t="s">
        <v>2787</v>
      </c>
      <c r="P605" s="21" t="s">
        <v>58</v>
      </c>
      <c r="Q605" s="1" t="str">
        <f>VLOOKUP(C605,MappingNiveaux!$A$3:$B$6,2)</f>
        <v xml:space="preserve">r:niveau some r:CI</v>
      </c>
      <c r="R605" s="1" t="s">
        <v>62</v>
      </c>
      <c r="S605" s="1" t="s">
        <v>63</v>
      </c>
    </row>
    <row r="606" ht="12.75">
      <c r="A606" s="1" t="str">
        <f t="shared" si="19"/>
        <v>this:IAM_10343-1</v>
      </c>
      <c r="B606" s="20"/>
      <c r="C606" s="21" t="s">
        <v>50</v>
      </c>
      <c r="D606" s="21" t="s">
        <v>2788</v>
      </c>
      <c r="E606" s="21" t="s">
        <v>2789</v>
      </c>
      <c r="F606" s="21" t="s">
        <v>360</v>
      </c>
      <c r="G606" s="21" t="s">
        <v>361</v>
      </c>
      <c r="H606" s="21" t="s">
        <v>551</v>
      </c>
      <c r="I606" s="21" t="s">
        <v>552</v>
      </c>
      <c r="L606" s="2" t="str">
        <f t="shared" si="20"/>
        <v xml:space="preserve">r:administration some adm:Administration_GS_IAM_10496 and r:administration some adm:Administration_C_IAM_10046</v>
      </c>
      <c r="M606" s="21" t="s">
        <v>58</v>
      </c>
      <c r="N606" s="21" t="s">
        <v>556</v>
      </c>
      <c r="O606" s="21" t="s">
        <v>2790</v>
      </c>
      <c r="P606" s="21" t="s">
        <v>58</v>
      </c>
      <c r="Q606" s="1" t="str">
        <f>VLOOKUP(C606,MappingNiveaux!$A$3:$B$6,2)</f>
        <v xml:space="preserve">r:niveau some r:CI</v>
      </c>
      <c r="R606" s="1" t="s">
        <v>62</v>
      </c>
      <c r="S606" s="1" t="s">
        <v>63</v>
      </c>
    </row>
    <row r="607" ht="12.75">
      <c r="A607" s="1" t="str">
        <f t="shared" si="19"/>
        <v>this:IAM_10344-1</v>
      </c>
      <c r="B607" s="20"/>
      <c r="C607" s="21" t="s">
        <v>50</v>
      </c>
      <c r="D607" s="21" t="s">
        <v>2791</v>
      </c>
      <c r="E607" s="21" t="s">
        <v>2792</v>
      </c>
      <c r="F607" s="21" t="s">
        <v>2793</v>
      </c>
      <c r="G607" s="21" t="s">
        <v>2794</v>
      </c>
      <c r="H607" s="21" t="s">
        <v>551</v>
      </c>
      <c r="I607" s="21" t="s">
        <v>552</v>
      </c>
      <c r="L607" s="2" t="str">
        <f t="shared" si="20"/>
        <v xml:space="preserve">r:administration some adm:Administration_GS_IAM_10516 and r:administration some adm:Administration_C_IAM_10046</v>
      </c>
      <c r="M607" s="21" t="s">
        <v>58</v>
      </c>
      <c r="N607" s="21" t="s">
        <v>2795</v>
      </c>
      <c r="O607" s="21" t="s">
        <v>2796</v>
      </c>
      <c r="P607" s="21" t="s">
        <v>58</v>
      </c>
      <c r="Q607" s="1" t="str">
        <f>VLOOKUP(C607,MappingNiveaux!$A$3:$B$6,2)</f>
        <v xml:space="preserve">r:niveau some r:CI</v>
      </c>
      <c r="R607" s="1" t="s">
        <v>62</v>
      </c>
      <c r="S607" s="1" t="s">
        <v>63</v>
      </c>
    </row>
    <row r="608" ht="12.75">
      <c r="A608" s="1" t="str">
        <f t="shared" si="19"/>
        <v>this:IAM_10345-1</v>
      </c>
      <c r="B608" s="20"/>
      <c r="C608" s="21" t="s">
        <v>50</v>
      </c>
      <c r="D608" s="21" t="s">
        <v>2797</v>
      </c>
      <c r="E608" s="21" t="s">
        <v>2798</v>
      </c>
      <c r="F608" s="21" t="s">
        <v>551</v>
      </c>
      <c r="G608" s="21" t="s">
        <v>552</v>
      </c>
      <c r="H608" s="21" t="s">
        <v>1997</v>
      </c>
      <c r="I608" s="21" t="s">
        <v>1998</v>
      </c>
      <c r="L608" s="2" t="str">
        <f t="shared" si="20"/>
        <v xml:space="preserve">r:administration some adm:Administration_C_IAM_10046 and r:administration some adm:Administration_C_IAM_10107</v>
      </c>
      <c r="M608" s="21" t="s">
        <v>555</v>
      </c>
      <c r="N608" s="21" t="s">
        <v>556</v>
      </c>
      <c r="O608" s="21" t="s">
        <v>2799</v>
      </c>
      <c r="P608" s="21" t="s">
        <v>58</v>
      </c>
      <c r="Q608" s="1" t="str">
        <f>VLOOKUP(C608,MappingNiveaux!$A$3:$B$6,2)</f>
        <v xml:space="preserve">r:niveau some r:CI</v>
      </c>
      <c r="R608" s="1" t="s">
        <v>62</v>
      </c>
      <c r="S608" s="1" t="s">
        <v>63</v>
      </c>
    </row>
    <row r="609" ht="12.75">
      <c r="A609" s="1" t="str">
        <f t="shared" si="19"/>
        <v>this:IAM_10346-1</v>
      </c>
      <c r="B609" s="20"/>
      <c r="C609" s="21" t="s">
        <v>50</v>
      </c>
      <c r="D609" s="21" t="s">
        <v>2800</v>
      </c>
      <c r="E609" s="21" t="s">
        <v>2801</v>
      </c>
      <c r="F609" s="21" t="s">
        <v>551</v>
      </c>
      <c r="G609" s="21" t="s">
        <v>552</v>
      </c>
      <c r="H609" s="21" t="s">
        <v>1699</v>
      </c>
      <c r="I609" s="21" t="s">
        <v>1700</v>
      </c>
      <c r="L609" s="2" t="str">
        <f t="shared" si="20"/>
        <v xml:space="preserve">r:administration some adm:Administration_C_IAM_10046 and r:administration some adm:Administration_GS_IAM_10576</v>
      </c>
      <c r="M609" s="21" t="s">
        <v>555</v>
      </c>
      <c r="N609" s="21" t="s">
        <v>2802</v>
      </c>
      <c r="O609" s="21" t="s">
        <v>2803</v>
      </c>
      <c r="P609" s="21" t="s">
        <v>58</v>
      </c>
      <c r="Q609" s="1" t="str">
        <f>VLOOKUP(C609,MappingNiveaux!$A$3:$B$6,2)</f>
        <v xml:space="preserve">r:niveau some r:CI</v>
      </c>
      <c r="R609" s="1" t="s">
        <v>62</v>
      </c>
      <c r="S609" s="1" t="s">
        <v>63</v>
      </c>
    </row>
    <row r="610" ht="12.75">
      <c r="A610" s="1" t="str">
        <f t="shared" si="19"/>
        <v>this:IAM_10347-1</v>
      </c>
      <c r="B610" s="20"/>
      <c r="C610" s="21" t="s">
        <v>122</v>
      </c>
      <c r="D610" s="21" t="s">
        <v>2804</v>
      </c>
      <c r="E610" s="21" t="s">
        <v>2805</v>
      </c>
      <c r="F610" s="21" t="s">
        <v>2806</v>
      </c>
      <c r="G610" s="21" t="s">
        <v>2807</v>
      </c>
      <c r="H610" s="21" t="s">
        <v>551</v>
      </c>
      <c r="I610" s="21" t="s">
        <v>552</v>
      </c>
      <c r="L610" s="2" t="str">
        <f t="shared" si="20"/>
        <v xml:space="preserve">r:administration some adm:Administration_GS_IAM_10584 and r:administration some adm:Administration_C_IAM_10046</v>
      </c>
      <c r="M610" s="21" t="s">
        <v>58</v>
      </c>
      <c r="N610" s="21" t="s">
        <v>2808</v>
      </c>
      <c r="O610" s="21" t="s">
        <v>58</v>
      </c>
      <c r="P610" s="21" t="s">
        <v>58</v>
      </c>
      <c r="Q610" s="1" t="str">
        <f>VLOOKUP(C610,MappingNiveaux!$A$3:$B$6,2)</f>
        <v xml:space="preserve">r:niveau some r:CI</v>
      </c>
      <c r="R610" s="1" t="s">
        <v>62</v>
      </c>
      <c r="S610" s="1" t="s">
        <v>63</v>
      </c>
    </row>
    <row r="611" ht="12.75">
      <c r="A611" s="1" t="str">
        <f t="shared" si="19"/>
        <v>this:IAM_10348-1</v>
      </c>
      <c r="B611" s="20"/>
      <c r="C611" s="21" t="s">
        <v>122</v>
      </c>
      <c r="D611" s="21" t="s">
        <v>2809</v>
      </c>
      <c r="E611" s="21" t="s">
        <v>2810</v>
      </c>
      <c r="F611" s="21" t="s">
        <v>138</v>
      </c>
      <c r="G611" s="21" t="s">
        <v>139</v>
      </c>
      <c r="H611" s="21" t="s">
        <v>551</v>
      </c>
      <c r="I611" s="21" t="s">
        <v>552</v>
      </c>
      <c r="L611" s="2" t="str">
        <f t="shared" si="20"/>
        <v xml:space="preserve">r:administration some adm:Administration_GS_IAM_10588 and r:administration some adm:Administration_C_IAM_10046</v>
      </c>
      <c r="M611" s="21" t="s">
        <v>58</v>
      </c>
      <c r="N611" s="21" t="s">
        <v>2811</v>
      </c>
      <c r="O611" s="21" t="s">
        <v>2812</v>
      </c>
      <c r="P611" s="21" t="s">
        <v>58</v>
      </c>
      <c r="Q611" s="1" t="str">
        <f>VLOOKUP(C611,MappingNiveaux!$A$3:$B$6,2)</f>
        <v xml:space="preserve">r:niveau some r:CI</v>
      </c>
      <c r="R611" s="1" t="s">
        <v>62</v>
      </c>
      <c r="S611" s="1" t="s">
        <v>63</v>
      </c>
    </row>
    <row r="612" ht="12.75">
      <c r="A612" s="1" t="str">
        <f t="shared" si="19"/>
        <v>this:IAM_10349-1</v>
      </c>
      <c r="B612" s="20"/>
      <c r="C612" s="21" t="s">
        <v>50</v>
      </c>
      <c r="D612" s="21" t="s">
        <v>2813</v>
      </c>
      <c r="E612" s="21" t="s">
        <v>2814</v>
      </c>
      <c r="F612" s="21" t="s">
        <v>692</v>
      </c>
      <c r="G612" s="21" t="s">
        <v>693</v>
      </c>
      <c r="H612" s="21" t="s">
        <v>551</v>
      </c>
      <c r="I612" s="21" t="s">
        <v>552</v>
      </c>
      <c r="L612" s="2" t="str">
        <f t="shared" si="20"/>
        <v xml:space="preserve">r:administration some adm:Administration_GS_IAM_10628 and r:administration some adm:Administration_C_IAM_10046</v>
      </c>
      <c r="M612" s="21" t="s">
        <v>58</v>
      </c>
      <c r="N612" s="21" t="s">
        <v>596</v>
      </c>
      <c r="O612" s="21" t="s">
        <v>597</v>
      </c>
      <c r="P612" s="21" t="s">
        <v>58</v>
      </c>
      <c r="Q612" s="1" t="str">
        <f>VLOOKUP(C612,MappingNiveaux!$A$3:$B$6,2)</f>
        <v xml:space="preserve">r:niveau some r:CI</v>
      </c>
      <c r="R612" s="1" t="s">
        <v>62</v>
      </c>
      <c r="S612" s="1" t="s">
        <v>63</v>
      </c>
    </row>
    <row r="613" ht="12.75">
      <c r="A613" s="1" t="str">
        <f t="shared" ref="A613:A676" si="21">CONCATENATE("this:",E613,"-",IF(B613&lt;&gt;"",B613,"1"))</f>
        <v>this:IAM_10350-1</v>
      </c>
      <c r="B613" s="20"/>
      <c r="C613" s="21" t="s">
        <v>80</v>
      </c>
      <c r="D613" s="21" t="s">
        <v>2815</v>
      </c>
      <c r="E613" s="21" t="s">
        <v>2816</v>
      </c>
      <c r="F613" s="21" t="s">
        <v>2817</v>
      </c>
      <c r="G613" s="21" t="s">
        <v>2818</v>
      </c>
      <c r="H613" s="21" t="s">
        <v>551</v>
      </c>
      <c r="I613" s="21" t="s">
        <v>552</v>
      </c>
      <c r="L613" s="2" t="str">
        <f t="shared" ref="L613:L676" si="22">CONCATENATE("r:administration some adm:",F613," and r:administration some adm:",H613,IF(J613&lt;&gt;"",CONCATENATE(" and r:patient some (",J613,")"),""),IF(K613="oui",CONCATENATE(" and r:administration min 2 ",F613),""))</f>
        <v xml:space="preserve">r:administration some adm:Administration_GS_IAM_10653 and r:administration some adm:Administration_C_IAM_10046</v>
      </c>
      <c r="M613" s="21" t="s">
        <v>58</v>
      </c>
      <c r="N613" s="21" t="s">
        <v>626</v>
      </c>
      <c r="O613" s="21" t="s">
        <v>58</v>
      </c>
      <c r="P613" s="21" t="s">
        <v>58</v>
      </c>
      <c r="Q613" s="1" t="str">
        <f>VLOOKUP(C613,MappingNiveaux!$A$3:$B$6,2)</f>
        <v xml:space="preserve">r:niveau some r:APEC</v>
      </c>
      <c r="R613" s="1" t="s">
        <v>62</v>
      </c>
      <c r="S613" s="1" t="s">
        <v>63</v>
      </c>
    </row>
    <row r="614" ht="12.75">
      <c r="A614" s="1" t="str">
        <f t="shared" si="21"/>
        <v>this:IAM_10351-1</v>
      </c>
      <c r="B614" s="20"/>
      <c r="C614" s="21" t="s">
        <v>50</v>
      </c>
      <c r="D614" s="21" t="s">
        <v>2819</v>
      </c>
      <c r="E614" s="21" t="s">
        <v>2820</v>
      </c>
      <c r="F614" s="21" t="s">
        <v>551</v>
      </c>
      <c r="G614" s="21" t="s">
        <v>552</v>
      </c>
      <c r="H614" s="21" t="s">
        <v>1720</v>
      </c>
      <c r="I614" s="21" t="s">
        <v>1721</v>
      </c>
      <c r="L614" s="2" t="str">
        <f t="shared" si="22"/>
        <v xml:space="preserve">r:administration some adm:Administration_C_IAM_10046 and r:administration some adm:Administration_GS_IAM_10667</v>
      </c>
      <c r="M614" s="21" t="s">
        <v>555</v>
      </c>
      <c r="N614" s="21" t="s">
        <v>556</v>
      </c>
      <c r="O614" s="21" t="s">
        <v>2821</v>
      </c>
      <c r="P614" s="21" t="s">
        <v>58</v>
      </c>
      <c r="Q614" s="1" t="str">
        <f>VLOOKUP(C614,MappingNiveaux!$A$3:$B$6,2)</f>
        <v xml:space="preserve">r:niveau some r:CI</v>
      </c>
      <c r="R614" s="1" t="s">
        <v>62</v>
      </c>
      <c r="S614" s="1" t="s">
        <v>63</v>
      </c>
    </row>
    <row r="615" ht="12.75">
      <c r="A615" s="1" t="str">
        <f t="shared" si="21"/>
        <v>this:IAM_10231-1</v>
      </c>
      <c r="B615" s="20"/>
      <c r="C615" s="21" t="s">
        <v>50</v>
      </c>
      <c r="D615" s="21" t="s">
        <v>2822</v>
      </c>
      <c r="E615" s="21" t="s">
        <v>2823</v>
      </c>
      <c r="F615" s="21" t="s">
        <v>1902</v>
      </c>
      <c r="G615" s="21" t="s">
        <v>1903</v>
      </c>
      <c r="H615" s="21" t="s">
        <v>2824</v>
      </c>
      <c r="I615" s="21" t="s">
        <v>2825</v>
      </c>
      <c r="L615" s="2" t="str">
        <f t="shared" si="22"/>
        <v xml:space="preserve">r:administration some adm:Administration_C_IAM_10029 and r:administration some adm:Administration_C_IAM_10108</v>
      </c>
      <c r="M615" s="21" t="s">
        <v>58</v>
      </c>
      <c r="N615" s="21" t="s">
        <v>2826</v>
      </c>
      <c r="O615" s="21" t="s">
        <v>2827</v>
      </c>
      <c r="P615" s="21" t="s">
        <v>58</v>
      </c>
      <c r="Q615" s="1" t="str">
        <f>VLOOKUP(C615,MappingNiveaux!$A$3:$B$6,2)</f>
        <v xml:space="preserve">r:niveau some r:CI</v>
      </c>
      <c r="R615" s="1" t="s">
        <v>62</v>
      </c>
      <c r="S615" s="1" t="s">
        <v>63</v>
      </c>
    </row>
    <row r="616" ht="12.75">
      <c r="A616" s="1" t="str">
        <f t="shared" si="21"/>
        <v>this:IAM_10999-1</v>
      </c>
      <c r="B616" s="20"/>
      <c r="C616" s="21" t="s">
        <v>66</v>
      </c>
      <c r="D616" s="21" t="s">
        <v>2828</v>
      </c>
      <c r="E616" s="21" t="s">
        <v>2829</v>
      </c>
      <c r="F616" s="21" t="s">
        <v>253</v>
      </c>
      <c r="G616" s="21" t="s">
        <v>254</v>
      </c>
      <c r="H616" s="21" t="s">
        <v>2830</v>
      </c>
      <c r="I616" s="21" t="s">
        <v>2831</v>
      </c>
      <c r="L616" s="2" t="str">
        <f t="shared" si="22"/>
        <v xml:space="preserve">r:administration some adm:Administration_C_IAM_10159 and r:administration some adm:Administration_C_IAM_10080</v>
      </c>
      <c r="M616" s="21" t="s">
        <v>58</v>
      </c>
      <c r="N616" s="21" t="s">
        <v>2832</v>
      </c>
      <c r="O616" s="21" t="s">
        <v>2833</v>
      </c>
      <c r="P616" s="21" t="s">
        <v>58</v>
      </c>
      <c r="Q616" s="1" t="str">
        <f>VLOOKUP(C616,MappingNiveaux!$A$3:$B$6,2)</f>
        <v xml:space="preserve">r:niveau some r:APEC</v>
      </c>
      <c r="R616" s="1" t="s">
        <v>62</v>
      </c>
      <c r="S616" s="1" t="s">
        <v>63</v>
      </c>
    </row>
    <row r="617" ht="12.75">
      <c r="A617" s="1" t="str">
        <f t="shared" si="21"/>
        <v>this:IAM_10230-1</v>
      </c>
      <c r="B617" s="20"/>
      <c r="C617" s="21" t="s">
        <v>66</v>
      </c>
      <c r="D617" s="21" t="s">
        <v>2834</v>
      </c>
      <c r="E617" s="21" t="s">
        <v>2835</v>
      </c>
      <c r="F617" s="21" t="s">
        <v>2836</v>
      </c>
      <c r="G617" s="21" t="s">
        <v>2837</v>
      </c>
      <c r="H617" s="21" t="s">
        <v>1902</v>
      </c>
      <c r="I617" s="21" t="s">
        <v>1903</v>
      </c>
      <c r="L617" s="2" t="str">
        <f t="shared" si="22"/>
        <v xml:space="preserve">r:administration some adm:Administration_GS_IAM_10585 and r:administration some adm:Administration_C_IAM_10029</v>
      </c>
      <c r="M617" s="21" t="s">
        <v>58</v>
      </c>
      <c r="N617" s="21" t="s">
        <v>2838</v>
      </c>
      <c r="O617" s="21" t="s">
        <v>58</v>
      </c>
      <c r="P617" s="21" t="s">
        <v>2839</v>
      </c>
      <c r="Q617" s="1" t="str">
        <f>VLOOKUP(C617,MappingNiveaux!$A$3:$B$6,2)</f>
        <v xml:space="preserve">r:niveau some r:APEC</v>
      </c>
      <c r="R617" s="1" t="s">
        <v>62</v>
      </c>
      <c r="S617" s="1" t="s">
        <v>63</v>
      </c>
    </row>
    <row r="618" ht="12.75">
      <c r="A618" s="1" t="str">
        <f t="shared" si="21"/>
        <v>this:IAM_11001-1</v>
      </c>
      <c r="B618" s="20"/>
      <c r="C618" s="21" t="s">
        <v>50</v>
      </c>
      <c r="D618" s="21" t="s">
        <v>2840</v>
      </c>
      <c r="E618" s="21" t="s">
        <v>2841</v>
      </c>
      <c r="F618" s="21" t="s">
        <v>205</v>
      </c>
      <c r="G618" s="21" t="s">
        <v>206</v>
      </c>
      <c r="H618" s="21" t="s">
        <v>1423</v>
      </c>
      <c r="I618" s="21" t="s">
        <v>1424</v>
      </c>
      <c r="L618" s="2" t="str">
        <f t="shared" si="22"/>
        <v xml:space="preserve">r:administration some adm:Administration_GS_IAM_10801 and r:administration some adm:Administration_C_IAM_10081</v>
      </c>
      <c r="M618" s="21" t="s">
        <v>58</v>
      </c>
      <c r="N618" s="21" t="s">
        <v>2842</v>
      </c>
      <c r="O618" s="21" t="s">
        <v>2843</v>
      </c>
      <c r="P618" s="21" t="s">
        <v>58</v>
      </c>
      <c r="Q618" s="1" t="str">
        <f>VLOOKUP(C618,MappingNiveaux!$A$3:$B$6,2)</f>
        <v xml:space="preserve">r:niveau some r:CI</v>
      </c>
      <c r="R618" s="1" t="s">
        <v>62</v>
      </c>
      <c r="S618" s="1" t="s">
        <v>63</v>
      </c>
    </row>
    <row r="619" ht="12.75">
      <c r="A619" s="1" t="str">
        <f t="shared" si="21"/>
        <v>this:IAM_11002-1</v>
      </c>
      <c r="B619" s="20"/>
      <c r="C619" s="21" t="s">
        <v>122</v>
      </c>
      <c r="D619" s="21" t="s">
        <v>2844</v>
      </c>
      <c r="E619" s="21" t="s">
        <v>2845</v>
      </c>
      <c r="F619" s="21" t="s">
        <v>1423</v>
      </c>
      <c r="G619" s="21" t="s">
        <v>1424</v>
      </c>
      <c r="H619" s="21" t="s">
        <v>253</v>
      </c>
      <c r="I619" s="21" t="s">
        <v>254</v>
      </c>
      <c r="L619" s="2" t="str">
        <f t="shared" si="22"/>
        <v xml:space="preserve">r:administration some adm:Administration_C_IAM_10081 and r:administration some adm:Administration_C_IAM_10159</v>
      </c>
      <c r="M619" s="21" t="s">
        <v>58</v>
      </c>
      <c r="N619" s="21" t="s">
        <v>2846</v>
      </c>
      <c r="O619" s="21" t="s">
        <v>2847</v>
      </c>
      <c r="P619" s="21" t="s">
        <v>58</v>
      </c>
      <c r="Q619" s="1" t="str">
        <f>VLOOKUP(C619,MappingNiveaux!$A$3:$B$6,2)</f>
        <v xml:space="preserve">r:niveau some r:CI</v>
      </c>
      <c r="R619" s="1" t="s">
        <v>62</v>
      </c>
      <c r="S619" s="1" t="s">
        <v>63</v>
      </c>
    </row>
    <row r="620" ht="12.75">
      <c r="A620" s="1" t="str">
        <f t="shared" si="21"/>
        <v>this:IAM_11003-1</v>
      </c>
      <c r="B620" s="20"/>
      <c r="C620" s="21" t="s">
        <v>50</v>
      </c>
      <c r="D620" s="21" t="s">
        <v>2848</v>
      </c>
      <c r="E620" s="21" t="s">
        <v>2849</v>
      </c>
      <c r="F620" s="21" t="s">
        <v>1467</v>
      </c>
      <c r="G620" s="21" t="s">
        <v>1468</v>
      </c>
      <c r="H620" s="21" t="s">
        <v>2850</v>
      </c>
      <c r="I620" s="21" t="s">
        <v>2851</v>
      </c>
      <c r="L620" s="2" t="str">
        <f t="shared" si="22"/>
        <v xml:space="preserve">r:administration some adm:Administration_GS_IAM_10530 and r:administration some adm:Administration_GS_IAM_10419</v>
      </c>
      <c r="M620" s="21" t="s">
        <v>58</v>
      </c>
      <c r="N620" s="21" t="s">
        <v>2420</v>
      </c>
      <c r="O620" s="21" t="s">
        <v>2421</v>
      </c>
      <c r="P620" s="21" t="s">
        <v>58</v>
      </c>
      <c r="Q620" s="1" t="str">
        <f>VLOOKUP(C620,MappingNiveaux!$A$3:$B$6,2)</f>
        <v xml:space="preserve">r:niveau some r:CI</v>
      </c>
      <c r="R620" s="1" t="s">
        <v>62</v>
      </c>
      <c r="S620" s="1" t="s">
        <v>63</v>
      </c>
    </row>
    <row r="621" ht="12.75">
      <c r="A621" s="1" t="str">
        <f t="shared" si="21"/>
        <v>this:IAM_11004-1</v>
      </c>
      <c r="B621" s="20"/>
      <c r="C621" s="21" t="s">
        <v>50</v>
      </c>
      <c r="D621" s="21" t="s">
        <v>2852</v>
      </c>
      <c r="E621" s="21" t="s">
        <v>2853</v>
      </c>
      <c r="F621" s="21" t="s">
        <v>919</v>
      </c>
      <c r="G621" s="21" t="s">
        <v>920</v>
      </c>
      <c r="H621" s="21" t="s">
        <v>384</v>
      </c>
      <c r="I621" s="21" t="s">
        <v>385</v>
      </c>
      <c r="L621" s="2" t="str">
        <f t="shared" si="22"/>
        <v xml:space="preserve">r:administration some adm:Administration_GS_IAM_10422 and r:administration some adm:Administration_C_IAM_10134</v>
      </c>
      <c r="M621" s="21" t="s">
        <v>58</v>
      </c>
      <c r="N621" s="21" t="s">
        <v>386</v>
      </c>
      <c r="O621" s="21" t="s">
        <v>387</v>
      </c>
      <c r="P621" s="21" t="s">
        <v>58</v>
      </c>
      <c r="Q621" s="1" t="str">
        <f>VLOOKUP(C621,MappingNiveaux!$A$3:$B$6,2)</f>
        <v xml:space="preserve">r:niveau some r:CI</v>
      </c>
      <c r="R621" s="1" t="s">
        <v>62</v>
      </c>
      <c r="S621" s="1" t="s">
        <v>63</v>
      </c>
    </row>
    <row r="622" ht="12.75">
      <c r="A622" s="1" t="str">
        <f t="shared" si="21"/>
        <v>this:IAM_11005-1</v>
      </c>
      <c r="B622" s="20"/>
      <c r="C622" s="21" t="s">
        <v>122</v>
      </c>
      <c r="D622" s="21" t="s">
        <v>2854</v>
      </c>
      <c r="E622" s="21" t="s">
        <v>2855</v>
      </c>
      <c r="F622" s="21" t="s">
        <v>2856</v>
      </c>
      <c r="G622" s="21" t="s">
        <v>2857</v>
      </c>
      <c r="H622" s="21" t="s">
        <v>1666</v>
      </c>
      <c r="I622" s="21" t="s">
        <v>1667</v>
      </c>
      <c r="L622" s="2" t="str">
        <f t="shared" si="22"/>
        <v xml:space="preserve">r:administration some adm:Administration_GS_IAM_10423 and r:administration some adm:Administration_C_IAM_10002</v>
      </c>
      <c r="M622" s="21" t="s">
        <v>58</v>
      </c>
      <c r="N622" s="21" t="s">
        <v>2858</v>
      </c>
      <c r="O622" s="21" t="s">
        <v>2859</v>
      </c>
      <c r="P622" s="21" t="s">
        <v>58</v>
      </c>
      <c r="Q622" s="1" t="str">
        <f>VLOOKUP(C622,MappingNiveaux!$A$3:$B$6,2)</f>
        <v xml:space="preserve">r:niveau some r:CI</v>
      </c>
      <c r="R622" s="1" t="s">
        <v>62</v>
      </c>
      <c r="S622" s="1" t="s">
        <v>63</v>
      </c>
    </row>
    <row r="623" ht="12.75">
      <c r="A623" s="1" t="str">
        <f t="shared" si="21"/>
        <v>this:IAM_11006-1</v>
      </c>
      <c r="B623" s="20"/>
      <c r="C623" s="21" t="s">
        <v>80</v>
      </c>
      <c r="D623" s="21" t="s">
        <v>2860</v>
      </c>
      <c r="E623" s="21" t="s">
        <v>2861</v>
      </c>
      <c r="F623" s="21" t="s">
        <v>2862</v>
      </c>
      <c r="G623" s="21" t="s">
        <v>2863</v>
      </c>
      <c r="H623" s="21" t="s">
        <v>301</v>
      </c>
      <c r="I623" s="21" t="s">
        <v>302</v>
      </c>
      <c r="L623" s="2" t="str">
        <f t="shared" si="22"/>
        <v xml:space="preserve">r:administration some adm:Administration_GS_IAM_10425 and r:administration some adm:Administration_C_IAM_10103</v>
      </c>
      <c r="M623" s="21" t="s">
        <v>58</v>
      </c>
      <c r="N623" s="21" t="s">
        <v>2864</v>
      </c>
      <c r="O623" s="21" t="s">
        <v>2865</v>
      </c>
      <c r="P623" s="21" t="s">
        <v>58</v>
      </c>
      <c r="Q623" s="1" t="str">
        <f>VLOOKUP(C623,MappingNiveaux!$A$3:$B$6,2)</f>
        <v xml:space="preserve">r:niveau some r:APEC</v>
      </c>
      <c r="R623" s="1" t="s">
        <v>62</v>
      </c>
      <c r="S623" s="1" t="s">
        <v>63</v>
      </c>
    </row>
    <row r="624" ht="12.75">
      <c r="A624" s="1" t="str">
        <f t="shared" si="21"/>
        <v>this:IAM_11007-1</v>
      </c>
      <c r="B624" s="20"/>
      <c r="C624" s="21" t="s">
        <v>80</v>
      </c>
      <c r="D624" s="21" t="s">
        <v>2866</v>
      </c>
      <c r="E624" s="21" t="s">
        <v>2867</v>
      </c>
      <c r="F624" s="21" t="s">
        <v>2862</v>
      </c>
      <c r="G624" s="21" t="s">
        <v>2863</v>
      </c>
      <c r="H624" s="21" t="s">
        <v>1457</v>
      </c>
      <c r="I624" s="21" t="s">
        <v>1458</v>
      </c>
      <c r="L624" s="2" t="str">
        <f t="shared" si="22"/>
        <v xml:space="preserve">r:administration some adm:Administration_GS_IAM_10425 and r:administration some adm:Administration_GS_IAM_10499</v>
      </c>
      <c r="M624" s="21" t="s">
        <v>58</v>
      </c>
      <c r="N624" s="21" t="s">
        <v>342</v>
      </c>
      <c r="O624" s="21" t="s">
        <v>2868</v>
      </c>
      <c r="P624" s="21" t="s">
        <v>58</v>
      </c>
      <c r="Q624" s="1" t="str">
        <f>VLOOKUP(C624,MappingNiveaux!$A$3:$B$6,2)</f>
        <v xml:space="preserve">r:niveau some r:APEC</v>
      </c>
      <c r="R624" s="1" t="s">
        <v>62</v>
      </c>
      <c r="S624" s="1" t="s">
        <v>63</v>
      </c>
    </row>
    <row r="625" ht="12.75">
      <c r="A625" s="1" t="str">
        <f t="shared" si="21"/>
        <v>this:IAM_11008-1</v>
      </c>
      <c r="B625" s="20"/>
      <c r="C625" s="21" t="s">
        <v>80</v>
      </c>
      <c r="D625" s="21" t="s">
        <v>2869</v>
      </c>
      <c r="E625" s="21" t="s">
        <v>2870</v>
      </c>
      <c r="F625" s="21" t="s">
        <v>2862</v>
      </c>
      <c r="G625" s="21" t="s">
        <v>2863</v>
      </c>
      <c r="H625" s="21" t="s">
        <v>312</v>
      </c>
      <c r="I625" s="21" t="s">
        <v>313</v>
      </c>
      <c r="L625" s="2" t="str">
        <f t="shared" si="22"/>
        <v xml:space="preserve">r:administration some adm:Administration_GS_IAM_10425 and r:administration some adm:Administration_C_IAM_10130</v>
      </c>
      <c r="M625" s="21" t="s">
        <v>58</v>
      </c>
      <c r="N625" s="21" t="s">
        <v>342</v>
      </c>
      <c r="O625" s="21" t="s">
        <v>58</v>
      </c>
      <c r="P625" s="21" t="s">
        <v>58</v>
      </c>
      <c r="Q625" s="1" t="str">
        <f>VLOOKUP(C625,MappingNiveaux!$A$3:$B$6,2)</f>
        <v xml:space="preserve">r:niveau some r:APEC</v>
      </c>
      <c r="R625" s="1" t="s">
        <v>62</v>
      </c>
      <c r="S625" s="1" t="s">
        <v>63</v>
      </c>
    </row>
    <row r="626" ht="12.75">
      <c r="A626" s="1" t="str">
        <f t="shared" si="21"/>
        <v>this:IAM_11009-1</v>
      </c>
      <c r="B626" s="20"/>
      <c r="C626" s="21" t="s">
        <v>80</v>
      </c>
      <c r="D626" s="21" t="s">
        <v>2871</v>
      </c>
      <c r="E626" s="21" t="s">
        <v>2872</v>
      </c>
      <c r="F626" s="21" t="s">
        <v>2862</v>
      </c>
      <c r="G626" s="21" t="s">
        <v>2863</v>
      </c>
      <c r="H626" s="21" t="s">
        <v>216</v>
      </c>
      <c r="I626" s="21" t="s">
        <v>217</v>
      </c>
      <c r="L626" s="2" t="str">
        <f t="shared" si="22"/>
        <v xml:space="preserve">r:administration some adm:Administration_GS_IAM_10425 and r:administration some adm:Administration_GS_IAM_10859</v>
      </c>
      <c r="M626" s="21" t="s">
        <v>58</v>
      </c>
      <c r="N626" s="21" t="s">
        <v>342</v>
      </c>
      <c r="O626" s="21" t="s">
        <v>58</v>
      </c>
      <c r="P626" s="21" t="s">
        <v>58</v>
      </c>
      <c r="Q626" s="1" t="str">
        <f>VLOOKUP(C626,MappingNiveaux!$A$3:$B$6,2)</f>
        <v xml:space="preserve">r:niveau some r:APEC</v>
      </c>
      <c r="R626" s="1" t="s">
        <v>62</v>
      </c>
      <c r="S626" s="1" t="s">
        <v>63</v>
      </c>
    </row>
    <row r="627" ht="12.75">
      <c r="A627" s="1" t="str">
        <f t="shared" si="21"/>
        <v>this:IAM_10256-1</v>
      </c>
      <c r="B627" s="20"/>
      <c r="C627" s="21" t="s">
        <v>80</v>
      </c>
      <c r="D627" s="21" t="s">
        <v>2873</v>
      </c>
      <c r="E627" s="21" t="s">
        <v>2874</v>
      </c>
      <c r="F627" s="21" t="s">
        <v>1345</v>
      </c>
      <c r="G627" s="21" t="s">
        <v>1346</v>
      </c>
      <c r="H627" s="21" t="s">
        <v>2576</v>
      </c>
      <c r="I627" s="21" t="s">
        <v>2577</v>
      </c>
      <c r="L627" s="2" t="str">
        <f t="shared" si="22"/>
        <v xml:space="preserve">r:administration some adm:Administration_GS_IAM_10214 and r:administration some adm:Administration_C_IAM_10032</v>
      </c>
      <c r="M627" s="21" t="s">
        <v>58</v>
      </c>
      <c r="N627" s="21" t="s">
        <v>2875</v>
      </c>
      <c r="O627" s="21" t="s">
        <v>58</v>
      </c>
      <c r="P627" s="21" t="s">
        <v>58</v>
      </c>
      <c r="Q627" s="1" t="str">
        <f>VLOOKUP(C627,MappingNiveaux!$A$3:$B$6,2)</f>
        <v xml:space="preserve">r:niveau some r:APEC</v>
      </c>
      <c r="R627" s="1" t="s">
        <v>62</v>
      </c>
      <c r="S627" s="1" t="s">
        <v>63</v>
      </c>
    </row>
    <row r="628" ht="12.75">
      <c r="A628" s="1" t="str">
        <f t="shared" si="21"/>
        <v>this:IAM_10352-1</v>
      </c>
      <c r="B628" s="20"/>
      <c r="C628" s="21" t="s">
        <v>50</v>
      </c>
      <c r="D628" s="21" t="s">
        <v>2876</v>
      </c>
      <c r="E628" s="21" t="s">
        <v>2877</v>
      </c>
      <c r="F628" s="21" t="s">
        <v>2878</v>
      </c>
      <c r="G628" s="21" t="s">
        <v>2879</v>
      </c>
      <c r="H628" s="21" t="s">
        <v>551</v>
      </c>
      <c r="I628" s="21" t="s">
        <v>552</v>
      </c>
      <c r="L628" s="2" t="str">
        <f t="shared" si="22"/>
        <v xml:space="preserve">r:administration some adm:Administration_GS_IAM_10690 and r:administration some adm:Administration_C_IAM_10046</v>
      </c>
      <c r="M628" s="21" t="s">
        <v>58</v>
      </c>
      <c r="N628" s="21" t="s">
        <v>2880</v>
      </c>
      <c r="O628" s="21" t="s">
        <v>2881</v>
      </c>
      <c r="P628" s="21" t="s">
        <v>58</v>
      </c>
      <c r="Q628" s="1" t="str">
        <f>VLOOKUP(C628,MappingNiveaux!$A$3:$B$6,2)</f>
        <v xml:space="preserve">r:niveau some r:CI</v>
      </c>
      <c r="R628" s="1" t="s">
        <v>62</v>
      </c>
      <c r="S628" s="1" t="s">
        <v>63</v>
      </c>
    </row>
    <row r="629" ht="12.75">
      <c r="A629" s="1" t="str">
        <f t="shared" si="21"/>
        <v>this:IAM_10292-1</v>
      </c>
      <c r="B629" s="20"/>
      <c r="C629" s="21" t="s">
        <v>66</v>
      </c>
      <c r="D629" s="21" t="s">
        <v>2882</v>
      </c>
      <c r="E629" s="21" t="s">
        <v>2883</v>
      </c>
      <c r="F629" s="21" t="s">
        <v>2884</v>
      </c>
      <c r="G629" s="21" t="s">
        <v>2885</v>
      </c>
      <c r="H629" s="21" t="s">
        <v>360</v>
      </c>
      <c r="I629" s="21" t="s">
        <v>361</v>
      </c>
      <c r="L629" s="2" t="str">
        <f t="shared" si="22"/>
        <v xml:space="preserve">r:administration some adm:Administration_C_IAM_10042 and r:administration some adm:Administration_GS_IAM_10496</v>
      </c>
      <c r="M629" s="21" t="s">
        <v>58</v>
      </c>
      <c r="N629" s="21" t="s">
        <v>772</v>
      </c>
      <c r="O629" s="21" t="s">
        <v>58</v>
      </c>
      <c r="P629" s="21" t="s">
        <v>58</v>
      </c>
      <c r="Q629" s="1" t="str">
        <f>VLOOKUP(C629,MappingNiveaux!$A$3:$B$6,2)</f>
        <v xml:space="preserve">r:niveau some r:APEC</v>
      </c>
      <c r="R629" s="1" t="s">
        <v>62</v>
      </c>
      <c r="S629" s="1" t="s">
        <v>63</v>
      </c>
    </row>
    <row r="630" ht="12.75">
      <c r="A630" s="1" t="str">
        <f t="shared" si="21"/>
        <v>this:IAM_10254-1</v>
      </c>
      <c r="B630" s="20"/>
      <c r="C630" s="21" t="s">
        <v>66</v>
      </c>
      <c r="D630" s="21" t="s">
        <v>2886</v>
      </c>
      <c r="E630" s="21" t="s">
        <v>2887</v>
      </c>
      <c r="F630" s="21" t="s">
        <v>2576</v>
      </c>
      <c r="G630" s="21" t="s">
        <v>2577</v>
      </c>
      <c r="H630" s="21" t="s">
        <v>283</v>
      </c>
      <c r="I630" s="21" t="s">
        <v>284</v>
      </c>
      <c r="L630" s="2" t="str">
        <f t="shared" si="22"/>
        <v xml:space="preserve">r:administration some adm:Administration_C_IAM_10032 and r:administration some adm:Administration_GS_IAM_10102</v>
      </c>
      <c r="M630" s="21" t="s">
        <v>58</v>
      </c>
      <c r="N630" s="21" t="s">
        <v>2888</v>
      </c>
      <c r="O630" s="21" t="s">
        <v>58</v>
      </c>
      <c r="P630" s="21" t="s">
        <v>58</v>
      </c>
      <c r="Q630" s="1" t="str">
        <f>VLOOKUP(C630,MappingNiveaux!$A$3:$B$6,2)</f>
        <v xml:space="preserve">r:niveau some r:APEC</v>
      </c>
      <c r="R630" s="1" t="s">
        <v>62</v>
      </c>
      <c r="S630" s="1" t="s">
        <v>63</v>
      </c>
    </row>
    <row r="631" ht="12.75">
      <c r="A631" s="1" t="str">
        <f t="shared" si="21"/>
        <v>this:IAM_10282-1</v>
      </c>
      <c r="B631" s="26"/>
      <c r="C631" s="21" t="s">
        <v>50</v>
      </c>
      <c r="D631" s="21" t="s">
        <v>2889</v>
      </c>
      <c r="E631" s="21" t="s">
        <v>2890</v>
      </c>
      <c r="F631" s="21" t="s">
        <v>852</v>
      </c>
      <c r="G631" s="21" t="s">
        <v>853</v>
      </c>
      <c r="H631" s="21" t="s">
        <v>2102</v>
      </c>
      <c r="I631" s="21" t="s">
        <v>2103</v>
      </c>
      <c r="L631" s="2" t="str">
        <f t="shared" si="22"/>
        <v xml:space="preserve">r:administration some adm:Administration_GS_IAM_10896 and r:administration some adm:Administration_C_IAM_10022</v>
      </c>
      <c r="M631" s="21" t="s">
        <v>58</v>
      </c>
      <c r="N631" s="21" t="s">
        <v>2891</v>
      </c>
      <c r="O631" s="21" t="s">
        <v>2892</v>
      </c>
      <c r="P631" s="21" t="s">
        <v>58</v>
      </c>
      <c r="Q631" s="1" t="str">
        <f>VLOOKUP(C631,MappingNiveaux!$A$3:$B$6,2)</f>
        <v xml:space="preserve">r:niveau some r:CI</v>
      </c>
      <c r="R631" s="1" t="s">
        <v>62</v>
      </c>
      <c r="S631" s="1" t="s">
        <v>63</v>
      </c>
    </row>
    <row r="632" ht="12.75">
      <c r="A632" s="1" t="str">
        <f t="shared" si="21"/>
        <v>this:IAM_10283-1</v>
      </c>
      <c r="B632" s="27">
        <v>1</v>
      </c>
      <c r="C632" s="21" t="s">
        <v>80</v>
      </c>
      <c r="D632" s="21" t="s">
        <v>2893</v>
      </c>
      <c r="E632" s="21" t="s">
        <v>2894</v>
      </c>
      <c r="F632" s="21" t="s">
        <v>269</v>
      </c>
      <c r="G632" s="21" t="s">
        <v>270</v>
      </c>
      <c r="H632" s="21" t="s">
        <v>2895</v>
      </c>
      <c r="I632" s="21" t="s">
        <v>2896</v>
      </c>
      <c r="L632" s="2" t="str">
        <f t="shared" si="22"/>
        <v xml:space="preserve">r:administration some adm:Administration_C_IAM_10143 and r:administration some adm:Administration_C_IAM_10036</v>
      </c>
      <c r="M632" s="21" t="s">
        <v>341</v>
      </c>
      <c r="N632" s="21" t="s">
        <v>342</v>
      </c>
      <c r="O632" s="21" t="s">
        <v>2897</v>
      </c>
      <c r="P632" s="21" t="s">
        <v>58</v>
      </c>
      <c r="Q632" s="1" t="str">
        <f>VLOOKUP(C632,MappingNiveaux!$A$3:$B$6,2)</f>
        <v xml:space="preserve">r:niveau some r:APEC</v>
      </c>
      <c r="R632" s="1" t="s">
        <v>62</v>
      </c>
      <c r="S632" s="1" t="s">
        <v>63</v>
      </c>
    </row>
    <row r="633" ht="12.75">
      <c r="A633" s="1" t="str">
        <f t="shared" si="21"/>
        <v>this:IAM_10284-1</v>
      </c>
      <c r="B633" s="28"/>
      <c r="C633" s="21" t="s">
        <v>80</v>
      </c>
      <c r="D633" s="21" t="s">
        <v>2898</v>
      </c>
      <c r="E633" s="21" t="s">
        <v>2899</v>
      </c>
      <c r="F633" s="21" t="s">
        <v>2900</v>
      </c>
      <c r="G633" s="21" t="s">
        <v>2901</v>
      </c>
      <c r="H633" s="21" t="s">
        <v>2902</v>
      </c>
      <c r="I633" s="21" t="s">
        <v>2903</v>
      </c>
      <c r="L633" s="2" t="str">
        <f t="shared" si="22"/>
        <v xml:space="preserve">r:administration some adm:Administration_C_IAM_10125 and r:administration some adm:Administration_C_IAM_10038</v>
      </c>
      <c r="M633" s="21" t="s">
        <v>58</v>
      </c>
      <c r="N633" s="21" t="s">
        <v>2904</v>
      </c>
      <c r="O633" s="21" t="s">
        <v>58</v>
      </c>
      <c r="P633" s="21" t="s">
        <v>58</v>
      </c>
      <c r="Q633" s="1" t="str">
        <f>VLOOKUP(C633,MappingNiveaux!$A$3:$B$6,2)</f>
        <v xml:space="preserve">r:niveau some r:APEC</v>
      </c>
      <c r="R633" s="1" t="s">
        <v>62</v>
      </c>
      <c r="S633" s="1" t="s">
        <v>63</v>
      </c>
    </row>
    <row r="634" ht="12.75">
      <c r="A634" s="1" t="str">
        <f t="shared" si="21"/>
        <v>this:IAM_10285-1</v>
      </c>
      <c r="B634" s="20"/>
      <c r="C634" s="21" t="s">
        <v>50</v>
      </c>
      <c r="D634" s="21" t="s">
        <v>2905</v>
      </c>
      <c r="E634" s="21" t="s">
        <v>2906</v>
      </c>
      <c r="F634" s="21" t="s">
        <v>551</v>
      </c>
      <c r="G634" s="21" t="s">
        <v>552</v>
      </c>
      <c r="H634" s="21" t="s">
        <v>2907</v>
      </c>
      <c r="I634" s="21" t="s">
        <v>2908</v>
      </c>
      <c r="L634" s="2" t="str">
        <f t="shared" si="22"/>
        <v xml:space="preserve">r:administration some adm:Administration_C_IAM_10046 and r:administration some adm:Administration_C_IAM_10039</v>
      </c>
      <c r="M634" s="21" t="s">
        <v>555</v>
      </c>
      <c r="N634" s="21" t="s">
        <v>596</v>
      </c>
      <c r="O634" s="21" t="s">
        <v>2909</v>
      </c>
      <c r="P634" s="21" t="s">
        <v>58</v>
      </c>
      <c r="Q634" s="1" t="str">
        <f>VLOOKUP(C634,MappingNiveaux!$A$3:$B$6,2)</f>
        <v xml:space="preserve">r:niveau some r:CI</v>
      </c>
      <c r="R634" s="1" t="s">
        <v>62</v>
      </c>
      <c r="S634" s="1" t="s">
        <v>63</v>
      </c>
    </row>
    <row r="635" ht="12.75">
      <c r="A635" s="1" t="str">
        <f t="shared" si="21"/>
        <v>this:IAM_10286-1</v>
      </c>
      <c r="B635" s="20"/>
      <c r="C635" s="21" t="s">
        <v>66</v>
      </c>
      <c r="D635" s="21" t="s">
        <v>2910</v>
      </c>
      <c r="E635" s="21" t="s">
        <v>2911</v>
      </c>
      <c r="F635" s="21" t="s">
        <v>2907</v>
      </c>
      <c r="G635" s="21" t="s">
        <v>2908</v>
      </c>
      <c r="H635" s="21" t="s">
        <v>2912</v>
      </c>
      <c r="I635" s="21" t="s">
        <v>2913</v>
      </c>
      <c r="L635" s="2" t="str">
        <f t="shared" si="22"/>
        <v xml:space="preserve">r:administration some adm:Administration_C_IAM_10039 and r:administration some adm:Administration_C_IAM_10070</v>
      </c>
      <c r="M635" s="21" t="s">
        <v>58</v>
      </c>
      <c r="N635" s="21" t="s">
        <v>2914</v>
      </c>
      <c r="O635" s="21" t="s">
        <v>58</v>
      </c>
      <c r="P635" s="21" t="s">
        <v>58</v>
      </c>
      <c r="Q635" s="1" t="str">
        <f>VLOOKUP(C635,MappingNiveaux!$A$3:$B$6,2)</f>
        <v xml:space="preserve">r:niveau some r:APEC</v>
      </c>
      <c r="R635" s="1" t="s">
        <v>62</v>
      </c>
      <c r="S635" s="1" t="s">
        <v>63</v>
      </c>
    </row>
    <row r="636" ht="12.75">
      <c r="A636" s="1" t="str">
        <f t="shared" si="21"/>
        <v>this:IAM_10287-1</v>
      </c>
      <c r="B636" s="20"/>
      <c r="C636" s="21" t="s">
        <v>122</v>
      </c>
      <c r="D636" s="21" t="s">
        <v>2915</v>
      </c>
      <c r="E636" s="21" t="s">
        <v>2916</v>
      </c>
      <c r="F636" s="21" t="s">
        <v>2917</v>
      </c>
      <c r="G636" s="21" t="s">
        <v>2918</v>
      </c>
      <c r="H636" s="21" t="s">
        <v>2907</v>
      </c>
      <c r="I636" s="21" t="s">
        <v>2908</v>
      </c>
      <c r="L636" s="2" t="str">
        <f t="shared" si="22"/>
        <v xml:space="preserve">r:administration some adm:Administration_C_IAM_10099 and r:administration some adm:Administration_C_IAM_10039</v>
      </c>
      <c r="M636" s="21" t="s">
        <v>58</v>
      </c>
      <c r="N636" s="21" t="s">
        <v>2919</v>
      </c>
      <c r="O636" s="21" t="s">
        <v>58</v>
      </c>
      <c r="P636" s="21" t="s">
        <v>58</v>
      </c>
      <c r="Q636" s="1" t="str">
        <f>VLOOKUP(C636,MappingNiveaux!$A$3:$B$6,2)</f>
        <v xml:space="preserve">r:niveau some r:CI</v>
      </c>
      <c r="R636" s="1" t="s">
        <v>62</v>
      </c>
      <c r="S636" s="1" t="s">
        <v>63</v>
      </c>
    </row>
    <row r="637" ht="12.75">
      <c r="A637" s="1" t="str">
        <f t="shared" si="21"/>
        <v>this:IAM_10288-1</v>
      </c>
      <c r="B637" s="20"/>
      <c r="C637" s="21" t="s">
        <v>80</v>
      </c>
      <c r="D637" s="21" t="s">
        <v>2920</v>
      </c>
      <c r="E637" s="21" t="s">
        <v>2921</v>
      </c>
      <c r="F637" s="21" t="s">
        <v>2922</v>
      </c>
      <c r="G637" s="21" t="s">
        <v>2923</v>
      </c>
      <c r="H637" s="21" t="s">
        <v>2907</v>
      </c>
      <c r="I637" s="21" t="s">
        <v>2908</v>
      </c>
      <c r="L637" s="2" t="str">
        <f t="shared" si="22"/>
        <v xml:space="preserve">r:administration some adm:Administration_GS_IAM_10797 and r:administration some adm:Administration_C_IAM_10039</v>
      </c>
      <c r="M637" s="21" t="s">
        <v>58</v>
      </c>
      <c r="N637" s="21" t="s">
        <v>2924</v>
      </c>
      <c r="O637" s="21" t="s">
        <v>58</v>
      </c>
      <c r="P637" s="21" t="s">
        <v>58</v>
      </c>
      <c r="Q637" s="1" t="str">
        <f>VLOOKUP(C637,MappingNiveaux!$A$3:$B$6,2)</f>
        <v xml:space="preserve">r:niveau some r:APEC</v>
      </c>
      <c r="R637" s="1" t="s">
        <v>62</v>
      </c>
      <c r="S637" s="1" t="s">
        <v>63</v>
      </c>
    </row>
    <row r="638" ht="12.75">
      <c r="A638" s="1" t="str">
        <f t="shared" si="21"/>
        <v>this:IAM_10289-1</v>
      </c>
      <c r="B638" s="20"/>
      <c r="C638" s="21" t="s">
        <v>66</v>
      </c>
      <c r="D638" s="21" t="s">
        <v>2925</v>
      </c>
      <c r="E638" s="21" t="s">
        <v>2926</v>
      </c>
      <c r="F638" s="21" t="s">
        <v>791</v>
      </c>
      <c r="G638" s="21" t="s">
        <v>792</v>
      </c>
      <c r="H638" s="21" t="s">
        <v>2884</v>
      </c>
      <c r="I638" s="21" t="s">
        <v>2885</v>
      </c>
      <c r="L638" s="2" t="str">
        <f t="shared" si="22"/>
        <v xml:space="preserve">r:administration some adm:Administration_GS_IAM_10087 and r:administration some adm:Administration_C_IAM_10042</v>
      </c>
      <c r="M638" s="21" t="s">
        <v>58</v>
      </c>
      <c r="N638" s="21" t="s">
        <v>2927</v>
      </c>
      <c r="O638" s="21" t="s">
        <v>58</v>
      </c>
      <c r="P638" s="21" t="s">
        <v>58</v>
      </c>
      <c r="Q638" s="1" t="str">
        <f>VLOOKUP(C638,MappingNiveaux!$A$3:$B$6,2)</f>
        <v xml:space="preserve">r:niveau some r:APEC</v>
      </c>
      <c r="R638" s="1" t="s">
        <v>62</v>
      </c>
      <c r="S638" s="1" t="s">
        <v>63</v>
      </c>
    </row>
    <row r="639" ht="12.75">
      <c r="A639" s="1" t="str">
        <f t="shared" si="21"/>
        <v>this:IAM_10280-1</v>
      </c>
      <c r="B639" s="20"/>
      <c r="C639" s="21" t="s">
        <v>66</v>
      </c>
      <c r="D639" s="21" t="s">
        <v>2928</v>
      </c>
      <c r="E639" s="21" t="s">
        <v>2929</v>
      </c>
      <c r="F639" s="21" t="s">
        <v>2930</v>
      </c>
      <c r="G639" s="21" t="s">
        <v>2931</v>
      </c>
      <c r="H639" s="21" t="s">
        <v>2102</v>
      </c>
      <c r="I639" s="21" t="s">
        <v>2103</v>
      </c>
      <c r="L639" s="2" t="str">
        <f t="shared" si="22"/>
        <v xml:space="preserve">r:administration some adm:Administration_GS_IAM_10705 and r:administration some adm:Administration_C_IAM_10022</v>
      </c>
      <c r="M639" s="21" t="s">
        <v>58</v>
      </c>
      <c r="N639" s="21" t="s">
        <v>2616</v>
      </c>
      <c r="O639" s="21" t="s">
        <v>58</v>
      </c>
      <c r="P639" s="21" t="s">
        <v>58</v>
      </c>
      <c r="Q639" s="1" t="str">
        <f>VLOOKUP(C639,MappingNiveaux!$A$3:$B$6,2)</f>
        <v xml:space="preserve">r:niveau some r:APEC</v>
      </c>
      <c r="R639" s="1" t="s">
        <v>62</v>
      </c>
      <c r="S639" s="1" t="s">
        <v>63</v>
      </c>
    </row>
    <row r="640" ht="12.75">
      <c r="A640" s="1" t="str">
        <f t="shared" si="21"/>
        <v>this:IAM_10291-1</v>
      </c>
      <c r="B640" s="26"/>
      <c r="C640" s="21" t="s">
        <v>66</v>
      </c>
      <c r="D640" s="21" t="s">
        <v>2932</v>
      </c>
      <c r="E640" s="21" t="s">
        <v>2933</v>
      </c>
      <c r="F640" s="21" t="s">
        <v>2884</v>
      </c>
      <c r="G640" s="21" t="s">
        <v>2885</v>
      </c>
      <c r="H640" s="21" t="s">
        <v>2934</v>
      </c>
      <c r="I640" s="21" t="s">
        <v>2935</v>
      </c>
      <c r="L640" s="2" t="str">
        <f t="shared" si="22"/>
        <v xml:space="preserve">r:administration some adm:Administration_C_IAM_10042 and r:administration some adm:Administration_C_IAM_10101</v>
      </c>
      <c r="M640" s="21" t="s">
        <v>58</v>
      </c>
      <c r="N640" s="21" t="s">
        <v>2936</v>
      </c>
      <c r="O640" s="21" t="s">
        <v>2937</v>
      </c>
      <c r="P640" s="21" t="s">
        <v>58</v>
      </c>
      <c r="Q640" s="1" t="str">
        <f>VLOOKUP(C640,MappingNiveaux!$A$3:$B$6,2)</f>
        <v xml:space="preserve">r:niveau some r:APEC</v>
      </c>
      <c r="R640" s="1" t="s">
        <v>62</v>
      </c>
      <c r="S640" s="1" t="s">
        <v>63</v>
      </c>
    </row>
    <row r="641" ht="12.75">
      <c r="A641" s="1" t="str">
        <f t="shared" si="21"/>
        <v>this:IAM_10279-1</v>
      </c>
      <c r="B641" s="27">
        <v>1</v>
      </c>
      <c r="C641" s="21" t="s">
        <v>50</v>
      </c>
      <c r="D641" s="21" t="s">
        <v>2938</v>
      </c>
      <c r="E641" s="21" t="s">
        <v>2939</v>
      </c>
      <c r="F641" s="21" t="s">
        <v>2647</v>
      </c>
      <c r="G641" s="21" t="s">
        <v>2648</v>
      </c>
      <c r="H641" s="21" t="s">
        <v>2102</v>
      </c>
      <c r="I641" s="21" t="s">
        <v>2103</v>
      </c>
      <c r="L641" s="2" t="str">
        <f t="shared" si="22"/>
        <v xml:space="preserve">r:administration some adm:Administration_GS_IAM_10700 and r:administration some adm:Administration_C_IAM_10022</v>
      </c>
      <c r="M641" s="21" t="s">
        <v>58</v>
      </c>
      <c r="N641" s="21" t="s">
        <v>2940</v>
      </c>
      <c r="O641" s="21" t="s">
        <v>2941</v>
      </c>
      <c r="P641" s="21" t="s">
        <v>58</v>
      </c>
      <c r="Q641" s="1" t="str">
        <f>VLOOKUP(C641,MappingNiveaux!$A$3:$B$6,2)</f>
        <v xml:space="preserve">r:niveau some r:CI</v>
      </c>
      <c r="R641" s="1" t="s">
        <v>62</v>
      </c>
      <c r="S641" s="1" t="s">
        <v>63</v>
      </c>
    </row>
    <row r="642" ht="12.75">
      <c r="A642" s="1" t="str">
        <f t="shared" si="21"/>
        <v>this:IAM_10293-1</v>
      </c>
      <c r="B642" s="28"/>
      <c r="C642" s="21" t="s">
        <v>66</v>
      </c>
      <c r="D642" s="21" t="s">
        <v>2942</v>
      </c>
      <c r="E642" s="21" t="s">
        <v>2943</v>
      </c>
      <c r="F642" s="21" t="s">
        <v>2884</v>
      </c>
      <c r="G642" s="21" t="s">
        <v>2885</v>
      </c>
      <c r="H642" s="21" t="s">
        <v>366</v>
      </c>
      <c r="I642" s="21" t="s">
        <v>367</v>
      </c>
      <c r="L642" s="2" t="str">
        <f t="shared" si="22"/>
        <v xml:space="preserve">r:administration some adm:Administration_C_IAM_10042 and r:administration some adm:Administration_GS_IAM_10501</v>
      </c>
      <c r="M642" s="21" t="s">
        <v>58</v>
      </c>
      <c r="N642" s="21" t="s">
        <v>772</v>
      </c>
      <c r="O642" s="21" t="s">
        <v>58</v>
      </c>
      <c r="P642" s="21" t="s">
        <v>58</v>
      </c>
      <c r="Q642" s="1" t="str">
        <f>VLOOKUP(C642,MappingNiveaux!$A$3:$B$6,2)</f>
        <v xml:space="preserve">r:niveau some r:APEC</v>
      </c>
      <c r="R642" s="1" t="s">
        <v>62</v>
      </c>
      <c r="S642" s="1" t="s">
        <v>63</v>
      </c>
    </row>
    <row r="643" ht="12.75">
      <c r="A643" s="1" t="str">
        <f t="shared" si="21"/>
        <v>this:IAM_10294-1</v>
      </c>
      <c r="B643" s="20"/>
      <c r="C643" s="21" t="s">
        <v>80</v>
      </c>
      <c r="D643" s="21" t="s">
        <v>2944</v>
      </c>
      <c r="E643" s="21" t="s">
        <v>2945</v>
      </c>
      <c r="F643" s="21" t="s">
        <v>194</v>
      </c>
      <c r="G643" s="21" t="s">
        <v>195</v>
      </c>
      <c r="H643" s="21" t="s">
        <v>2884</v>
      </c>
      <c r="I643" s="21" t="s">
        <v>2885</v>
      </c>
      <c r="L643" s="2" t="str">
        <f t="shared" si="22"/>
        <v xml:space="preserve">r:administration some adm:Administration_GS_IAM_10741 and r:administration some adm:Administration_C_IAM_10042</v>
      </c>
      <c r="M643" s="21" t="s">
        <v>58</v>
      </c>
      <c r="N643" s="21" t="s">
        <v>772</v>
      </c>
      <c r="O643" s="21" t="s">
        <v>773</v>
      </c>
      <c r="P643" s="21" t="s">
        <v>58</v>
      </c>
      <c r="Q643" s="1" t="str">
        <f>VLOOKUP(C643,MappingNiveaux!$A$3:$B$6,2)</f>
        <v xml:space="preserve">r:niveau some r:APEC</v>
      </c>
      <c r="R643" s="1" t="s">
        <v>62</v>
      </c>
      <c r="S643" s="1" t="s">
        <v>63</v>
      </c>
    </row>
    <row r="644" ht="12.75">
      <c r="A644" s="1" t="str">
        <f t="shared" si="21"/>
        <v>this:IAM_10295-1</v>
      </c>
      <c r="B644" s="20"/>
      <c r="C644" s="21" t="s">
        <v>66</v>
      </c>
      <c r="D644" s="21" t="s">
        <v>2946</v>
      </c>
      <c r="E644" s="21" t="s">
        <v>2947</v>
      </c>
      <c r="F644" s="21" t="s">
        <v>776</v>
      </c>
      <c r="G644" s="21" t="s">
        <v>777</v>
      </c>
      <c r="H644" s="21" t="s">
        <v>2884</v>
      </c>
      <c r="I644" s="21" t="s">
        <v>2885</v>
      </c>
      <c r="L644" s="2" t="str">
        <f t="shared" si="22"/>
        <v xml:space="preserve">r:administration some adm:Administration_GS_IAM_10803 and r:administration some adm:Administration_C_IAM_10042</v>
      </c>
      <c r="M644" s="21" t="s">
        <v>58</v>
      </c>
      <c r="N644" s="21" t="s">
        <v>2948</v>
      </c>
      <c r="O644" s="21" t="s">
        <v>2949</v>
      </c>
      <c r="P644" s="21" t="s">
        <v>58</v>
      </c>
      <c r="Q644" s="1" t="str">
        <f>VLOOKUP(C644,MappingNiveaux!$A$3:$B$6,2)</f>
        <v xml:space="preserve">r:niveau some r:APEC</v>
      </c>
      <c r="R644" s="1" t="s">
        <v>62</v>
      </c>
      <c r="S644" s="1" t="s">
        <v>63</v>
      </c>
    </row>
    <row r="645" ht="12.75">
      <c r="A645" s="1" t="str">
        <f t="shared" si="21"/>
        <v>this:IAM_10296-1</v>
      </c>
      <c r="B645" s="20"/>
      <c r="C645" s="21" t="s">
        <v>66</v>
      </c>
      <c r="D645" s="21" t="s">
        <v>2950</v>
      </c>
      <c r="E645" s="21" t="s">
        <v>2951</v>
      </c>
      <c r="F645" s="21" t="s">
        <v>611</v>
      </c>
      <c r="G645" s="21" t="s">
        <v>612</v>
      </c>
      <c r="H645" s="21" t="s">
        <v>2884</v>
      </c>
      <c r="I645" s="21" t="s">
        <v>2885</v>
      </c>
      <c r="L645" s="2" t="str">
        <f t="shared" si="22"/>
        <v xml:space="preserve">r:administration some adm:Administration_GS_IAM_10964 and r:administration some adm:Administration_C_IAM_10042</v>
      </c>
      <c r="M645" s="21" t="s">
        <v>58</v>
      </c>
      <c r="N645" s="21" t="s">
        <v>615</v>
      </c>
      <c r="O645" s="21" t="s">
        <v>58</v>
      </c>
      <c r="P645" s="21" t="s">
        <v>58</v>
      </c>
      <c r="Q645" s="1" t="str">
        <f>VLOOKUP(C645,MappingNiveaux!$A$3:$B$6,2)</f>
        <v xml:space="preserve">r:niveau some r:APEC</v>
      </c>
      <c r="R645" s="1" t="s">
        <v>62</v>
      </c>
      <c r="S645" s="1" t="s">
        <v>63</v>
      </c>
    </row>
    <row r="646" ht="12.75">
      <c r="A646" s="1" t="str">
        <f t="shared" si="21"/>
        <v>this:IAM_10297-1</v>
      </c>
      <c r="B646" s="20"/>
      <c r="C646" s="21" t="s">
        <v>80</v>
      </c>
      <c r="D646" s="21" t="s">
        <v>2952</v>
      </c>
      <c r="E646" s="21" t="s">
        <v>2953</v>
      </c>
      <c r="F646" s="21" t="s">
        <v>791</v>
      </c>
      <c r="G646" s="21" t="s">
        <v>792</v>
      </c>
      <c r="H646" s="21" t="s">
        <v>613</v>
      </c>
      <c r="I646" s="21" t="s">
        <v>614</v>
      </c>
      <c r="L646" s="2" t="str">
        <f t="shared" si="22"/>
        <v xml:space="preserve">r:administration some adm:Administration_GS_IAM_10087 and r:administration some adm:Administration_C_IAM_10043</v>
      </c>
      <c r="M646" s="21" t="s">
        <v>58</v>
      </c>
      <c r="N646" s="21" t="s">
        <v>2954</v>
      </c>
      <c r="O646" s="21" t="s">
        <v>58</v>
      </c>
      <c r="P646" s="21" t="s">
        <v>58</v>
      </c>
      <c r="Q646" s="1" t="str">
        <f>VLOOKUP(C646,MappingNiveaux!$A$3:$B$6,2)</f>
        <v xml:space="preserve">r:niveau some r:APEC</v>
      </c>
      <c r="R646" s="1" t="s">
        <v>62</v>
      </c>
      <c r="S646" s="1" t="s">
        <v>63</v>
      </c>
    </row>
    <row r="647" ht="12.75">
      <c r="A647" s="1" t="str">
        <f t="shared" si="21"/>
        <v>this:IAM_10298-1</v>
      </c>
      <c r="B647" s="20"/>
      <c r="C647" s="21" t="s">
        <v>66</v>
      </c>
      <c r="D647" s="21" t="s">
        <v>2955</v>
      </c>
      <c r="E647" s="21" t="s">
        <v>2956</v>
      </c>
      <c r="F647" s="21" t="s">
        <v>2957</v>
      </c>
      <c r="G647" s="21" t="s">
        <v>2958</v>
      </c>
      <c r="H647" s="21" t="s">
        <v>613</v>
      </c>
      <c r="I647" s="21" t="s">
        <v>614</v>
      </c>
      <c r="L647" s="2" t="str">
        <f t="shared" si="22"/>
        <v xml:space="preserve">r:administration some adm:Administration_GS_IAM_10233 and r:administration some adm:Administration_C_IAM_10043</v>
      </c>
      <c r="M647" s="21" t="s">
        <v>58</v>
      </c>
      <c r="N647" s="21" t="s">
        <v>2959</v>
      </c>
      <c r="O647" s="21" t="s">
        <v>58</v>
      </c>
      <c r="P647" s="21" t="s">
        <v>58</v>
      </c>
      <c r="Q647" s="1" t="str">
        <f>VLOOKUP(C647,MappingNiveaux!$A$3:$B$6,2)</f>
        <v xml:space="preserve">r:niveau some r:APEC</v>
      </c>
      <c r="R647" s="1" t="s">
        <v>62</v>
      </c>
      <c r="S647" s="1" t="s">
        <v>63</v>
      </c>
    </row>
    <row r="648" ht="12.75">
      <c r="A648" s="1" t="str">
        <f t="shared" si="21"/>
        <v>this:IAM_10299-1</v>
      </c>
      <c r="B648" s="20"/>
      <c r="C648" s="21" t="s">
        <v>66</v>
      </c>
      <c r="D648" s="21" t="s">
        <v>2960</v>
      </c>
      <c r="E648" s="21" t="s">
        <v>2961</v>
      </c>
      <c r="F648" s="21" t="s">
        <v>613</v>
      </c>
      <c r="G648" s="21" t="s">
        <v>614</v>
      </c>
      <c r="H648" s="21" t="s">
        <v>2934</v>
      </c>
      <c r="I648" s="21" t="s">
        <v>2935</v>
      </c>
      <c r="L648" s="2" t="str">
        <f t="shared" si="22"/>
        <v xml:space="preserve">r:administration some adm:Administration_C_IAM_10043 and r:administration some adm:Administration_C_IAM_10101</v>
      </c>
      <c r="M648" s="21" t="s">
        <v>58</v>
      </c>
      <c r="N648" s="21" t="s">
        <v>2936</v>
      </c>
      <c r="O648" s="21" t="s">
        <v>2962</v>
      </c>
      <c r="P648" s="21" t="s">
        <v>58</v>
      </c>
      <c r="Q648" s="1" t="str">
        <f>VLOOKUP(C648,MappingNiveaux!$A$3:$B$6,2)</f>
        <v xml:space="preserve">r:niveau some r:APEC</v>
      </c>
      <c r="R648" s="1" t="s">
        <v>62</v>
      </c>
      <c r="S648" s="1" t="s">
        <v>63</v>
      </c>
    </row>
    <row r="649" ht="12.75">
      <c r="A649" s="1" t="str">
        <f t="shared" si="21"/>
        <v>this:IAM_10300-1</v>
      </c>
      <c r="B649" s="20"/>
      <c r="C649" s="21" t="s">
        <v>66</v>
      </c>
      <c r="D649" s="21" t="s">
        <v>2963</v>
      </c>
      <c r="E649" s="21" t="s">
        <v>2964</v>
      </c>
      <c r="F649" s="21" t="s">
        <v>613</v>
      </c>
      <c r="G649" s="21" t="s">
        <v>614</v>
      </c>
      <c r="H649" s="21" t="s">
        <v>360</v>
      </c>
      <c r="I649" s="21" t="s">
        <v>361</v>
      </c>
      <c r="L649" s="2" t="str">
        <f t="shared" si="22"/>
        <v xml:space="preserve">r:administration some adm:Administration_C_IAM_10043 and r:administration some adm:Administration_GS_IAM_10496</v>
      </c>
      <c r="M649" s="21" t="s">
        <v>58</v>
      </c>
      <c r="N649" s="21" t="s">
        <v>772</v>
      </c>
      <c r="O649" s="21" t="s">
        <v>58</v>
      </c>
      <c r="P649" s="21" t="s">
        <v>58</v>
      </c>
      <c r="Q649" s="1" t="str">
        <f>VLOOKUP(C649,MappingNiveaux!$A$3:$B$6,2)</f>
        <v xml:space="preserve">r:niveau some r:APEC</v>
      </c>
      <c r="R649" s="1" t="s">
        <v>62</v>
      </c>
      <c r="S649" s="1" t="s">
        <v>63</v>
      </c>
    </row>
    <row r="650" ht="12.75">
      <c r="A650" s="1" t="str">
        <f t="shared" si="21"/>
        <v>this:IAM_10301-1</v>
      </c>
      <c r="B650" s="26"/>
      <c r="C650" s="21" t="s">
        <v>66</v>
      </c>
      <c r="D650" s="21" t="s">
        <v>2965</v>
      </c>
      <c r="E650" s="21" t="s">
        <v>2966</v>
      </c>
      <c r="F650" s="21" t="s">
        <v>613</v>
      </c>
      <c r="G650" s="21" t="s">
        <v>614</v>
      </c>
      <c r="H650" s="21" t="s">
        <v>366</v>
      </c>
      <c r="I650" s="21" t="s">
        <v>367</v>
      </c>
      <c r="L650" s="2" t="str">
        <f t="shared" si="22"/>
        <v xml:space="preserve">r:administration some adm:Administration_C_IAM_10043 and r:administration some adm:Administration_GS_IAM_10501</v>
      </c>
      <c r="M650" s="21" t="s">
        <v>58</v>
      </c>
      <c r="N650" s="21" t="s">
        <v>772</v>
      </c>
      <c r="O650" s="21" t="s">
        <v>58</v>
      </c>
      <c r="P650" s="21" t="s">
        <v>58</v>
      </c>
      <c r="Q650" s="1" t="str">
        <f>VLOOKUP(C650,MappingNiveaux!$A$3:$B$6,2)</f>
        <v xml:space="preserve">r:niveau some r:APEC</v>
      </c>
      <c r="R650" s="1" t="s">
        <v>62</v>
      </c>
      <c r="S650" s="1" t="s">
        <v>63</v>
      </c>
    </row>
    <row r="651" ht="12.75">
      <c r="A651" s="1" t="str">
        <f t="shared" si="21"/>
        <v>this:IAM_10715-1</v>
      </c>
      <c r="B651" s="27">
        <v>1</v>
      </c>
      <c r="C651" s="21" t="s">
        <v>50</v>
      </c>
      <c r="D651" s="21" t="s">
        <v>2967</v>
      </c>
      <c r="E651" s="21" t="s">
        <v>2968</v>
      </c>
      <c r="F651" s="21" t="s">
        <v>430</v>
      </c>
      <c r="G651" s="21" t="s">
        <v>431</v>
      </c>
      <c r="H651" s="21" t="s">
        <v>296</v>
      </c>
      <c r="I651" s="21" t="s">
        <v>297</v>
      </c>
      <c r="L651" s="2" t="str">
        <f t="shared" si="22"/>
        <v xml:space="preserve">r:administration some adm:Administration_GS_IAM_10243 and r:administration some adm:Administration_C_IAM_10094</v>
      </c>
      <c r="M651" s="21" t="s">
        <v>58</v>
      </c>
      <c r="N651" s="21" t="s">
        <v>2969</v>
      </c>
      <c r="O651" s="21" t="s">
        <v>2970</v>
      </c>
      <c r="P651" s="21" t="s">
        <v>58</v>
      </c>
      <c r="Q651" s="1" t="str">
        <f>VLOOKUP(C651,MappingNiveaux!$A$3:$B$6,2)</f>
        <v xml:space="preserve">r:niveau some r:CI</v>
      </c>
      <c r="R651" s="1" t="s">
        <v>62</v>
      </c>
      <c r="S651" s="1" t="s">
        <v>63</v>
      </c>
    </row>
    <row r="652" ht="12.75">
      <c r="A652" s="1" t="str">
        <f t="shared" si="21"/>
        <v>this:IAM_10290-1</v>
      </c>
      <c r="B652" s="28"/>
      <c r="C652" s="21" t="s">
        <v>66</v>
      </c>
      <c r="D652" s="21" t="s">
        <v>2971</v>
      </c>
      <c r="E652" s="21" t="s">
        <v>2972</v>
      </c>
      <c r="F652" s="21" t="s">
        <v>2957</v>
      </c>
      <c r="G652" s="21" t="s">
        <v>2958</v>
      </c>
      <c r="H652" s="21" t="s">
        <v>2884</v>
      </c>
      <c r="I652" s="21" t="s">
        <v>2885</v>
      </c>
      <c r="L652" s="2" t="str">
        <f t="shared" si="22"/>
        <v xml:space="preserve">r:administration some adm:Administration_GS_IAM_10233 and r:administration some adm:Administration_C_IAM_10042</v>
      </c>
      <c r="M652" s="21" t="s">
        <v>58</v>
      </c>
      <c r="N652" s="21" t="s">
        <v>2959</v>
      </c>
      <c r="O652" s="21" t="s">
        <v>58</v>
      </c>
      <c r="P652" s="21" t="s">
        <v>58</v>
      </c>
      <c r="Q652" s="1" t="str">
        <f>VLOOKUP(C652,MappingNiveaux!$A$3:$B$6,2)</f>
        <v xml:space="preserve">r:niveau some r:APEC</v>
      </c>
      <c r="R652" s="1" t="s">
        <v>62</v>
      </c>
      <c r="S652" s="1" t="s">
        <v>63</v>
      </c>
    </row>
    <row r="653" ht="12.75">
      <c r="A653" s="1" t="str">
        <f t="shared" si="21"/>
        <v>this:IAM_10268-1</v>
      </c>
      <c r="B653" s="20"/>
      <c r="C653" s="21" t="s">
        <v>66</v>
      </c>
      <c r="D653" s="21" t="s">
        <v>2973</v>
      </c>
      <c r="E653" s="21" t="s">
        <v>2974</v>
      </c>
      <c r="F653" s="21" t="s">
        <v>410</v>
      </c>
      <c r="G653" s="21" t="s">
        <v>411</v>
      </c>
      <c r="H653" s="21" t="s">
        <v>2102</v>
      </c>
      <c r="I653" s="21" t="s">
        <v>2103</v>
      </c>
      <c r="L653" s="2" t="str">
        <f t="shared" si="22"/>
        <v xml:space="preserve">r:administration some adm:Administration_GS_IAM_10259 and r:administration some adm:Administration_C_IAM_10022</v>
      </c>
      <c r="M653" s="21" t="s">
        <v>58</v>
      </c>
      <c r="N653" s="21" t="s">
        <v>652</v>
      </c>
      <c r="O653" s="21" t="s">
        <v>58</v>
      </c>
      <c r="P653" s="21" t="s">
        <v>58</v>
      </c>
      <c r="Q653" s="1" t="str">
        <f>VLOOKUP(C653,MappingNiveaux!$A$3:$B$6,2)</f>
        <v xml:space="preserve">r:niveau some r:APEC</v>
      </c>
      <c r="R653" s="1" t="s">
        <v>62</v>
      </c>
      <c r="S653" s="1" t="s">
        <v>63</v>
      </c>
    </row>
    <row r="654" ht="12.75">
      <c r="A654" s="1" t="str">
        <f t="shared" si="21"/>
        <v>this:IAM_10227-1</v>
      </c>
      <c r="B654" s="20"/>
      <c r="C654" s="21" t="s">
        <v>50</v>
      </c>
      <c r="D654" s="21" t="s">
        <v>2975</v>
      </c>
      <c r="E654" s="21" t="s">
        <v>2976</v>
      </c>
      <c r="F654" s="21" t="s">
        <v>258</v>
      </c>
      <c r="G654" s="21" t="s">
        <v>259</v>
      </c>
      <c r="H654" s="21" t="s">
        <v>1902</v>
      </c>
      <c r="I654" s="21" t="s">
        <v>1903</v>
      </c>
      <c r="L654" s="2" t="str">
        <f t="shared" si="22"/>
        <v xml:space="preserve">r:administration some adm:Administration_GS_IAM_10497 and r:administration some adm:Administration_C_IAM_10029</v>
      </c>
      <c r="M654" s="21" t="s">
        <v>58</v>
      </c>
      <c r="N654" s="21" t="s">
        <v>2977</v>
      </c>
      <c r="O654" s="21" t="s">
        <v>2978</v>
      </c>
      <c r="P654" s="21" t="s">
        <v>58</v>
      </c>
      <c r="Q654" s="1" t="str">
        <f>VLOOKUP(C654,MappingNiveaux!$A$3:$B$6,2)</f>
        <v xml:space="preserve">r:niveau some r:CI</v>
      </c>
      <c r="R654" s="1" t="s">
        <v>62</v>
      </c>
      <c r="S654" s="1" t="s">
        <v>63</v>
      </c>
    </row>
    <row r="655" ht="12.75">
      <c r="A655" s="1" t="str">
        <f t="shared" si="21"/>
        <v>this:IAM_10257-1</v>
      </c>
      <c r="B655" s="20"/>
      <c r="C655" s="21" t="s">
        <v>50</v>
      </c>
      <c r="D655" s="21" t="s">
        <v>2979</v>
      </c>
      <c r="E655" s="21" t="s">
        <v>2980</v>
      </c>
      <c r="F655" s="21" t="s">
        <v>1249</v>
      </c>
      <c r="G655" s="21" t="s">
        <v>1250</v>
      </c>
      <c r="H655" s="21" t="s">
        <v>2576</v>
      </c>
      <c r="I655" s="21" t="s">
        <v>2577</v>
      </c>
      <c r="L655" s="2" t="str">
        <f t="shared" si="22"/>
        <v xml:space="preserve">r:administration some adm:Administration_C_IAM_10104 and r:administration some adm:Administration_C_IAM_10032</v>
      </c>
      <c r="M655" s="21" t="s">
        <v>58</v>
      </c>
      <c r="N655" s="21" t="s">
        <v>2981</v>
      </c>
      <c r="O655" s="21" t="s">
        <v>2982</v>
      </c>
      <c r="P655" s="21" t="s">
        <v>58</v>
      </c>
      <c r="Q655" s="1" t="str">
        <f>VLOOKUP(C655,MappingNiveaux!$A$3:$B$6,2)</f>
        <v xml:space="preserve">r:niveau some r:CI</v>
      </c>
      <c r="R655" s="1" t="s">
        <v>62</v>
      </c>
      <c r="S655" s="1" t="s">
        <v>63</v>
      </c>
    </row>
    <row r="656" ht="12.75">
      <c r="A656" s="1" t="str">
        <f t="shared" si="21"/>
        <v>this:IAM_10258-1</v>
      </c>
      <c r="B656" s="20"/>
      <c r="C656" s="21" t="s">
        <v>66</v>
      </c>
      <c r="D656" s="21" t="s">
        <v>2983</v>
      </c>
      <c r="E656" s="21" t="s">
        <v>2984</v>
      </c>
      <c r="F656" s="21" t="s">
        <v>1720</v>
      </c>
      <c r="G656" s="21" t="s">
        <v>1721</v>
      </c>
      <c r="H656" s="21" t="s">
        <v>2576</v>
      </c>
      <c r="I656" s="21" t="s">
        <v>2577</v>
      </c>
      <c r="L656" s="2" t="str">
        <f t="shared" si="22"/>
        <v xml:space="preserve">r:administration some adm:Administration_GS_IAM_10667 and r:administration some adm:Administration_C_IAM_10032</v>
      </c>
      <c r="M656" s="21" t="s">
        <v>58</v>
      </c>
      <c r="N656" s="21" t="s">
        <v>2985</v>
      </c>
      <c r="O656" s="21" t="s">
        <v>58</v>
      </c>
      <c r="P656" s="21" t="s">
        <v>58</v>
      </c>
      <c r="Q656" s="1" t="str">
        <f>VLOOKUP(C656,MappingNiveaux!$A$3:$B$6,2)</f>
        <v xml:space="preserve">r:niveau some r:APEC</v>
      </c>
      <c r="R656" s="1" t="s">
        <v>62</v>
      </c>
      <c r="S656" s="1" t="s">
        <v>63</v>
      </c>
    </row>
    <row r="657" ht="12.75">
      <c r="A657" s="1" t="str">
        <f t="shared" si="21"/>
        <v>this:IAM_10259-1</v>
      </c>
      <c r="B657" s="20"/>
      <c r="C657" s="21" t="s">
        <v>80</v>
      </c>
      <c r="D657" s="21" t="s">
        <v>2986</v>
      </c>
      <c r="E657" s="21" t="s">
        <v>2987</v>
      </c>
      <c r="F657" s="21" t="s">
        <v>2217</v>
      </c>
      <c r="G657" s="21" t="s">
        <v>2218</v>
      </c>
      <c r="H657" s="21" t="s">
        <v>2576</v>
      </c>
      <c r="I657" s="21" t="s">
        <v>2577</v>
      </c>
      <c r="L657" s="2" t="str">
        <f t="shared" si="22"/>
        <v xml:space="preserve">r:administration some adm:Administration_C_IAM_10149 and r:administration some adm:Administration_C_IAM_10032</v>
      </c>
      <c r="M657" s="21" t="s">
        <v>58</v>
      </c>
      <c r="N657" s="21" t="s">
        <v>2988</v>
      </c>
      <c r="O657" s="21" t="s">
        <v>58</v>
      </c>
      <c r="P657" s="21" t="s">
        <v>58</v>
      </c>
      <c r="Q657" s="1" t="str">
        <f>VLOOKUP(C657,MappingNiveaux!$A$3:$B$6,2)</f>
        <v xml:space="preserve">r:niveau some r:APEC</v>
      </c>
      <c r="R657" s="1" t="s">
        <v>62</v>
      </c>
      <c r="S657" s="1" t="s">
        <v>63</v>
      </c>
    </row>
    <row r="658" ht="12.75">
      <c r="A658" s="1" t="str">
        <f t="shared" si="21"/>
        <v>this:IAM_10260-1</v>
      </c>
      <c r="B658" s="26"/>
      <c r="C658" s="21" t="s">
        <v>66</v>
      </c>
      <c r="D658" s="21" t="s">
        <v>2989</v>
      </c>
      <c r="E658" s="21" t="s">
        <v>2990</v>
      </c>
      <c r="F658" s="21" t="s">
        <v>2331</v>
      </c>
      <c r="G658" s="21" t="s">
        <v>2332</v>
      </c>
      <c r="H658" s="21" t="s">
        <v>2336</v>
      </c>
      <c r="I658" s="21" t="s">
        <v>2337</v>
      </c>
      <c r="L658" s="2" t="str">
        <f t="shared" si="22"/>
        <v xml:space="preserve">r:administration some adm:Administration_C_IAM_10035 and r:administration some adm:Administration_C_IAM_10033</v>
      </c>
      <c r="M658" s="21" t="s">
        <v>58</v>
      </c>
      <c r="N658" s="21" t="s">
        <v>2991</v>
      </c>
      <c r="O658" s="21" t="s">
        <v>58</v>
      </c>
      <c r="P658" s="21" t="s">
        <v>58</v>
      </c>
      <c r="Q658" s="1" t="str">
        <f>VLOOKUP(C658,MappingNiveaux!$A$3:$B$6,2)</f>
        <v xml:space="preserve">r:niveau some r:APEC</v>
      </c>
      <c r="R658" s="1" t="s">
        <v>62</v>
      </c>
      <c r="S658" s="1" t="s">
        <v>63</v>
      </c>
    </row>
    <row r="659" ht="12.75">
      <c r="A659" s="1" t="str">
        <f t="shared" si="21"/>
        <v>this:IAM_10261-1</v>
      </c>
      <c r="B659" s="27">
        <v>1</v>
      </c>
      <c r="C659" s="21" t="s">
        <v>50</v>
      </c>
      <c r="D659" s="21" t="s">
        <v>2992</v>
      </c>
      <c r="E659" s="21" t="s">
        <v>2993</v>
      </c>
      <c r="F659" s="21" t="s">
        <v>2336</v>
      </c>
      <c r="G659" s="21" t="s">
        <v>2337</v>
      </c>
      <c r="H659" s="21" t="s">
        <v>2341</v>
      </c>
      <c r="I659" s="21" t="s">
        <v>2342</v>
      </c>
      <c r="L659" s="2" t="str">
        <f t="shared" si="22"/>
        <v xml:space="preserve">r:administration some adm:Administration_C_IAM_10033 and r:administration some adm:Administration_C_IAM_10098</v>
      </c>
      <c r="M659" s="21" t="s">
        <v>58</v>
      </c>
      <c r="N659" s="21" t="s">
        <v>2343</v>
      </c>
      <c r="O659" s="21" t="s">
        <v>2994</v>
      </c>
      <c r="P659" s="21" t="s">
        <v>58</v>
      </c>
      <c r="Q659" s="1" t="str">
        <f>VLOOKUP(C659,MappingNiveaux!$A$3:$B$6,2)</f>
        <v xml:space="preserve">r:niveau some r:CI</v>
      </c>
      <c r="R659" s="1" t="s">
        <v>62</v>
      </c>
      <c r="S659" s="1" t="s">
        <v>63</v>
      </c>
    </row>
    <row r="660" ht="12.75">
      <c r="A660" s="1" t="str">
        <f t="shared" si="21"/>
        <v>this:IAM_10262-1</v>
      </c>
      <c r="B660" s="28"/>
      <c r="C660" s="21" t="s">
        <v>50</v>
      </c>
      <c r="D660" s="21" t="s">
        <v>2995</v>
      </c>
      <c r="E660" s="21" t="s">
        <v>2996</v>
      </c>
      <c r="F660" s="21" t="s">
        <v>2997</v>
      </c>
      <c r="G660" s="21" t="s">
        <v>2998</v>
      </c>
      <c r="H660" s="21" t="s">
        <v>55</v>
      </c>
      <c r="I660" s="21" t="s">
        <v>56</v>
      </c>
      <c r="L660" s="2" t="str">
        <f t="shared" si="22"/>
        <v xml:space="preserve">r:administration some adm:Administration_C_IAM_10034 and r:administration some adm:Administration_C_IAM_10054</v>
      </c>
      <c r="M660" s="21" t="s">
        <v>58</v>
      </c>
      <c r="N660" s="21" t="s">
        <v>2999</v>
      </c>
      <c r="O660" s="21" t="s">
        <v>3000</v>
      </c>
      <c r="P660" s="21" t="s">
        <v>58</v>
      </c>
      <c r="Q660" s="1" t="str">
        <f>VLOOKUP(C660,MappingNiveaux!$A$3:$B$6,2)</f>
        <v xml:space="preserve">r:niveau some r:CI</v>
      </c>
      <c r="R660" s="1" t="s">
        <v>62</v>
      </c>
      <c r="S660" s="1" t="s">
        <v>63</v>
      </c>
    </row>
    <row r="661" ht="12.75">
      <c r="A661" s="1" t="str">
        <f t="shared" si="21"/>
        <v>this:IAM_10263-1</v>
      </c>
      <c r="B661" s="20"/>
      <c r="C661" s="21" t="s">
        <v>80</v>
      </c>
      <c r="D661" s="21" t="s">
        <v>3001</v>
      </c>
      <c r="E661" s="21" t="s">
        <v>3002</v>
      </c>
      <c r="F661" s="21" t="s">
        <v>2997</v>
      </c>
      <c r="G661" s="21" t="s">
        <v>2998</v>
      </c>
      <c r="H661" s="21" t="s">
        <v>158</v>
      </c>
      <c r="I661" s="21" t="s">
        <v>159</v>
      </c>
      <c r="L661" s="2" t="str">
        <f t="shared" si="22"/>
        <v xml:space="preserve">r:administration some adm:Administration_C_IAM_10034 and r:administration some adm:Administration_C_IAM_10055</v>
      </c>
      <c r="M661" s="21" t="s">
        <v>58</v>
      </c>
      <c r="N661" s="21" t="s">
        <v>3003</v>
      </c>
      <c r="O661" s="21" t="s">
        <v>58</v>
      </c>
      <c r="P661" s="21" t="s">
        <v>58</v>
      </c>
      <c r="Q661" s="1" t="str">
        <f>VLOOKUP(C661,MappingNiveaux!$A$3:$B$6,2)</f>
        <v xml:space="preserve">r:niveau some r:APEC</v>
      </c>
      <c r="R661" s="1" t="s">
        <v>62</v>
      </c>
      <c r="S661" s="1" t="s">
        <v>63</v>
      </c>
    </row>
    <row r="662" ht="12.75">
      <c r="A662" s="1" t="str">
        <f t="shared" si="21"/>
        <v>this:IAM_10265-1</v>
      </c>
      <c r="B662" s="20"/>
      <c r="C662" s="21" t="s">
        <v>80</v>
      </c>
      <c r="D662" s="21" t="s">
        <v>3004</v>
      </c>
      <c r="E662" s="21" t="s">
        <v>3005</v>
      </c>
      <c r="F662" s="21" t="s">
        <v>2102</v>
      </c>
      <c r="G662" s="21" t="s">
        <v>2103</v>
      </c>
      <c r="H662" s="21" t="s">
        <v>2102</v>
      </c>
      <c r="I662" s="21" t="s">
        <v>2103</v>
      </c>
      <c r="L662" s="2" t="str">
        <f t="shared" si="22"/>
        <v xml:space="preserve">r:administration some adm:Administration_C_IAM_10022 and r:administration some adm:Administration_C_IAM_10022</v>
      </c>
      <c r="M662" s="21" t="s">
        <v>58</v>
      </c>
      <c r="N662" s="21" t="s">
        <v>3006</v>
      </c>
      <c r="O662" s="21" t="s">
        <v>58</v>
      </c>
      <c r="P662" s="21" t="s">
        <v>58</v>
      </c>
      <c r="Q662" s="1" t="str">
        <f>VLOOKUP(C662,MappingNiveaux!$A$3:$B$6,2)</f>
        <v xml:space="preserve">r:niveau some r:APEC</v>
      </c>
      <c r="R662" s="1" t="s">
        <v>62</v>
      </c>
      <c r="S662" s="1" t="s">
        <v>63</v>
      </c>
    </row>
    <row r="663" ht="12.75">
      <c r="A663" s="1" t="str">
        <f t="shared" si="21"/>
        <v>this:IAM_10281-1</v>
      </c>
      <c r="B663" s="20"/>
      <c r="C663" s="21" t="s">
        <v>50</v>
      </c>
      <c r="D663" s="21" t="s">
        <v>3007</v>
      </c>
      <c r="E663" s="21" t="s">
        <v>3008</v>
      </c>
      <c r="F663" s="21" t="s">
        <v>751</v>
      </c>
      <c r="G663" s="21" t="s">
        <v>752</v>
      </c>
      <c r="H663" s="21" t="s">
        <v>2102</v>
      </c>
      <c r="I663" s="21" t="s">
        <v>2103</v>
      </c>
      <c r="L663" s="2" t="str">
        <f t="shared" si="22"/>
        <v xml:space="preserve">r:administration some adm:Administration_GS_IAM_10880 and r:administration some adm:Administration_C_IAM_10022</v>
      </c>
      <c r="M663" s="21" t="s">
        <v>58</v>
      </c>
      <c r="N663" s="21" t="s">
        <v>3009</v>
      </c>
      <c r="O663" s="21" t="s">
        <v>3010</v>
      </c>
      <c r="P663" s="21" t="s">
        <v>58</v>
      </c>
      <c r="Q663" s="1" t="str">
        <f>VLOOKUP(C663,MappingNiveaux!$A$3:$B$6,2)</f>
        <v xml:space="preserve">r:niveau some r:CI</v>
      </c>
      <c r="R663" s="1" t="s">
        <v>62</v>
      </c>
      <c r="S663" s="1" t="s">
        <v>63</v>
      </c>
    </row>
    <row r="664" ht="12.75">
      <c r="A664" s="1" t="str">
        <f t="shared" si="21"/>
        <v>this:IAM_10267-1</v>
      </c>
      <c r="B664" s="20"/>
      <c r="C664" s="21" t="s">
        <v>50</v>
      </c>
      <c r="D664" s="21" t="s">
        <v>3011</v>
      </c>
      <c r="E664" s="21" t="s">
        <v>3012</v>
      </c>
      <c r="F664" s="21" t="s">
        <v>244</v>
      </c>
      <c r="G664" s="21" t="s">
        <v>245</v>
      </c>
      <c r="H664" s="21" t="s">
        <v>2102</v>
      </c>
      <c r="I664" s="21" t="s">
        <v>2103</v>
      </c>
      <c r="L664" s="2" t="str">
        <f t="shared" si="22"/>
        <v xml:space="preserve">r:administration some adm:Administration_GS_IAM_10193 and r:administration some adm:Administration_C_IAM_10022</v>
      </c>
      <c r="M664" s="21" t="s">
        <v>58</v>
      </c>
      <c r="N664" s="21" t="s">
        <v>3009</v>
      </c>
      <c r="O664" s="21" t="s">
        <v>3010</v>
      </c>
      <c r="P664" s="21" t="s">
        <v>58</v>
      </c>
      <c r="Q664" s="1" t="str">
        <f>VLOOKUP(C664,MappingNiveaux!$A$3:$B$6,2)</f>
        <v xml:space="preserve">r:niveau some r:CI</v>
      </c>
      <c r="R664" s="1" t="s">
        <v>62</v>
      </c>
      <c r="S664" s="1" t="s">
        <v>63</v>
      </c>
    </row>
    <row r="665" ht="12.75">
      <c r="A665" s="1" t="str">
        <f t="shared" si="21"/>
        <v>this:IAM_10255-1</v>
      </c>
      <c r="B665" s="20"/>
      <c r="C665" s="21" t="s">
        <v>66</v>
      </c>
      <c r="D665" s="21" t="s">
        <v>3013</v>
      </c>
      <c r="E665" s="21" t="s">
        <v>3014</v>
      </c>
      <c r="F665" s="21" t="s">
        <v>2576</v>
      </c>
      <c r="G665" s="21" t="s">
        <v>2577</v>
      </c>
      <c r="H665" s="21" t="s">
        <v>158</v>
      </c>
      <c r="I665" s="21" t="s">
        <v>159</v>
      </c>
      <c r="L665" s="2" t="str">
        <f t="shared" si="22"/>
        <v xml:space="preserve">r:administration some adm:Administration_C_IAM_10032 and r:administration some adm:Administration_C_IAM_10055</v>
      </c>
      <c r="M665" s="21" t="s">
        <v>58</v>
      </c>
      <c r="N665" s="21" t="s">
        <v>327</v>
      </c>
      <c r="O665" s="21" t="s">
        <v>58</v>
      </c>
      <c r="P665" s="21" t="s">
        <v>58</v>
      </c>
      <c r="Q665" s="1" t="str">
        <f>VLOOKUP(C665,MappingNiveaux!$A$3:$B$6,2)</f>
        <v xml:space="preserve">r:niveau some r:APEC</v>
      </c>
      <c r="R665" s="1" t="s">
        <v>62</v>
      </c>
      <c r="S665" s="1" t="s">
        <v>63</v>
      </c>
    </row>
    <row r="666" ht="12.75">
      <c r="A666" s="1" t="str">
        <f t="shared" si="21"/>
        <v>this:IAM_10269-1</v>
      </c>
      <c r="B666" s="20"/>
      <c r="C666" s="21" t="s">
        <v>50</v>
      </c>
      <c r="D666" s="21" t="s">
        <v>3015</v>
      </c>
      <c r="E666" s="21" t="s">
        <v>3016</v>
      </c>
      <c r="F666" s="21" t="s">
        <v>2612</v>
      </c>
      <c r="G666" s="21" t="s">
        <v>2613</v>
      </c>
      <c r="H666" s="21" t="s">
        <v>2102</v>
      </c>
      <c r="I666" s="21" t="s">
        <v>2103</v>
      </c>
      <c r="L666" s="2" t="str">
        <f t="shared" si="22"/>
        <v xml:space="preserve">r:administration some adm:Administration_C_IAM_10063 and r:administration some adm:Administration_C_IAM_10022</v>
      </c>
      <c r="M666" s="21" t="s">
        <v>58</v>
      </c>
      <c r="N666" s="21" t="s">
        <v>3017</v>
      </c>
      <c r="O666" s="21" t="s">
        <v>2594</v>
      </c>
      <c r="P666" s="21" t="s">
        <v>58</v>
      </c>
      <c r="Q666" s="1" t="str">
        <f>VLOOKUP(C666,MappingNiveaux!$A$3:$B$6,2)</f>
        <v xml:space="preserve">r:niveau some r:CI</v>
      </c>
      <c r="R666" s="1" t="s">
        <v>62</v>
      </c>
      <c r="S666" s="1" t="s">
        <v>63</v>
      </c>
    </row>
    <row r="667" ht="12.75">
      <c r="A667" s="1" t="str">
        <f t="shared" si="21"/>
        <v>this:IAM_10270-1</v>
      </c>
      <c r="B667" s="20"/>
      <c r="C667" s="21" t="s">
        <v>66</v>
      </c>
      <c r="D667" s="21" t="s">
        <v>3018</v>
      </c>
      <c r="E667" s="21" t="s">
        <v>3019</v>
      </c>
      <c r="F667" s="21" t="s">
        <v>1423</v>
      </c>
      <c r="G667" s="21" t="s">
        <v>1424</v>
      </c>
      <c r="H667" s="21" t="s">
        <v>2102</v>
      </c>
      <c r="I667" s="21" t="s">
        <v>2103</v>
      </c>
      <c r="L667" s="2" t="str">
        <f t="shared" si="22"/>
        <v xml:space="preserve">r:administration some adm:Administration_C_IAM_10081 and r:administration some adm:Administration_C_IAM_10022</v>
      </c>
      <c r="M667" s="21" t="s">
        <v>58</v>
      </c>
      <c r="N667" s="21" t="s">
        <v>3020</v>
      </c>
      <c r="O667" s="21" t="s">
        <v>58</v>
      </c>
      <c r="P667" s="21" t="s">
        <v>58</v>
      </c>
      <c r="Q667" s="1" t="str">
        <f>VLOOKUP(C667,MappingNiveaux!$A$3:$B$6,2)</f>
        <v xml:space="preserve">r:niveau some r:APEC</v>
      </c>
      <c r="R667" s="1" t="s">
        <v>62</v>
      </c>
      <c r="S667" s="1" t="s">
        <v>63</v>
      </c>
    </row>
    <row r="668" ht="12.75">
      <c r="A668" s="1" t="str">
        <f t="shared" si="21"/>
        <v>this:IAM_10271-1</v>
      </c>
      <c r="B668" s="20"/>
      <c r="C668" s="21" t="s">
        <v>80</v>
      </c>
      <c r="D668" s="21" t="s">
        <v>3021</v>
      </c>
      <c r="E668" s="21" t="s">
        <v>3022</v>
      </c>
      <c r="F668" s="21" t="s">
        <v>2674</v>
      </c>
      <c r="G668" s="21" t="s">
        <v>2675</v>
      </c>
      <c r="H668" s="21" t="s">
        <v>2102</v>
      </c>
      <c r="I668" s="21" t="s">
        <v>2103</v>
      </c>
      <c r="L668" s="2" t="str">
        <f t="shared" si="22"/>
        <v xml:space="preserve">r:administration some adm:Administration_C_IAM_10089 and r:administration some adm:Administration_C_IAM_10022</v>
      </c>
      <c r="M668" s="21" t="s">
        <v>58</v>
      </c>
      <c r="N668" s="21" t="s">
        <v>3023</v>
      </c>
      <c r="O668" s="21" t="s">
        <v>3024</v>
      </c>
      <c r="P668" s="21" t="s">
        <v>58</v>
      </c>
      <c r="Q668" s="1" t="str">
        <f>VLOOKUP(C668,MappingNiveaux!$A$3:$B$6,2)</f>
        <v xml:space="preserve">r:niveau some r:APEC</v>
      </c>
      <c r="R668" s="1" t="s">
        <v>62</v>
      </c>
      <c r="S668" s="1" t="s">
        <v>63</v>
      </c>
    </row>
    <row r="669" ht="12.75">
      <c r="A669" s="1" t="str">
        <f t="shared" si="21"/>
        <v>this:IAM_10272-1</v>
      </c>
      <c r="B669" s="20"/>
      <c r="C669" s="21" t="s">
        <v>66</v>
      </c>
      <c r="D669" s="21" t="s">
        <v>3025</v>
      </c>
      <c r="E669" s="21" t="s">
        <v>3026</v>
      </c>
      <c r="F669" s="21" t="s">
        <v>2625</v>
      </c>
      <c r="G669" s="21" t="s">
        <v>2626</v>
      </c>
      <c r="H669" s="21" t="s">
        <v>2102</v>
      </c>
      <c r="I669" s="21" t="s">
        <v>2103</v>
      </c>
      <c r="L669" s="2" t="str">
        <f t="shared" si="22"/>
        <v xml:space="preserve">r:administration some adm:Administration_C_IAM_10090 and r:administration some adm:Administration_C_IAM_10022</v>
      </c>
      <c r="M669" s="21" t="s">
        <v>3027</v>
      </c>
      <c r="N669" s="21" t="s">
        <v>885</v>
      </c>
      <c r="O669" s="21" t="s">
        <v>58</v>
      </c>
      <c r="P669" s="21" t="s">
        <v>58</v>
      </c>
      <c r="Q669" s="1" t="str">
        <f>VLOOKUP(C669,MappingNiveaux!$A$3:$B$6,2)</f>
        <v xml:space="preserve">r:niveau some r:APEC</v>
      </c>
      <c r="R669" s="1" t="s">
        <v>62</v>
      </c>
      <c r="S669" s="1" t="s">
        <v>63</v>
      </c>
    </row>
    <row r="670" ht="12.75">
      <c r="A670" s="1" t="str">
        <f t="shared" si="21"/>
        <v>this:IAM_10274-1</v>
      </c>
      <c r="B670" s="20"/>
      <c r="C670" s="21" t="s">
        <v>66</v>
      </c>
      <c r="D670" s="21" t="s">
        <v>3028</v>
      </c>
      <c r="E670" s="21" t="s">
        <v>3029</v>
      </c>
      <c r="F670" s="21" t="s">
        <v>2633</v>
      </c>
      <c r="G670" s="21" t="s">
        <v>2634</v>
      </c>
      <c r="H670" s="21" t="s">
        <v>2102</v>
      </c>
      <c r="I670" s="21" t="s">
        <v>2103</v>
      </c>
      <c r="L670" s="2" t="str">
        <f t="shared" si="22"/>
        <v xml:space="preserve">r:administration some adm:Administration_C_IAM_10092 and r:administration some adm:Administration_C_IAM_10022</v>
      </c>
      <c r="M670" s="21" t="s">
        <v>3027</v>
      </c>
      <c r="N670" s="21" t="s">
        <v>885</v>
      </c>
      <c r="O670" s="21" t="s">
        <v>58</v>
      </c>
      <c r="P670" s="21" t="s">
        <v>58</v>
      </c>
      <c r="Q670" s="1" t="str">
        <f>VLOOKUP(C670,MappingNiveaux!$A$3:$B$6,2)</f>
        <v xml:space="preserve">r:niveau some r:APEC</v>
      </c>
      <c r="R670" s="1" t="s">
        <v>62</v>
      </c>
      <c r="S670" s="1" t="s">
        <v>63</v>
      </c>
    </row>
    <row r="671" ht="12.75">
      <c r="A671" s="1" t="str">
        <f t="shared" si="21"/>
        <v>this:IAM_10273-1</v>
      </c>
      <c r="B671" s="20"/>
      <c r="C671" s="21" t="s">
        <v>80</v>
      </c>
      <c r="D671" s="21" t="s">
        <v>3030</v>
      </c>
      <c r="E671" s="21" t="s">
        <v>3031</v>
      </c>
      <c r="F671" s="21" t="s">
        <v>914</v>
      </c>
      <c r="G671" s="21" t="s">
        <v>915</v>
      </c>
      <c r="H671" s="21" t="s">
        <v>2102</v>
      </c>
      <c r="I671" s="21" t="s">
        <v>2103</v>
      </c>
      <c r="L671" s="2" t="str">
        <f t="shared" si="22"/>
        <v xml:space="preserve">r:administration some adm:Administration_C_IAM_10091 and r:administration some adm:Administration_C_IAM_10022</v>
      </c>
      <c r="M671" s="21" t="s">
        <v>58</v>
      </c>
      <c r="N671" s="21" t="s">
        <v>3023</v>
      </c>
      <c r="O671" s="21" t="s">
        <v>3024</v>
      </c>
      <c r="P671" s="21" t="s">
        <v>58</v>
      </c>
      <c r="Q671" s="1" t="str">
        <f>VLOOKUP(C671,MappingNiveaux!$A$3:$B$6,2)</f>
        <v xml:space="preserve">r:niveau some r:APEC</v>
      </c>
      <c r="R671" s="1" t="s">
        <v>62</v>
      </c>
      <c r="S671" s="1" t="s">
        <v>63</v>
      </c>
    </row>
    <row r="672" ht="12.75">
      <c r="A672" s="1" t="str">
        <f t="shared" si="21"/>
        <v>this:IAM_10275-1</v>
      </c>
      <c r="B672" s="20"/>
      <c r="C672" s="21" t="s">
        <v>50</v>
      </c>
      <c r="D672" s="21" t="s">
        <v>3032</v>
      </c>
      <c r="E672" s="21" t="s">
        <v>3033</v>
      </c>
      <c r="F672" s="21" t="s">
        <v>2064</v>
      </c>
      <c r="G672" s="21" t="s">
        <v>2065</v>
      </c>
      <c r="H672" s="21" t="s">
        <v>2102</v>
      </c>
      <c r="I672" s="21" t="s">
        <v>2103</v>
      </c>
      <c r="L672" s="2" t="str">
        <f t="shared" si="22"/>
        <v xml:space="preserve">r:administration some adm:Administration_C_IAM_10096 and r:administration some adm:Administration_C_IAM_10022</v>
      </c>
      <c r="M672" s="21" t="s">
        <v>58</v>
      </c>
      <c r="N672" s="21" t="s">
        <v>3034</v>
      </c>
      <c r="O672" s="21" t="s">
        <v>2105</v>
      </c>
      <c r="P672" s="21" t="s">
        <v>58</v>
      </c>
      <c r="Q672" s="1" t="str">
        <f>VLOOKUP(C672,MappingNiveaux!$A$3:$B$6,2)</f>
        <v xml:space="preserve">r:niveau some r:CI</v>
      </c>
      <c r="R672" s="1" t="s">
        <v>62</v>
      </c>
      <c r="S672" s="1" t="s">
        <v>63</v>
      </c>
    </row>
    <row r="673" ht="12.75">
      <c r="A673" s="1" t="str">
        <f t="shared" si="21"/>
        <v>this:IAM_10276-1</v>
      </c>
      <c r="B673" s="20"/>
      <c r="C673" s="21" t="s">
        <v>66</v>
      </c>
      <c r="D673" s="21" t="s">
        <v>3035</v>
      </c>
      <c r="E673" s="21" t="s">
        <v>3036</v>
      </c>
      <c r="F673" s="21" t="s">
        <v>1249</v>
      </c>
      <c r="G673" s="21" t="s">
        <v>1250</v>
      </c>
      <c r="H673" s="21" t="s">
        <v>2102</v>
      </c>
      <c r="I673" s="21" t="s">
        <v>2103</v>
      </c>
      <c r="L673" s="2" t="str">
        <f t="shared" si="22"/>
        <v xml:space="preserve">r:administration some adm:Administration_C_IAM_10104 and r:administration some adm:Administration_C_IAM_10022</v>
      </c>
      <c r="M673" s="21" t="s">
        <v>58</v>
      </c>
      <c r="N673" s="21" t="s">
        <v>2616</v>
      </c>
      <c r="O673" s="21" t="s">
        <v>58</v>
      </c>
      <c r="P673" s="21" t="s">
        <v>58</v>
      </c>
      <c r="Q673" s="1" t="str">
        <f>VLOOKUP(C673,MappingNiveaux!$A$3:$B$6,2)</f>
        <v xml:space="preserve">r:niveau some r:APEC</v>
      </c>
      <c r="R673" s="1" t="s">
        <v>62</v>
      </c>
      <c r="S673" s="1" t="s">
        <v>63</v>
      </c>
    </row>
    <row r="674" ht="12.75">
      <c r="A674" s="1" t="str">
        <f t="shared" si="21"/>
        <v>this:IAM_10277-1</v>
      </c>
      <c r="B674" s="26"/>
      <c r="C674" s="21" t="s">
        <v>80</v>
      </c>
      <c r="D674" s="21" t="s">
        <v>3037</v>
      </c>
      <c r="E674" s="21" t="s">
        <v>3038</v>
      </c>
      <c r="F674" s="21" t="s">
        <v>2102</v>
      </c>
      <c r="G674" s="21" t="s">
        <v>2103</v>
      </c>
      <c r="H674" s="21" t="s">
        <v>1467</v>
      </c>
      <c r="I674" s="21" t="s">
        <v>1468</v>
      </c>
      <c r="L674" s="2" t="str">
        <f t="shared" si="22"/>
        <v xml:space="preserve">r:administration some adm:Administration_C_IAM_10022 and r:administration some adm:Administration_GS_IAM_10530</v>
      </c>
      <c r="M674" s="21" t="s">
        <v>58</v>
      </c>
      <c r="N674" s="21" t="s">
        <v>2129</v>
      </c>
      <c r="O674" s="21" t="s">
        <v>3039</v>
      </c>
      <c r="P674" s="21" t="s">
        <v>58</v>
      </c>
      <c r="Q674" s="1" t="str">
        <f>VLOOKUP(C674,MappingNiveaux!$A$3:$B$6,2)</f>
        <v xml:space="preserve">r:niveau some r:APEC</v>
      </c>
      <c r="R674" s="1" t="s">
        <v>62</v>
      </c>
      <c r="S674" s="1" t="s">
        <v>63</v>
      </c>
    </row>
    <row r="675" ht="12.75">
      <c r="A675" s="1" t="str">
        <f t="shared" si="21"/>
        <v>this:IAM_10278-1</v>
      </c>
      <c r="B675" s="27">
        <v>1</v>
      </c>
      <c r="C675" s="21" t="s">
        <v>50</v>
      </c>
      <c r="D675" s="21" t="s">
        <v>3040</v>
      </c>
      <c r="E675" s="21" t="s">
        <v>3041</v>
      </c>
      <c r="F675" s="21" t="s">
        <v>1208</v>
      </c>
      <c r="G675" s="21" t="s">
        <v>1209</v>
      </c>
      <c r="H675" s="21" t="s">
        <v>2102</v>
      </c>
      <c r="I675" s="21" t="s">
        <v>2103</v>
      </c>
      <c r="L675" s="2" t="str">
        <f t="shared" si="22"/>
        <v xml:space="preserve">r:administration some adm:Administration_GS_IAM_10569 and r:administration some adm:Administration_C_IAM_10022</v>
      </c>
      <c r="M675" s="21" t="s">
        <v>58</v>
      </c>
      <c r="N675" s="21" t="s">
        <v>3042</v>
      </c>
      <c r="O675" s="21" t="s">
        <v>3043</v>
      </c>
      <c r="P675" s="21" t="s">
        <v>58</v>
      </c>
      <c r="Q675" s="1" t="str">
        <f>VLOOKUP(C675,MappingNiveaux!$A$3:$B$6,2)</f>
        <v xml:space="preserve">r:niveau some r:CI</v>
      </c>
      <c r="R675" s="1" t="s">
        <v>62</v>
      </c>
      <c r="S675" s="1" t="s">
        <v>63</v>
      </c>
    </row>
    <row r="676" ht="12.75">
      <c r="A676" s="1" t="str">
        <f t="shared" si="21"/>
        <v>this:IAM_10266-1</v>
      </c>
      <c r="B676" s="28"/>
      <c r="C676" s="21" t="s">
        <v>66</v>
      </c>
      <c r="D676" s="21" t="s">
        <v>3044</v>
      </c>
      <c r="E676" s="21" t="s">
        <v>3045</v>
      </c>
      <c r="F676" s="21" t="s">
        <v>55</v>
      </c>
      <c r="G676" s="21" t="s">
        <v>56</v>
      </c>
      <c r="H676" s="21" t="s">
        <v>2102</v>
      </c>
      <c r="I676" s="21" t="s">
        <v>2103</v>
      </c>
      <c r="L676" s="2" t="str">
        <f t="shared" si="22"/>
        <v xml:space="preserve">r:administration some adm:Administration_C_IAM_10054 and r:administration some adm:Administration_C_IAM_10022</v>
      </c>
      <c r="M676" s="21" t="s">
        <v>58</v>
      </c>
      <c r="N676" s="21" t="s">
        <v>3046</v>
      </c>
      <c r="O676" s="21" t="s">
        <v>58</v>
      </c>
      <c r="P676" s="21" t="s">
        <v>58</v>
      </c>
      <c r="Q676" s="1" t="str">
        <f>VLOOKUP(C676,MappingNiveaux!$A$3:$B$6,2)</f>
        <v xml:space="preserve">r:niveau some r:APEC</v>
      </c>
      <c r="R676" s="1" t="s">
        <v>62</v>
      </c>
      <c r="S676" s="1" t="s">
        <v>63</v>
      </c>
    </row>
    <row r="677" ht="12.75">
      <c r="A677" s="1" t="str">
        <f t="shared" ref="A677:A740" si="23">CONCATENATE("this:",E677,"-",IF(B677&lt;&gt;"",B677,"1"))</f>
        <v>this:IAM_10677-1</v>
      </c>
      <c r="B677" s="20"/>
      <c r="C677" s="21" t="s">
        <v>50</v>
      </c>
      <c r="D677" s="21" t="s">
        <v>3047</v>
      </c>
      <c r="E677" s="21" t="s">
        <v>3048</v>
      </c>
      <c r="F677" s="21" t="s">
        <v>630</v>
      </c>
      <c r="G677" s="21" t="s">
        <v>631</v>
      </c>
      <c r="H677" s="21" t="s">
        <v>781</v>
      </c>
      <c r="I677" s="21" t="s">
        <v>782</v>
      </c>
      <c r="L677" s="2" t="str">
        <f t="shared" ref="L677:L740" si="24">CONCATENATE("r:administration some adm:",F677," and r:administration some adm:",H677,IF(J677&lt;&gt;"",CONCATENATE(" and r:patient some (",J677,")"),""),IF(K677="oui",CONCATENATE(" and r:administration min 2 ",F677),""))</f>
        <v xml:space="preserve">r:administration some adm:Administration_GS_IAM_10225 and r:administration some adm:Administration_C_IAM_10074</v>
      </c>
      <c r="M677" s="21" t="s">
        <v>58</v>
      </c>
      <c r="N677" s="21" t="s">
        <v>3049</v>
      </c>
      <c r="O677" s="21" t="s">
        <v>3050</v>
      </c>
      <c r="P677" s="21" t="s">
        <v>58</v>
      </c>
      <c r="Q677" s="1" t="str">
        <f>VLOOKUP(C677,MappingNiveaux!$A$3:$B$6,2)</f>
        <v xml:space="preserve">r:niveau some r:CI</v>
      </c>
      <c r="R677" s="1" t="s">
        <v>62</v>
      </c>
      <c r="S677" s="1" t="s">
        <v>63</v>
      </c>
    </row>
    <row r="678" ht="12.75">
      <c r="A678" s="1" t="str">
        <f t="shared" si="23"/>
        <v>this:IAM_11229-1</v>
      </c>
      <c r="B678" s="20"/>
      <c r="C678" s="21" t="s">
        <v>122</v>
      </c>
      <c r="D678" s="21" t="s">
        <v>3051</v>
      </c>
      <c r="E678" s="21" t="s">
        <v>3052</v>
      </c>
      <c r="F678" s="21" t="s">
        <v>759</v>
      </c>
      <c r="G678" s="21" t="s">
        <v>760</v>
      </c>
      <c r="H678" s="21" t="s">
        <v>205</v>
      </c>
      <c r="I678" s="21" t="s">
        <v>206</v>
      </c>
      <c r="L678" s="2" t="str">
        <f t="shared" si="24"/>
        <v xml:space="preserve">r:administration some adm:Administration_GS_IAM_10512 and r:administration some adm:Administration_GS_IAM_10801</v>
      </c>
      <c r="M678" s="21" t="s">
        <v>58</v>
      </c>
      <c r="N678" s="21" t="s">
        <v>3053</v>
      </c>
      <c r="O678" s="21" t="s">
        <v>58</v>
      </c>
      <c r="P678" s="21" t="s">
        <v>58</v>
      </c>
      <c r="Q678" s="1" t="str">
        <f>VLOOKUP(C678,MappingNiveaux!$A$3:$B$6,2)</f>
        <v xml:space="preserve">r:niveau some r:CI</v>
      </c>
      <c r="R678" s="1" t="s">
        <v>62</v>
      </c>
      <c r="S678" s="1" t="s">
        <v>63</v>
      </c>
    </row>
    <row r="679" ht="12.75">
      <c r="A679" s="1" t="str">
        <f t="shared" si="23"/>
        <v>this:IAM_10264-1</v>
      </c>
      <c r="B679" s="20"/>
      <c r="C679" s="21" t="s">
        <v>80</v>
      </c>
      <c r="D679" s="21" t="s">
        <v>3054</v>
      </c>
      <c r="E679" s="21" t="s">
        <v>3055</v>
      </c>
      <c r="F679" s="21" t="s">
        <v>2137</v>
      </c>
      <c r="G679" s="21" t="s">
        <v>2138</v>
      </c>
      <c r="H679" s="21" t="s">
        <v>2102</v>
      </c>
      <c r="I679" s="21" t="s">
        <v>2103</v>
      </c>
      <c r="L679" s="2" t="str">
        <f t="shared" si="24"/>
        <v xml:space="preserve">r:administration some adm:Administration_C_IAM_10028 and r:administration some adm:Administration_C_IAM_10022</v>
      </c>
      <c r="M679" s="21" t="s">
        <v>58</v>
      </c>
      <c r="N679" s="21" t="s">
        <v>3056</v>
      </c>
      <c r="O679" s="21" t="s">
        <v>3057</v>
      </c>
      <c r="P679" s="21" t="s">
        <v>58</v>
      </c>
      <c r="Q679" s="1" t="str">
        <f>VLOOKUP(C679,MappingNiveaux!$A$3:$B$6,2)</f>
        <v xml:space="preserve">r:niveau some r:APEC</v>
      </c>
      <c r="R679" s="1" t="s">
        <v>62</v>
      </c>
      <c r="S679" s="1" t="s">
        <v>63</v>
      </c>
    </row>
    <row r="680" ht="12.75">
      <c r="A680" s="1" t="str">
        <f t="shared" si="23"/>
        <v>this:IAM_10202-1</v>
      </c>
      <c r="B680" s="20"/>
      <c r="C680" s="21" t="s">
        <v>80</v>
      </c>
      <c r="D680" s="21" t="s">
        <v>3058</v>
      </c>
      <c r="E680" s="21" t="s">
        <v>3059</v>
      </c>
      <c r="F680" s="21" t="s">
        <v>2143</v>
      </c>
      <c r="G680" s="21" t="s">
        <v>2144</v>
      </c>
      <c r="H680" s="21" t="s">
        <v>2137</v>
      </c>
      <c r="I680" s="21" t="s">
        <v>2138</v>
      </c>
      <c r="L680" s="2" t="str">
        <f t="shared" si="24"/>
        <v xml:space="preserve">r:administration some adm:Administration_GS_IAM_10262 and r:administration some adm:Administration_C_IAM_10028</v>
      </c>
      <c r="M680" s="21" t="s">
        <v>58</v>
      </c>
      <c r="N680" s="21" t="s">
        <v>2145</v>
      </c>
      <c r="O680" s="21" t="s">
        <v>58</v>
      </c>
      <c r="P680" s="21" t="s">
        <v>58</v>
      </c>
      <c r="Q680" s="1" t="str">
        <f>VLOOKUP(C680,MappingNiveaux!$A$3:$B$6,2)</f>
        <v xml:space="preserve">r:niveau some r:APEC</v>
      </c>
      <c r="R680" s="1" t="s">
        <v>62</v>
      </c>
      <c r="S680" s="1" t="s">
        <v>63</v>
      </c>
    </row>
    <row r="681" ht="12.75">
      <c r="A681" s="1" t="str">
        <f t="shared" si="23"/>
        <v>this:IAM_10203-1</v>
      </c>
      <c r="B681" s="20"/>
      <c r="C681" s="21" t="s">
        <v>50</v>
      </c>
      <c r="D681" s="21" t="s">
        <v>3060</v>
      </c>
      <c r="E681" s="21" t="s">
        <v>3061</v>
      </c>
      <c r="F681" s="21" t="s">
        <v>1423</v>
      </c>
      <c r="G681" s="21" t="s">
        <v>1424</v>
      </c>
      <c r="H681" s="21" t="s">
        <v>2137</v>
      </c>
      <c r="I681" s="21" t="s">
        <v>2138</v>
      </c>
      <c r="L681" s="2" t="str">
        <f t="shared" si="24"/>
        <v xml:space="preserve">r:administration some adm:Administration_C_IAM_10081 and r:administration some adm:Administration_C_IAM_10028</v>
      </c>
      <c r="M681" s="21" t="s">
        <v>58</v>
      </c>
      <c r="N681" s="21" t="s">
        <v>3062</v>
      </c>
      <c r="O681" s="21" t="s">
        <v>3063</v>
      </c>
      <c r="P681" s="21" t="s">
        <v>58</v>
      </c>
      <c r="Q681" s="1" t="str">
        <f>VLOOKUP(C681,MappingNiveaux!$A$3:$B$6,2)</f>
        <v xml:space="preserve">r:niveau some r:CI</v>
      </c>
      <c r="R681" s="1" t="s">
        <v>62</v>
      </c>
      <c r="S681" s="1" t="s">
        <v>63</v>
      </c>
    </row>
    <row r="682" ht="12.75">
      <c r="A682" s="1" t="str">
        <f t="shared" si="23"/>
        <v>this:IAM_10353-1</v>
      </c>
      <c r="B682" s="20"/>
      <c r="C682" s="21" t="s">
        <v>50</v>
      </c>
      <c r="D682" s="21" t="s">
        <v>3064</v>
      </c>
      <c r="E682" s="21" t="s">
        <v>3065</v>
      </c>
      <c r="F682" s="21" t="s">
        <v>2930</v>
      </c>
      <c r="G682" s="21" t="s">
        <v>2931</v>
      </c>
      <c r="H682" s="21" t="s">
        <v>551</v>
      </c>
      <c r="I682" s="21" t="s">
        <v>552</v>
      </c>
      <c r="L682" s="2" t="str">
        <f t="shared" si="24"/>
        <v xml:space="preserve">r:administration some adm:Administration_GS_IAM_10705 and r:administration some adm:Administration_C_IAM_10046</v>
      </c>
      <c r="M682" s="21" t="s">
        <v>58</v>
      </c>
      <c r="N682" s="21" t="s">
        <v>885</v>
      </c>
      <c r="O682" s="21" t="s">
        <v>3066</v>
      </c>
      <c r="P682" s="21" t="s">
        <v>58</v>
      </c>
      <c r="Q682" s="1" t="str">
        <f>VLOOKUP(C682,MappingNiveaux!$A$3:$B$6,2)</f>
        <v xml:space="preserve">r:niveau some r:CI</v>
      </c>
      <c r="R682" s="1" t="s">
        <v>62</v>
      </c>
      <c r="S682" s="1" t="s">
        <v>63</v>
      </c>
    </row>
    <row r="683" ht="12.75">
      <c r="A683" s="1" t="str">
        <f t="shared" si="23"/>
        <v>this:IAM_10354-1</v>
      </c>
      <c r="B683" s="20"/>
      <c r="C683" s="21" t="s">
        <v>50</v>
      </c>
      <c r="D683" s="21" t="s">
        <v>3067</v>
      </c>
      <c r="E683" s="21" t="s">
        <v>3068</v>
      </c>
      <c r="F683" s="21" t="s">
        <v>3069</v>
      </c>
      <c r="G683" s="21" t="s">
        <v>3070</v>
      </c>
      <c r="H683" s="21" t="s">
        <v>551</v>
      </c>
      <c r="I683" s="21" t="s">
        <v>552</v>
      </c>
      <c r="L683" s="2" t="str">
        <f t="shared" si="24"/>
        <v xml:space="preserve">r:administration some adm:Administration_GS_IAM_10757 and r:administration some adm:Administration_C_IAM_10046</v>
      </c>
      <c r="M683" s="21" t="s">
        <v>58</v>
      </c>
      <c r="N683" s="21" t="s">
        <v>556</v>
      </c>
      <c r="O683" s="21" t="s">
        <v>3071</v>
      </c>
      <c r="P683" s="21" t="s">
        <v>58</v>
      </c>
      <c r="Q683" s="1" t="str">
        <f>VLOOKUP(C683,MappingNiveaux!$A$3:$B$6,2)</f>
        <v xml:space="preserve">r:niveau some r:CI</v>
      </c>
      <c r="R683" s="1" t="s">
        <v>62</v>
      </c>
      <c r="S683" s="1" t="s">
        <v>63</v>
      </c>
    </row>
    <row r="684" ht="12.75">
      <c r="A684" s="1" t="str">
        <f t="shared" si="23"/>
        <v>this:IAM_10355-1</v>
      </c>
      <c r="B684" s="20"/>
      <c r="C684" s="21" t="s">
        <v>50</v>
      </c>
      <c r="D684" s="21" t="s">
        <v>3072</v>
      </c>
      <c r="E684" s="21" t="s">
        <v>3073</v>
      </c>
      <c r="F684" s="21" t="s">
        <v>3074</v>
      </c>
      <c r="G684" s="21" t="s">
        <v>3075</v>
      </c>
      <c r="H684" s="21" t="s">
        <v>551</v>
      </c>
      <c r="I684" s="21" t="s">
        <v>552</v>
      </c>
      <c r="L684" s="2" t="str">
        <f t="shared" si="24"/>
        <v xml:space="preserve">r:administration some adm:Administration_GS_IAM_10761 and r:administration some adm:Administration_C_IAM_10046</v>
      </c>
      <c r="M684" s="21" t="s">
        <v>58</v>
      </c>
      <c r="N684" s="21" t="s">
        <v>984</v>
      </c>
      <c r="O684" s="21" t="s">
        <v>3076</v>
      </c>
      <c r="P684" s="21" t="s">
        <v>58</v>
      </c>
      <c r="Q684" s="1" t="str">
        <f>VLOOKUP(C684,MappingNiveaux!$A$3:$B$6,2)</f>
        <v xml:space="preserve">r:niveau some r:CI</v>
      </c>
      <c r="R684" s="1" t="s">
        <v>62</v>
      </c>
      <c r="S684" s="1" t="s">
        <v>63</v>
      </c>
    </row>
    <row r="685" ht="12.75">
      <c r="A685" s="1" t="str">
        <f t="shared" si="23"/>
        <v>this:IAM_10356-1</v>
      </c>
      <c r="B685" s="20"/>
      <c r="C685" s="21" t="s">
        <v>50</v>
      </c>
      <c r="D685" s="21" t="s">
        <v>3077</v>
      </c>
      <c r="E685" s="21" t="s">
        <v>3078</v>
      </c>
      <c r="F685" s="21" t="s">
        <v>143</v>
      </c>
      <c r="G685" s="21" t="s">
        <v>144</v>
      </c>
      <c r="H685" s="21" t="s">
        <v>551</v>
      </c>
      <c r="I685" s="21" t="s">
        <v>552</v>
      </c>
      <c r="L685" s="2" t="str">
        <f t="shared" si="24"/>
        <v xml:space="preserve">r:administration some adm:Administration_GS_IAM_10765 and r:administration some adm:Administration_C_IAM_10046</v>
      </c>
      <c r="M685" s="21" t="s">
        <v>58</v>
      </c>
      <c r="N685" s="21" t="s">
        <v>3079</v>
      </c>
      <c r="O685" s="21" t="s">
        <v>3080</v>
      </c>
      <c r="P685" s="21" t="s">
        <v>58</v>
      </c>
      <c r="Q685" s="1" t="str">
        <f>VLOOKUP(C685,MappingNiveaux!$A$3:$B$6,2)</f>
        <v xml:space="preserve">r:niveau some r:CI</v>
      </c>
      <c r="R685" s="1" t="s">
        <v>62</v>
      </c>
      <c r="S685" s="1" t="s">
        <v>63</v>
      </c>
    </row>
    <row r="686" ht="12.75">
      <c r="A686" s="1" t="str">
        <f t="shared" si="23"/>
        <v>this:IAM_10673-1</v>
      </c>
      <c r="B686" s="20"/>
      <c r="C686" s="21" t="s">
        <v>122</v>
      </c>
      <c r="D686" s="21" t="s">
        <v>3081</v>
      </c>
      <c r="E686" s="21" t="s">
        <v>3082</v>
      </c>
      <c r="F686" s="21" t="s">
        <v>1386</v>
      </c>
      <c r="G686" s="21" t="s">
        <v>1387</v>
      </c>
      <c r="H686" s="21" t="s">
        <v>205</v>
      </c>
      <c r="I686" s="21" t="s">
        <v>206</v>
      </c>
      <c r="L686" s="2" t="str">
        <f t="shared" si="24"/>
        <v xml:space="preserve">r:administration some adm:Administration_GS_IAM_10221 and r:administration some adm:Administration_GS_IAM_10801</v>
      </c>
      <c r="M686" s="21" t="s">
        <v>58</v>
      </c>
      <c r="N686" s="21" t="s">
        <v>1400</v>
      </c>
      <c r="O686" s="21" t="s">
        <v>58</v>
      </c>
      <c r="P686" s="21" t="s">
        <v>58</v>
      </c>
      <c r="Q686" s="1" t="str">
        <f>VLOOKUP(C686,MappingNiveaux!$A$3:$B$6,2)</f>
        <v xml:space="preserve">r:niveau some r:CI</v>
      </c>
      <c r="R686" s="1" t="s">
        <v>62</v>
      </c>
      <c r="S686" s="1" t="s">
        <v>63</v>
      </c>
    </row>
    <row r="687" ht="12.75">
      <c r="A687" s="1" t="str">
        <f t="shared" si="23"/>
        <v>this:IAM_10200-1</v>
      </c>
      <c r="B687" s="20"/>
      <c r="C687" s="21" t="s">
        <v>66</v>
      </c>
      <c r="D687" s="21" t="s">
        <v>3083</v>
      </c>
      <c r="E687" s="21" t="s">
        <v>3084</v>
      </c>
      <c r="F687" s="21" t="s">
        <v>3085</v>
      </c>
      <c r="G687" s="21" t="s">
        <v>3086</v>
      </c>
      <c r="H687" s="21" t="s">
        <v>3087</v>
      </c>
      <c r="I687" s="21" t="s">
        <v>3088</v>
      </c>
      <c r="L687" s="2" t="str">
        <f t="shared" si="24"/>
        <v xml:space="preserve">r:administration some adm:Administration_C_IAM_10027 and r:administration some adm:Administration_GS_IAM_10878</v>
      </c>
      <c r="M687" s="21" t="s">
        <v>3089</v>
      </c>
      <c r="N687" s="21" t="s">
        <v>3090</v>
      </c>
      <c r="O687" s="21" t="s">
        <v>58</v>
      </c>
      <c r="P687" s="21" t="s">
        <v>58</v>
      </c>
      <c r="Q687" s="1" t="str">
        <f>VLOOKUP(C687,MappingNiveaux!$A$3:$B$6,2)</f>
        <v xml:space="preserve">r:niveau some r:APEC</v>
      </c>
      <c r="R687" s="1" t="s">
        <v>62</v>
      </c>
      <c r="S687" s="1" t="s">
        <v>63</v>
      </c>
    </row>
    <row r="688" ht="12.75">
      <c r="A688" s="1" t="str">
        <f t="shared" si="23"/>
        <v>this:IAM_10676-1</v>
      </c>
      <c r="B688" s="20"/>
      <c r="C688" s="21" t="s">
        <v>66</v>
      </c>
      <c r="D688" s="21" t="s">
        <v>3091</v>
      </c>
      <c r="E688" s="21" t="s">
        <v>3092</v>
      </c>
      <c r="F688" s="21" t="s">
        <v>655</v>
      </c>
      <c r="G688" s="21" t="s">
        <v>656</v>
      </c>
      <c r="H688" s="21" t="s">
        <v>3093</v>
      </c>
      <c r="I688" s="21" t="s">
        <v>3094</v>
      </c>
      <c r="L688" s="2" t="str">
        <f t="shared" si="24"/>
        <v xml:space="preserve">r:administration some adm:Administration_GS_IAM_10299 and r:administration some adm:Administration_GS_IAM_10223</v>
      </c>
      <c r="M688" s="21" t="s">
        <v>58</v>
      </c>
      <c r="N688" s="21" t="s">
        <v>3095</v>
      </c>
      <c r="O688" s="21" t="s">
        <v>58</v>
      </c>
      <c r="P688" s="21" t="s">
        <v>58</v>
      </c>
      <c r="Q688" s="1" t="str">
        <f>VLOOKUP(C688,MappingNiveaux!$A$3:$B$6,2)</f>
        <v xml:space="preserve">r:niveau some r:APEC</v>
      </c>
      <c r="R688" s="1" t="s">
        <v>62</v>
      </c>
      <c r="S688" s="1" t="s">
        <v>63</v>
      </c>
    </row>
    <row r="689" ht="12.75">
      <c r="A689" s="1" t="str">
        <f t="shared" si="23"/>
        <v>this:IAM_10199-1</v>
      </c>
      <c r="B689" s="20"/>
      <c r="C689" s="21" t="s">
        <v>66</v>
      </c>
      <c r="D689" s="21" t="s">
        <v>3096</v>
      </c>
      <c r="E689" s="21" t="s">
        <v>3097</v>
      </c>
      <c r="F689" s="21" t="s">
        <v>3098</v>
      </c>
      <c r="G689" s="21" t="s">
        <v>3099</v>
      </c>
      <c r="H689" s="21" t="s">
        <v>3085</v>
      </c>
      <c r="I689" s="21" t="s">
        <v>3086</v>
      </c>
      <c r="L689" s="2" t="str">
        <f t="shared" si="24"/>
        <v xml:space="preserve">r:administration some adm:Administration_GS_IAM_10719 and r:administration some adm:Administration_C_IAM_10027</v>
      </c>
      <c r="M689" s="21" t="s">
        <v>58</v>
      </c>
      <c r="N689" s="21" t="s">
        <v>3100</v>
      </c>
      <c r="O689" s="21" t="s">
        <v>58</v>
      </c>
      <c r="P689" s="21" t="s">
        <v>3101</v>
      </c>
      <c r="Q689" s="1" t="str">
        <f>VLOOKUP(C689,MappingNiveaux!$A$3:$B$6,2)</f>
        <v xml:space="preserve">r:niveau some r:APEC</v>
      </c>
      <c r="R689" s="1" t="s">
        <v>62</v>
      </c>
      <c r="S689" s="1" t="s">
        <v>63</v>
      </c>
    </row>
    <row r="690" ht="12.75">
      <c r="A690" s="1" t="str">
        <f t="shared" si="23"/>
        <v>this:IAM_10678-1</v>
      </c>
      <c r="B690" s="20"/>
      <c r="C690" s="21" t="s">
        <v>80</v>
      </c>
      <c r="D690" s="21" t="s">
        <v>3102</v>
      </c>
      <c r="E690" s="21" t="s">
        <v>3103</v>
      </c>
      <c r="F690" s="21" t="s">
        <v>893</v>
      </c>
      <c r="G690" s="21" t="s">
        <v>894</v>
      </c>
      <c r="H690" s="21" t="s">
        <v>630</v>
      </c>
      <c r="I690" s="21" t="s">
        <v>631</v>
      </c>
      <c r="L690" s="2" t="str">
        <f t="shared" si="24"/>
        <v xml:space="preserve">r:administration some adm:Administration_GS_IAM_10381 and r:administration some adm:Administration_GS_IAM_10225</v>
      </c>
      <c r="M690" s="21" t="s">
        <v>58</v>
      </c>
      <c r="N690" s="21" t="s">
        <v>3104</v>
      </c>
      <c r="O690" s="21" t="s">
        <v>58</v>
      </c>
      <c r="P690" s="21" t="s">
        <v>58</v>
      </c>
      <c r="Q690" s="1" t="str">
        <f>VLOOKUP(C690,MappingNiveaux!$A$3:$B$6,2)</f>
        <v xml:space="preserve">r:niveau some r:APEC</v>
      </c>
      <c r="R690" s="1" t="s">
        <v>62</v>
      </c>
      <c r="S690" s="1" t="s">
        <v>63</v>
      </c>
    </row>
    <row r="691" ht="12.75">
      <c r="A691" s="1" t="str">
        <f t="shared" si="23"/>
        <v>this:IAM_10679-1</v>
      </c>
      <c r="B691" s="26"/>
      <c r="C691" s="21" t="s">
        <v>50</v>
      </c>
      <c r="D691" s="21" t="s">
        <v>3105</v>
      </c>
      <c r="E691" s="21" t="s">
        <v>3106</v>
      </c>
      <c r="F691" s="21" t="s">
        <v>630</v>
      </c>
      <c r="G691" s="21" t="s">
        <v>631</v>
      </c>
      <c r="H691" s="21" t="s">
        <v>930</v>
      </c>
      <c r="I691" s="21" t="s">
        <v>931</v>
      </c>
      <c r="L691" s="2" t="str">
        <f t="shared" si="24"/>
        <v xml:space="preserve">r:administration some adm:Administration_GS_IAM_10225 and r:administration some adm:Administration_C_IAM_10095</v>
      </c>
      <c r="M691" s="21" t="s">
        <v>58</v>
      </c>
      <c r="N691" s="21" t="s">
        <v>3049</v>
      </c>
      <c r="O691" s="21" t="s">
        <v>3107</v>
      </c>
      <c r="P691" s="21" t="s">
        <v>58</v>
      </c>
      <c r="Q691" s="1" t="str">
        <f>VLOOKUP(C691,MappingNiveaux!$A$3:$B$6,2)</f>
        <v xml:space="preserve">r:niveau some r:CI</v>
      </c>
      <c r="R691" s="1" t="s">
        <v>62</v>
      </c>
      <c r="S691" s="1" t="s">
        <v>63</v>
      </c>
    </row>
    <row r="692" ht="12.75">
      <c r="A692" s="1" t="str">
        <f t="shared" si="23"/>
        <v>this:IAM_10680-1</v>
      </c>
      <c r="B692" s="27">
        <v>1</v>
      </c>
      <c r="C692" s="21" t="s">
        <v>80</v>
      </c>
      <c r="D692" s="21" t="s">
        <v>3108</v>
      </c>
      <c r="E692" s="21" t="s">
        <v>3109</v>
      </c>
      <c r="F692" s="21" t="s">
        <v>630</v>
      </c>
      <c r="G692" s="21" t="s">
        <v>631</v>
      </c>
      <c r="H692" s="21" t="s">
        <v>301</v>
      </c>
      <c r="I692" s="21" t="s">
        <v>302</v>
      </c>
      <c r="L692" s="2" t="str">
        <f t="shared" si="24"/>
        <v xml:space="preserve">r:administration some adm:Administration_GS_IAM_10225 and r:administration some adm:Administration_C_IAM_10103</v>
      </c>
      <c r="M692" s="21" t="s">
        <v>58</v>
      </c>
      <c r="N692" s="21" t="s">
        <v>3104</v>
      </c>
      <c r="O692" s="21" t="s">
        <v>3110</v>
      </c>
      <c r="P692" s="21" t="s">
        <v>58</v>
      </c>
      <c r="Q692" s="1" t="str">
        <f>VLOOKUP(C692,MappingNiveaux!$A$3:$B$6,2)</f>
        <v xml:space="preserve">r:niveau some r:APEC</v>
      </c>
      <c r="R692" s="1" t="s">
        <v>62</v>
      </c>
      <c r="S692" s="1" t="s">
        <v>63</v>
      </c>
    </row>
    <row r="693" ht="12.75">
      <c r="A693" s="1" t="str">
        <f t="shared" si="23"/>
        <v>this:IAM_10681-1</v>
      </c>
      <c r="B693" s="28"/>
      <c r="C693" s="21" t="s">
        <v>122</v>
      </c>
      <c r="D693" s="21" t="s">
        <v>3111</v>
      </c>
      <c r="E693" s="21" t="s">
        <v>3112</v>
      </c>
      <c r="F693" s="21" t="s">
        <v>630</v>
      </c>
      <c r="G693" s="21" t="s">
        <v>631</v>
      </c>
      <c r="H693" s="21" t="s">
        <v>1997</v>
      </c>
      <c r="I693" s="21" t="s">
        <v>1998</v>
      </c>
      <c r="L693" s="2" t="str">
        <f t="shared" si="24"/>
        <v xml:space="preserve">r:administration some adm:Administration_GS_IAM_10225 and r:administration some adm:Administration_C_IAM_10107</v>
      </c>
      <c r="M693" s="21" t="s">
        <v>58</v>
      </c>
      <c r="N693" s="21" t="s">
        <v>3104</v>
      </c>
      <c r="O693" s="21" t="s">
        <v>58</v>
      </c>
      <c r="P693" s="21" t="s">
        <v>58</v>
      </c>
      <c r="Q693" s="1" t="str">
        <f>VLOOKUP(C693,MappingNiveaux!$A$3:$B$6,2)</f>
        <v xml:space="preserve">r:niveau some r:CI</v>
      </c>
      <c r="R693" s="1" t="s">
        <v>62</v>
      </c>
      <c r="S693" s="1" t="s">
        <v>63</v>
      </c>
    </row>
    <row r="694" ht="12.75">
      <c r="A694" s="1" t="str">
        <f t="shared" si="23"/>
        <v>this:IAM_10682-1</v>
      </c>
      <c r="B694" s="20"/>
      <c r="C694" s="21" t="s">
        <v>122</v>
      </c>
      <c r="D694" s="21" t="s">
        <v>3113</v>
      </c>
      <c r="E694" s="21" t="s">
        <v>3114</v>
      </c>
      <c r="F694" s="21" t="s">
        <v>630</v>
      </c>
      <c r="G694" s="21" t="s">
        <v>631</v>
      </c>
      <c r="H694" s="21" t="s">
        <v>127</v>
      </c>
      <c r="I694" s="21" t="s">
        <v>128</v>
      </c>
      <c r="L694" s="2" t="str">
        <f t="shared" si="24"/>
        <v xml:space="preserve">r:administration some adm:Administration_GS_IAM_10225 and r:administration some adm:Administration_C_IAM_10128</v>
      </c>
      <c r="M694" s="21" t="s">
        <v>58</v>
      </c>
      <c r="N694" s="21" t="s">
        <v>3115</v>
      </c>
      <c r="O694" s="21" t="s">
        <v>3116</v>
      </c>
      <c r="P694" s="21" t="s">
        <v>58</v>
      </c>
      <c r="Q694" s="1" t="str">
        <f>VLOOKUP(C694,MappingNiveaux!$A$3:$B$6,2)</f>
        <v xml:space="preserve">r:niveau some r:CI</v>
      </c>
      <c r="R694" s="1" t="s">
        <v>62</v>
      </c>
      <c r="S694" s="1" t="s">
        <v>63</v>
      </c>
    </row>
    <row r="695" ht="12.75">
      <c r="A695" s="1" t="str">
        <f t="shared" si="23"/>
        <v>this:IAM_10683-1</v>
      </c>
      <c r="B695" s="20"/>
      <c r="C695" s="21" t="s">
        <v>122</v>
      </c>
      <c r="D695" s="21" t="s">
        <v>3117</v>
      </c>
      <c r="E695" s="21" t="s">
        <v>3118</v>
      </c>
      <c r="F695" s="21" t="s">
        <v>3069</v>
      </c>
      <c r="G695" s="21" t="s">
        <v>3070</v>
      </c>
      <c r="H695" s="21" t="s">
        <v>630</v>
      </c>
      <c r="I695" s="21" t="s">
        <v>631</v>
      </c>
      <c r="L695" s="2" t="str">
        <f t="shared" si="24"/>
        <v xml:space="preserve">r:administration some adm:Administration_GS_IAM_10757 and r:administration some adm:Administration_GS_IAM_10225</v>
      </c>
      <c r="M695" s="21" t="s">
        <v>58</v>
      </c>
      <c r="N695" s="21" t="s">
        <v>3119</v>
      </c>
      <c r="O695" s="21" t="s">
        <v>58</v>
      </c>
      <c r="P695" s="21" t="s">
        <v>58</v>
      </c>
      <c r="Q695" s="1" t="str">
        <f>VLOOKUP(C695,MappingNiveaux!$A$3:$B$6,2)</f>
        <v xml:space="preserve">r:niveau some r:CI</v>
      </c>
      <c r="R695" s="1" t="s">
        <v>62</v>
      </c>
      <c r="S695" s="1" t="s">
        <v>63</v>
      </c>
    </row>
    <row r="696" ht="12.75">
      <c r="A696" s="1" t="str">
        <f t="shared" si="23"/>
        <v>this:IAM_10684-1</v>
      </c>
      <c r="B696" s="20"/>
      <c r="C696" s="21" t="s">
        <v>80</v>
      </c>
      <c r="D696" s="21" t="s">
        <v>3120</v>
      </c>
      <c r="E696" s="21" t="s">
        <v>3121</v>
      </c>
      <c r="F696" s="21" t="s">
        <v>151</v>
      </c>
      <c r="G696" s="21" t="s">
        <v>152</v>
      </c>
      <c r="H696" s="21" t="s">
        <v>630</v>
      </c>
      <c r="I696" s="21" t="s">
        <v>631</v>
      </c>
      <c r="L696" s="2" t="str">
        <f t="shared" si="24"/>
        <v xml:space="preserve">r:administration some adm:Administration_GS_IAM_10980 and r:administration some adm:Administration_GS_IAM_10225</v>
      </c>
      <c r="M696" s="21" t="s">
        <v>58</v>
      </c>
      <c r="N696" s="21" t="s">
        <v>3122</v>
      </c>
      <c r="O696" s="21" t="s">
        <v>58</v>
      </c>
      <c r="P696" s="21" t="s">
        <v>58</v>
      </c>
      <c r="Q696" s="1" t="str">
        <f>VLOOKUP(C696,MappingNiveaux!$A$3:$B$6,2)</f>
        <v xml:space="preserve">r:niveau some r:APEC</v>
      </c>
      <c r="R696" s="1" t="s">
        <v>62</v>
      </c>
      <c r="S696" s="1" t="s">
        <v>63</v>
      </c>
    </row>
    <row r="697" ht="12.75">
      <c r="A697" s="1" t="str">
        <f t="shared" si="23"/>
        <v>this:IAM_10685-1</v>
      </c>
      <c r="B697" s="20"/>
      <c r="C697" s="21" t="s">
        <v>50</v>
      </c>
      <c r="D697" s="21" t="s">
        <v>3123</v>
      </c>
      <c r="E697" s="21" t="s">
        <v>3124</v>
      </c>
      <c r="F697" s="21" t="s">
        <v>3125</v>
      </c>
      <c r="G697" s="21" t="s">
        <v>3126</v>
      </c>
      <c r="H697" s="21" t="s">
        <v>1410</v>
      </c>
      <c r="I697" s="21" t="s">
        <v>1411</v>
      </c>
      <c r="L697" s="2" t="str">
        <f t="shared" si="24"/>
        <v xml:space="preserve">r:administration some adm:Administration_GS_IAM_10228 and r:administration some adm:Administration_C_IAM_10057</v>
      </c>
      <c r="M697" s="21" t="s">
        <v>58</v>
      </c>
      <c r="N697" s="21" t="s">
        <v>1415</v>
      </c>
      <c r="O697" s="21" t="s">
        <v>1416</v>
      </c>
      <c r="P697" s="21" t="s">
        <v>58</v>
      </c>
      <c r="Q697" s="1" t="str">
        <f>VLOOKUP(C697,MappingNiveaux!$A$3:$B$6,2)</f>
        <v xml:space="preserve">r:niveau some r:CI</v>
      </c>
      <c r="R697" s="1" t="s">
        <v>62</v>
      </c>
      <c r="S697" s="1" t="s">
        <v>63</v>
      </c>
    </row>
    <row r="698" ht="12.75">
      <c r="A698" s="1" t="str">
        <f t="shared" si="23"/>
        <v>this:IAM_10686-1</v>
      </c>
      <c r="B698" s="20"/>
      <c r="C698" s="21" t="s">
        <v>80</v>
      </c>
      <c r="D698" s="21" t="s">
        <v>3127</v>
      </c>
      <c r="E698" s="21" t="s">
        <v>3128</v>
      </c>
      <c r="F698" s="21" t="s">
        <v>3129</v>
      </c>
      <c r="G698" s="21" t="s">
        <v>3130</v>
      </c>
      <c r="H698" s="21" t="s">
        <v>1851</v>
      </c>
      <c r="I698" s="21" t="s">
        <v>1852</v>
      </c>
      <c r="L698" s="2" t="str">
        <f t="shared" si="24"/>
        <v xml:space="preserve">r:administration some adm:Administration_GS_IAM_10231 and r:administration some adm:Administration_C_IAM_10145</v>
      </c>
      <c r="M698" s="21" t="s">
        <v>58</v>
      </c>
      <c r="N698" s="21" t="s">
        <v>3131</v>
      </c>
      <c r="O698" s="21" t="s">
        <v>58</v>
      </c>
      <c r="P698" s="21" t="s">
        <v>58</v>
      </c>
      <c r="Q698" s="1" t="str">
        <f>VLOOKUP(C698,MappingNiveaux!$A$3:$B$6,2)</f>
        <v xml:space="preserve">r:niveau some r:APEC</v>
      </c>
      <c r="R698" s="1" t="s">
        <v>62</v>
      </c>
      <c r="S698" s="1" t="s">
        <v>63</v>
      </c>
    </row>
    <row r="699" ht="12.75">
      <c r="A699" s="1" t="str">
        <f t="shared" si="23"/>
        <v>this:IAM_10229-1</v>
      </c>
      <c r="B699" s="20"/>
      <c r="C699" s="21" t="s">
        <v>50</v>
      </c>
      <c r="D699" s="21" t="s">
        <v>3132</v>
      </c>
      <c r="E699" s="21" t="s">
        <v>3133</v>
      </c>
      <c r="F699" s="21" t="s">
        <v>420</v>
      </c>
      <c r="G699" s="21" t="s">
        <v>421</v>
      </c>
      <c r="H699" s="21" t="s">
        <v>1902</v>
      </c>
      <c r="I699" s="21" t="s">
        <v>1903</v>
      </c>
      <c r="L699" s="2" t="str">
        <f t="shared" si="24"/>
        <v xml:space="preserve">r:administration some adm:Administration_GS_IAM_10580 and r:administration some adm:Administration_C_IAM_10029</v>
      </c>
      <c r="M699" s="21" t="s">
        <v>58</v>
      </c>
      <c r="N699" s="21" t="s">
        <v>3134</v>
      </c>
      <c r="O699" s="21" t="s">
        <v>3135</v>
      </c>
      <c r="P699" s="21" t="s">
        <v>58</v>
      </c>
      <c r="Q699" s="1" t="str">
        <f>VLOOKUP(C699,MappingNiveaux!$A$3:$B$6,2)</f>
        <v xml:space="preserve">r:niveau some r:CI</v>
      </c>
      <c r="R699" s="1" t="s">
        <v>62</v>
      </c>
      <c r="S699" s="1" t="s">
        <v>63</v>
      </c>
    </row>
    <row r="700" ht="12.75">
      <c r="A700" s="1" t="str">
        <f t="shared" si="23"/>
        <v>this:IAM_10674-1</v>
      </c>
      <c r="B700" s="20"/>
      <c r="C700" s="21" t="s">
        <v>50</v>
      </c>
      <c r="D700" s="21" t="s">
        <v>3136</v>
      </c>
      <c r="E700" s="21" t="s">
        <v>3137</v>
      </c>
      <c r="F700" s="21" t="s">
        <v>1386</v>
      </c>
      <c r="G700" s="21" t="s">
        <v>1387</v>
      </c>
      <c r="H700" s="21" t="s">
        <v>513</v>
      </c>
      <c r="I700" s="21" t="s">
        <v>514</v>
      </c>
      <c r="L700" s="2" t="str">
        <f t="shared" si="24"/>
        <v xml:space="preserve">r:administration some adm:Administration_GS_IAM_10221 and r:administration some adm:Administration_GS_IAM_10895</v>
      </c>
      <c r="M700" s="21" t="s">
        <v>58</v>
      </c>
      <c r="N700" s="21" t="s">
        <v>3138</v>
      </c>
      <c r="O700" s="21" t="s">
        <v>3139</v>
      </c>
      <c r="P700" s="21" t="s">
        <v>58</v>
      </c>
      <c r="Q700" s="1" t="str">
        <f>VLOOKUP(C700,MappingNiveaux!$A$3:$B$6,2)</f>
        <v xml:space="preserve">r:niveau some r:CI</v>
      </c>
      <c r="R700" s="1" t="s">
        <v>62</v>
      </c>
      <c r="S700" s="1" t="s">
        <v>63</v>
      </c>
    </row>
    <row r="701" ht="12.75">
      <c r="A701" s="1" t="str">
        <f t="shared" si="23"/>
        <v>this:IAM_10215-1</v>
      </c>
      <c r="B701" s="20"/>
      <c r="C701" s="21" t="s">
        <v>50</v>
      </c>
      <c r="D701" s="21" t="s">
        <v>3140</v>
      </c>
      <c r="E701" s="21" t="s">
        <v>3141</v>
      </c>
      <c r="F701" s="21" t="s">
        <v>410</v>
      </c>
      <c r="G701" s="21" t="s">
        <v>411</v>
      </c>
      <c r="H701" s="21" t="s">
        <v>1902</v>
      </c>
      <c r="I701" s="21" t="s">
        <v>1903</v>
      </c>
      <c r="L701" s="2" t="str">
        <f t="shared" si="24"/>
        <v xml:space="preserve">r:administration some adm:Administration_GS_IAM_10259 and r:administration some adm:Administration_C_IAM_10029</v>
      </c>
      <c r="M701" s="21" t="s">
        <v>58</v>
      </c>
      <c r="N701" s="21" t="s">
        <v>3142</v>
      </c>
      <c r="O701" s="21" t="s">
        <v>3143</v>
      </c>
      <c r="P701" s="21" t="s">
        <v>58</v>
      </c>
      <c r="Q701" s="1" t="str">
        <f>VLOOKUP(C701,MappingNiveaux!$A$3:$B$6,2)</f>
        <v xml:space="preserve">r:niveau some r:CI</v>
      </c>
      <c r="R701" s="1" t="s">
        <v>62</v>
      </c>
      <c r="S701" s="1" t="s">
        <v>63</v>
      </c>
    </row>
    <row r="702" ht="12.75">
      <c r="A702" s="1" t="str">
        <f t="shared" si="23"/>
        <v>this:IAM_11078-1</v>
      </c>
      <c r="B702" s="20"/>
      <c r="C702" s="21" t="s">
        <v>50</v>
      </c>
      <c r="D702" s="21" t="s">
        <v>3144</v>
      </c>
      <c r="E702" s="21" t="s">
        <v>3145</v>
      </c>
      <c r="F702" s="21" t="s">
        <v>3146</v>
      </c>
      <c r="G702" s="21" t="s">
        <v>3147</v>
      </c>
      <c r="H702" s="21" t="s">
        <v>488</v>
      </c>
      <c r="I702" s="21" t="s">
        <v>489</v>
      </c>
      <c r="L702" s="2" t="str">
        <f t="shared" si="24"/>
        <v xml:space="preserve">r:administration some adm:Administration_GS_IAM_10778 and r:administration some adm:Administration_C_IAM_10093</v>
      </c>
      <c r="M702" s="21" t="s">
        <v>58</v>
      </c>
      <c r="N702" s="21" t="s">
        <v>3148</v>
      </c>
      <c r="O702" s="21" t="s">
        <v>3149</v>
      </c>
      <c r="P702" s="21" t="s">
        <v>58</v>
      </c>
      <c r="Q702" s="1" t="str">
        <f>VLOOKUP(C702,MappingNiveaux!$A$3:$B$6,2)</f>
        <v xml:space="preserve">r:niveau some r:CI</v>
      </c>
      <c r="R702" s="1" t="s">
        <v>62</v>
      </c>
      <c r="S702" s="1" t="s">
        <v>63</v>
      </c>
    </row>
    <row r="703" ht="12.75">
      <c r="A703" s="1" t="str">
        <f t="shared" si="23"/>
        <v>this:IAM_10206-1</v>
      </c>
      <c r="B703" s="20"/>
      <c r="C703" s="21" t="s">
        <v>50</v>
      </c>
      <c r="D703" s="21" t="s">
        <v>3150</v>
      </c>
      <c r="E703" s="21" t="s">
        <v>3151</v>
      </c>
      <c r="F703" s="21" t="s">
        <v>3152</v>
      </c>
      <c r="G703" s="21" t="s">
        <v>3153</v>
      </c>
      <c r="H703" s="21" t="s">
        <v>2137</v>
      </c>
      <c r="I703" s="21" t="s">
        <v>2138</v>
      </c>
      <c r="L703" s="2" t="str">
        <f t="shared" si="24"/>
        <v xml:space="preserve">r:administration some adm:Administration_GS_IAM_10482 and r:administration some adm:Administration_C_IAM_10028</v>
      </c>
      <c r="M703" s="21" t="s">
        <v>58</v>
      </c>
      <c r="N703" s="21" t="s">
        <v>3154</v>
      </c>
      <c r="O703" s="21" t="s">
        <v>3155</v>
      </c>
      <c r="P703" s="21" t="s">
        <v>58</v>
      </c>
      <c r="Q703" s="1" t="str">
        <f>VLOOKUP(C703,MappingNiveaux!$A$3:$B$6,2)</f>
        <v xml:space="preserve">r:niveau some r:CI</v>
      </c>
      <c r="R703" s="1" t="s">
        <v>62</v>
      </c>
      <c r="S703" s="1" t="s">
        <v>63</v>
      </c>
    </row>
    <row r="704" ht="12.75">
      <c r="A704" s="1" t="str">
        <f t="shared" si="23"/>
        <v>this:IAM_10207-1</v>
      </c>
      <c r="B704" s="20"/>
      <c r="C704" s="21" t="s">
        <v>50</v>
      </c>
      <c r="D704" s="21" t="s">
        <v>3156</v>
      </c>
      <c r="E704" s="21" t="s">
        <v>3157</v>
      </c>
      <c r="F704" s="21" t="s">
        <v>1677</v>
      </c>
      <c r="G704" s="21" t="s">
        <v>1678</v>
      </c>
      <c r="H704" s="21" t="s">
        <v>2137</v>
      </c>
      <c r="I704" s="21" t="s">
        <v>2138</v>
      </c>
      <c r="L704" s="2" t="str">
        <f t="shared" si="24"/>
        <v xml:space="preserve">r:administration some adm:Administration_C_IAM_10116 and r:administration some adm:Administration_C_IAM_10028</v>
      </c>
      <c r="M704" s="21" t="s">
        <v>58</v>
      </c>
      <c r="N704" s="21" t="s">
        <v>885</v>
      </c>
      <c r="O704" s="21" t="s">
        <v>2584</v>
      </c>
      <c r="P704" s="21" t="s">
        <v>58</v>
      </c>
      <c r="Q704" s="1" t="str">
        <f>VLOOKUP(C704,MappingNiveaux!$A$3:$B$6,2)</f>
        <v xml:space="preserve">r:niveau some r:CI</v>
      </c>
      <c r="R704" s="1" t="s">
        <v>62</v>
      </c>
      <c r="S704" s="1" t="s">
        <v>63</v>
      </c>
    </row>
    <row r="705" ht="12.75">
      <c r="A705" s="1" t="str">
        <f t="shared" si="23"/>
        <v>this:IAM_10244-1</v>
      </c>
      <c r="B705" s="20"/>
      <c r="C705" s="21" t="s">
        <v>122</v>
      </c>
      <c r="D705" s="21" t="s">
        <v>3158</v>
      </c>
      <c r="E705" s="21" t="s">
        <v>3159</v>
      </c>
      <c r="F705" s="21" t="s">
        <v>221</v>
      </c>
      <c r="G705" s="21" t="s">
        <v>222</v>
      </c>
      <c r="H705" s="21" t="s">
        <v>1902</v>
      </c>
      <c r="I705" s="21" t="s">
        <v>1903</v>
      </c>
      <c r="L705" s="2" t="str">
        <f t="shared" si="24"/>
        <v xml:space="preserve">r:administration some adm:Administration_GS_IAM_10887 and r:administration some adm:Administration_C_IAM_10029</v>
      </c>
      <c r="M705" s="21" t="s">
        <v>58</v>
      </c>
      <c r="N705" s="21" t="s">
        <v>3160</v>
      </c>
      <c r="O705" s="21" t="s">
        <v>58</v>
      </c>
      <c r="P705" s="21" t="s">
        <v>58</v>
      </c>
      <c r="Q705" s="1" t="str">
        <f>VLOOKUP(C705,MappingNiveaux!$A$3:$B$6,2)</f>
        <v xml:space="preserve">r:niveau some r:CI</v>
      </c>
      <c r="R705" s="1" t="s">
        <v>62</v>
      </c>
      <c r="S705" s="1" t="s">
        <v>63</v>
      </c>
    </row>
    <row r="706" ht="12.75">
      <c r="A706" s="1" t="str">
        <f t="shared" si="23"/>
        <v>this:IAM_10208-1</v>
      </c>
      <c r="B706" s="20"/>
      <c r="C706" s="21" t="s">
        <v>50</v>
      </c>
      <c r="D706" s="21" t="s">
        <v>3161</v>
      </c>
      <c r="E706" s="21" t="s">
        <v>3162</v>
      </c>
      <c r="F706" s="21" t="s">
        <v>551</v>
      </c>
      <c r="G706" s="21" t="s">
        <v>552</v>
      </c>
      <c r="H706" s="21" t="s">
        <v>1902</v>
      </c>
      <c r="I706" s="21" t="s">
        <v>1903</v>
      </c>
      <c r="L706" s="2" t="str">
        <f t="shared" si="24"/>
        <v xml:space="preserve">r:administration some adm:Administration_C_IAM_10046 and r:administration some adm:Administration_C_IAM_10029</v>
      </c>
      <c r="M706" s="21" t="s">
        <v>555</v>
      </c>
      <c r="N706" s="21" t="s">
        <v>3163</v>
      </c>
      <c r="O706" s="21" t="s">
        <v>3164</v>
      </c>
      <c r="P706" s="21" t="s">
        <v>58</v>
      </c>
      <c r="Q706" s="1" t="str">
        <f>VLOOKUP(C706,MappingNiveaux!$A$3:$B$6,2)</f>
        <v xml:space="preserve">r:niveau some r:CI</v>
      </c>
      <c r="R706" s="1" t="s">
        <v>62</v>
      </c>
      <c r="S706" s="1" t="s">
        <v>63</v>
      </c>
    </row>
    <row r="707" ht="12.75">
      <c r="A707" s="1" t="str">
        <f t="shared" si="23"/>
        <v>this:IAM_10209-1</v>
      </c>
      <c r="B707" s="20"/>
      <c r="C707" s="21" t="s">
        <v>80</v>
      </c>
      <c r="D707" s="21" t="s">
        <v>3165</v>
      </c>
      <c r="E707" s="21" t="s">
        <v>3166</v>
      </c>
      <c r="F707" s="21" t="s">
        <v>837</v>
      </c>
      <c r="G707" s="21" t="s">
        <v>838</v>
      </c>
      <c r="H707" s="21" t="s">
        <v>1902</v>
      </c>
      <c r="I707" s="21" t="s">
        <v>1903</v>
      </c>
      <c r="L707" s="2" t="str">
        <f t="shared" si="24"/>
        <v xml:space="preserve">r:administration some adm:Administration_GS_IAM_10078 and r:administration some adm:Administration_C_IAM_10029</v>
      </c>
      <c r="M707" s="21" t="s">
        <v>58</v>
      </c>
      <c r="N707" s="21" t="s">
        <v>3167</v>
      </c>
      <c r="O707" s="21" t="s">
        <v>58</v>
      </c>
      <c r="P707" s="21" t="s">
        <v>58</v>
      </c>
      <c r="Q707" s="1" t="str">
        <f>VLOOKUP(C707,MappingNiveaux!$A$3:$B$6,2)</f>
        <v xml:space="preserve">r:niveau some r:APEC</v>
      </c>
      <c r="R707" s="1" t="s">
        <v>62</v>
      </c>
      <c r="S707" s="1" t="s">
        <v>63</v>
      </c>
    </row>
    <row r="708" ht="12.75">
      <c r="A708" s="1" t="str">
        <f t="shared" si="23"/>
        <v>this:IAM_10210-1</v>
      </c>
      <c r="B708" s="20"/>
      <c r="C708" s="21" t="s">
        <v>80</v>
      </c>
      <c r="D708" s="21" t="s">
        <v>3168</v>
      </c>
      <c r="E708" s="21" t="s">
        <v>3169</v>
      </c>
      <c r="F708" s="21" t="s">
        <v>590</v>
      </c>
      <c r="G708" s="21" t="s">
        <v>591</v>
      </c>
      <c r="H708" s="21" t="s">
        <v>1902</v>
      </c>
      <c r="I708" s="21" t="s">
        <v>1903</v>
      </c>
      <c r="L708" s="2" t="str">
        <f t="shared" si="24"/>
        <v xml:space="preserve">r:administration some adm:Administration_GS_IAM_10080 and r:administration some adm:Administration_C_IAM_10029</v>
      </c>
      <c r="M708" s="21" t="s">
        <v>58</v>
      </c>
      <c r="N708" s="21" t="s">
        <v>3170</v>
      </c>
      <c r="O708" s="21" t="s">
        <v>58</v>
      </c>
      <c r="P708" s="21" t="s">
        <v>58</v>
      </c>
      <c r="Q708" s="1" t="str">
        <f>VLOOKUP(C708,MappingNiveaux!$A$3:$B$6,2)</f>
        <v xml:space="preserve">r:niveau some r:APEC</v>
      </c>
      <c r="R708" s="1" t="s">
        <v>62</v>
      </c>
      <c r="S708" s="1" t="s">
        <v>63</v>
      </c>
    </row>
    <row r="709" ht="12.75">
      <c r="A709" s="1" t="str">
        <f t="shared" si="23"/>
        <v>this:IAM_10211-1</v>
      </c>
      <c r="B709" s="20"/>
      <c r="C709" s="21" t="s">
        <v>80</v>
      </c>
      <c r="D709" s="21" t="s">
        <v>3171</v>
      </c>
      <c r="E709" s="21" t="s">
        <v>3172</v>
      </c>
      <c r="F709" s="21" t="s">
        <v>442</v>
      </c>
      <c r="G709" s="21" t="s">
        <v>443</v>
      </c>
      <c r="H709" s="21" t="s">
        <v>1902</v>
      </c>
      <c r="I709" s="21" t="s">
        <v>1903</v>
      </c>
      <c r="L709" s="2" t="str">
        <f t="shared" si="24"/>
        <v xml:space="preserve">r:administration some adm:Administration_GS_IAM_10126 and r:administration some adm:Administration_C_IAM_10029</v>
      </c>
      <c r="M709" s="21" t="s">
        <v>58</v>
      </c>
      <c r="N709" s="21" t="s">
        <v>506</v>
      </c>
      <c r="O709" s="21" t="s">
        <v>507</v>
      </c>
      <c r="P709" s="21" t="s">
        <v>58</v>
      </c>
      <c r="Q709" s="1" t="str">
        <f>VLOOKUP(C709,MappingNiveaux!$A$3:$B$6,2)</f>
        <v xml:space="preserve">r:niveau some r:APEC</v>
      </c>
      <c r="R709" s="1" t="s">
        <v>62</v>
      </c>
      <c r="S709" s="1" t="s">
        <v>63</v>
      </c>
    </row>
    <row r="710" ht="12.75">
      <c r="A710" s="1" t="str">
        <f t="shared" si="23"/>
        <v>this:IAM_10212-1</v>
      </c>
      <c r="B710" s="20"/>
      <c r="C710" s="21" t="s">
        <v>80</v>
      </c>
      <c r="D710" s="21" t="s">
        <v>3173</v>
      </c>
      <c r="E710" s="21" t="s">
        <v>3174</v>
      </c>
      <c r="F710" s="21" t="s">
        <v>370</v>
      </c>
      <c r="G710" s="21" t="s">
        <v>371</v>
      </c>
      <c r="H710" s="21" t="s">
        <v>1902</v>
      </c>
      <c r="I710" s="21" t="s">
        <v>1903</v>
      </c>
      <c r="L710" s="2" t="str">
        <f t="shared" si="24"/>
        <v xml:space="preserve">r:administration some adm:Administration_GS_IAM_10129 and r:administration some adm:Administration_C_IAM_10029</v>
      </c>
      <c r="M710" s="21" t="s">
        <v>58</v>
      </c>
      <c r="N710" s="21" t="s">
        <v>3175</v>
      </c>
      <c r="O710" s="21" t="s">
        <v>58</v>
      </c>
      <c r="P710" s="21" t="s">
        <v>58</v>
      </c>
      <c r="Q710" s="1" t="str">
        <f>VLOOKUP(C710,MappingNiveaux!$A$3:$B$6,2)</f>
        <v xml:space="preserve">r:niveau some r:APEC</v>
      </c>
      <c r="R710" s="1" t="s">
        <v>62</v>
      </c>
      <c r="S710" s="1" t="s">
        <v>63</v>
      </c>
    </row>
    <row r="711" ht="12.75">
      <c r="A711" s="1" t="str">
        <f t="shared" si="23"/>
        <v>this:IAM_10201-1</v>
      </c>
      <c r="B711" s="20"/>
      <c r="C711" s="21" t="s">
        <v>66</v>
      </c>
      <c r="D711" s="21" t="s">
        <v>3176</v>
      </c>
      <c r="E711" s="21" t="s">
        <v>3177</v>
      </c>
      <c r="F711" s="21" t="s">
        <v>2137</v>
      </c>
      <c r="G711" s="21" t="s">
        <v>2138</v>
      </c>
      <c r="H711" s="21" t="s">
        <v>2137</v>
      </c>
      <c r="I711" s="21" t="s">
        <v>2138</v>
      </c>
      <c r="L711" s="2" t="str">
        <f t="shared" si="24"/>
        <v xml:space="preserve">r:administration some adm:Administration_C_IAM_10028 and r:administration some adm:Administration_C_IAM_10028</v>
      </c>
      <c r="M711" s="21" t="s">
        <v>58</v>
      </c>
      <c r="N711" s="21" t="s">
        <v>3178</v>
      </c>
      <c r="O711" s="21" t="s">
        <v>3179</v>
      </c>
      <c r="P711" s="21" t="s">
        <v>58</v>
      </c>
      <c r="Q711" s="1" t="str">
        <f>VLOOKUP(C711,MappingNiveaux!$A$3:$B$6,2)</f>
        <v xml:space="preserve">r:niveau some r:APEC</v>
      </c>
      <c r="R711" s="1" t="s">
        <v>62</v>
      </c>
      <c r="S711" s="1" t="s">
        <v>63</v>
      </c>
    </row>
    <row r="712" ht="12.75">
      <c r="A712" s="1" t="str">
        <f t="shared" si="23"/>
        <v>this:IAM_10214-1</v>
      </c>
      <c r="B712" s="20"/>
      <c r="C712" s="21" t="s">
        <v>80</v>
      </c>
      <c r="D712" s="21" t="s">
        <v>3180</v>
      </c>
      <c r="E712" s="21" t="s">
        <v>3181</v>
      </c>
      <c r="F712" s="21" t="s">
        <v>1284</v>
      </c>
      <c r="G712" s="21" t="s">
        <v>1285</v>
      </c>
      <c r="H712" s="21" t="s">
        <v>1902</v>
      </c>
      <c r="I712" s="21" t="s">
        <v>1903</v>
      </c>
      <c r="L712" s="2" t="str">
        <f t="shared" si="24"/>
        <v xml:space="preserve">r:administration some adm:Administration_GS_IAM_10240 and r:administration some adm:Administration_C_IAM_10029</v>
      </c>
      <c r="M712" s="21" t="s">
        <v>58</v>
      </c>
      <c r="N712" s="21" t="s">
        <v>1300</v>
      </c>
      <c r="O712" s="21" t="s">
        <v>58</v>
      </c>
      <c r="P712" s="21" t="s">
        <v>58</v>
      </c>
      <c r="Q712" s="1" t="str">
        <f>VLOOKUP(C712,MappingNiveaux!$A$3:$B$6,2)</f>
        <v xml:space="preserve">r:niveau some r:APEC</v>
      </c>
      <c r="R712" s="1" t="s">
        <v>62</v>
      </c>
      <c r="S712" s="1" t="s">
        <v>63</v>
      </c>
    </row>
    <row r="713" ht="12.75">
      <c r="A713" s="1" t="str">
        <f t="shared" si="23"/>
        <v>this:IAM_11230-1</v>
      </c>
      <c r="B713" s="20"/>
      <c r="C713" s="21" t="s">
        <v>50</v>
      </c>
      <c r="D713" s="21" t="s">
        <v>3182</v>
      </c>
      <c r="E713" s="21" t="s">
        <v>3183</v>
      </c>
      <c r="F713" s="21" t="s">
        <v>759</v>
      </c>
      <c r="G713" s="21" t="s">
        <v>760</v>
      </c>
      <c r="H713" s="21" t="s">
        <v>852</v>
      </c>
      <c r="I713" s="21" t="s">
        <v>853</v>
      </c>
      <c r="L713" s="2" t="str">
        <f t="shared" si="24"/>
        <v xml:space="preserve">r:administration some adm:Administration_GS_IAM_10512 and r:administration some adm:Administration_GS_IAM_10896</v>
      </c>
      <c r="M713" s="21" t="s">
        <v>58</v>
      </c>
      <c r="N713" s="21" t="s">
        <v>3184</v>
      </c>
      <c r="O713" s="21" t="s">
        <v>3185</v>
      </c>
      <c r="P713" s="21" t="s">
        <v>58</v>
      </c>
      <c r="Q713" s="1" t="str">
        <f>VLOOKUP(C713,MappingNiveaux!$A$3:$B$6,2)</f>
        <v xml:space="preserve">r:niveau some r:CI</v>
      </c>
      <c r="R713" s="1" t="s">
        <v>62</v>
      </c>
      <c r="S713" s="1" t="s">
        <v>63</v>
      </c>
    </row>
    <row r="714" ht="12.75">
      <c r="A714" s="1" t="str">
        <f t="shared" si="23"/>
        <v>this:IAM_10216-1</v>
      </c>
      <c r="B714" s="20"/>
      <c r="C714" s="21" t="s">
        <v>122</v>
      </c>
      <c r="D714" s="21" t="s">
        <v>3186</v>
      </c>
      <c r="E714" s="21" t="s">
        <v>3187</v>
      </c>
      <c r="F714" s="21" t="s">
        <v>3188</v>
      </c>
      <c r="G714" s="21" t="s">
        <v>3189</v>
      </c>
      <c r="H714" s="21" t="s">
        <v>1902</v>
      </c>
      <c r="I714" s="21" t="s">
        <v>1903</v>
      </c>
      <c r="L714" s="2" t="str">
        <f t="shared" si="24"/>
        <v xml:space="preserve">r:administration some adm:Administration_GS_IAM_10263 and r:administration some adm:Administration_C_IAM_10029</v>
      </c>
      <c r="M714" s="21" t="s">
        <v>58</v>
      </c>
      <c r="N714" s="21" t="s">
        <v>3190</v>
      </c>
      <c r="O714" s="21" t="s">
        <v>58</v>
      </c>
      <c r="P714" s="21" t="s">
        <v>58</v>
      </c>
      <c r="Q714" s="1" t="str">
        <f>VLOOKUP(C714,MappingNiveaux!$A$3:$B$6,2)</f>
        <v xml:space="preserve">r:niveau some r:CI</v>
      </c>
      <c r="R714" s="1" t="s">
        <v>62</v>
      </c>
      <c r="S714" s="1" t="s">
        <v>63</v>
      </c>
    </row>
    <row r="715" ht="12.75">
      <c r="A715" s="1" t="str">
        <f t="shared" si="23"/>
        <v>this:IAM_10217-1</v>
      </c>
      <c r="B715" s="20"/>
      <c r="C715" s="21" t="s">
        <v>50</v>
      </c>
      <c r="D715" s="21" t="s">
        <v>3191</v>
      </c>
      <c r="E715" s="21" t="s">
        <v>3192</v>
      </c>
      <c r="F715" s="21" t="s">
        <v>3193</v>
      </c>
      <c r="G715" s="21" t="s">
        <v>3194</v>
      </c>
      <c r="H715" s="21" t="s">
        <v>1902</v>
      </c>
      <c r="I715" s="21" t="s">
        <v>1903</v>
      </c>
      <c r="L715" s="2" t="str">
        <f t="shared" si="24"/>
        <v xml:space="preserve">r:administration some adm:Administration_GS_IAM_10309 and r:administration some adm:Administration_C_IAM_10029</v>
      </c>
      <c r="M715" s="21" t="s">
        <v>58</v>
      </c>
      <c r="N715" s="21" t="s">
        <v>3195</v>
      </c>
      <c r="O715" s="21" t="s">
        <v>3196</v>
      </c>
      <c r="P715" s="21" t="s">
        <v>58</v>
      </c>
      <c r="Q715" s="1" t="str">
        <f>VLOOKUP(C715,MappingNiveaux!$A$3:$B$6,2)</f>
        <v xml:space="preserve">r:niveau some r:CI</v>
      </c>
      <c r="R715" s="1" t="s">
        <v>62</v>
      </c>
      <c r="S715" s="1" t="s">
        <v>63</v>
      </c>
    </row>
    <row r="716" ht="12.75">
      <c r="A716" s="1" t="str">
        <f t="shared" si="23"/>
        <v>this:IAM_10218-1</v>
      </c>
      <c r="B716" s="20"/>
      <c r="C716" s="21" t="s">
        <v>80</v>
      </c>
      <c r="D716" s="21" t="s">
        <v>3197</v>
      </c>
      <c r="E716" s="21" t="s">
        <v>3198</v>
      </c>
      <c r="F716" s="21" t="s">
        <v>660</v>
      </c>
      <c r="G716" s="21" t="s">
        <v>661</v>
      </c>
      <c r="H716" s="21" t="s">
        <v>1902</v>
      </c>
      <c r="I716" s="21" t="s">
        <v>1903</v>
      </c>
      <c r="L716" s="2" t="str">
        <f t="shared" si="24"/>
        <v xml:space="preserve">r:administration some adm:Administration_GS_IAM_10311 and r:administration some adm:Administration_C_IAM_10029</v>
      </c>
      <c r="M716" s="21" t="s">
        <v>58</v>
      </c>
      <c r="N716" s="21" t="s">
        <v>3199</v>
      </c>
      <c r="O716" s="21" t="s">
        <v>58</v>
      </c>
      <c r="P716" s="21" t="s">
        <v>58</v>
      </c>
      <c r="Q716" s="1" t="str">
        <f>VLOOKUP(C716,MappingNiveaux!$A$3:$B$6,2)</f>
        <v xml:space="preserve">r:niveau some r:APEC</v>
      </c>
      <c r="R716" s="1" t="s">
        <v>62</v>
      </c>
      <c r="S716" s="1" t="s">
        <v>63</v>
      </c>
    </row>
    <row r="717" ht="12.75">
      <c r="A717" s="1" t="str">
        <f t="shared" si="23"/>
        <v>this:IAM_10219-1</v>
      </c>
      <c r="B717" s="20"/>
      <c r="C717" s="21" t="s">
        <v>50</v>
      </c>
      <c r="D717" s="21" t="s">
        <v>3200</v>
      </c>
      <c r="E717" s="21" t="s">
        <v>3201</v>
      </c>
      <c r="F717" s="21" t="s">
        <v>1902</v>
      </c>
      <c r="G717" s="21" t="s">
        <v>1903</v>
      </c>
      <c r="H717" s="21" t="s">
        <v>477</v>
      </c>
      <c r="I717" s="21" t="s">
        <v>478</v>
      </c>
      <c r="L717" s="2" t="str">
        <f t="shared" si="24"/>
        <v xml:space="preserve">r:administration some adm:Administration_C_IAM_10029 and r:administration some adm:Administration_C_IAM_10072</v>
      </c>
      <c r="M717" s="21" t="s">
        <v>58</v>
      </c>
      <c r="N717" s="21" t="s">
        <v>479</v>
      </c>
      <c r="O717" s="21" t="s">
        <v>3202</v>
      </c>
      <c r="P717" s="21" t="s">
        <v>58</v>
      </c>
      <c r="Q717" s="1" t="str">
        <f>VLOOKUP(C717,MappingNiveaux!$A$3:$B$6,2)</f>
        <v xml:space="preserve">r:niveau some r:CI</v>
      </c>
      <c r="R717" s="1" t="s">
        <v>62</v>
      </c>
      <c r="S717" s="1" t="s">
        <v>63</v>
      </c>
    </row>
    <row r="718" ht="12.75">
      <c r="A718" s="1" t="str">
        <f t="shared" si="23"/>
        <v>this:IAM_10220-1</v>
      </c>
      <c r="B718" s="20"/>
      <c r="C718" s="21" t="s">
        <v>80</v>
      </c>
      <c r="D718" s="21" t="s">
        <v>3203</v>
      </c>
      <c r="E718" s="21" t="s">
        <v>3204</v>
      </c>
      <c r="F718" s="21" t="s">
        <v>3205</v>
      </c>
      <c r="G718" s="21" t="s">
        <v>3206</v>
      </c>
      <c r="H718" s="21" t="s">
        <v>1902</v>
      </c>
      <c r="I718" s="21" t="s">
        <v>1903</v>
      </c>
      <c r="L718" s="2" t="str">
        <f t="shared" si="24"/>
        <v xml:space="preserve">r:administration some adm:Administration_GS_IAM_10374 and r:administration some adm:Administration_C_IAM_10029</v>
      </c>
      <c r="M718" s="21" t="s">
        <v>58</v>
      </c>
      <c r="N718" s="21" t="s">
        <v>3207</v>
      </c>
      <c r="O718" s="21" t="s">
        <v>3208</v>
      </c>
      <c r="P718" s="21" t="s">
        <v>58</v>
      </c>
      <c r="Q718" s="1" t="str">
        <f>VLOOKUP(C718,MappingNiveaux!$A$3:$B$6,2)</f>
        <v xml:space="preserve">r:niveau some r:APEC</v>
      </c>
      <c r="R718" s="1" t="s">
        <v>62</v>
      </c>
      <c r="S718" s="1" t="s">
        <v>63</v>
      </c>
    </row>
    <row r="719" ht="12.75">
      <c r="A719" s="1" t="str">
        <f t="shared" si="23"/>
        <v>this:IAM_10221-1</v>
      </c>
      <c r="B719" s="20"/>
      <c r="C719" s="21" t="s">
        <v>50</v>
      </c>
      <c r="D719" s="21" t="s">
        <v>3209</v>
      </c>
      <c r="E719" s="21" t="s">
        <v>3210</v>
      </c>
      <c r="F719" s="21" t="s">
        <v>1423</v>
      </c>
      <c r="G719" s="21" t="s">
        <v>1424</v>
      </c>
      <c r="H719" s="21" t="s">
        <v>1902</v>
      </c>
      <c r="I719" s="21" t="s">
        <v>1903</v>
      </c>
      <c r="L719" s="2" t="str">
        <f t="shared" si="24"/>
        <v xml:space="preserve">r:administration some adm:Administration_C_IAM_10081 and r:administration some adm:Administration_C_IAM_10029</v>
      </c>
      <c r="M719" s="21" t="s">
        <v>58</v>
      </c>
      <c r="N719" s="21" t="s">
        <v>2826</v>
      </c>
      <c r="O719" s="21" t="s">
        <v>2827</v>
      </c>
      <c r="P719" s="21" t="s">
        <v>58</v>
      </c>
      <c r="Q719" s="1" t="str">
        <f>VLOOKUP(C719,MappingNiveaux!$A$3:$B$6,2)</f>
        <v xml:space="preserve">r:niveau some r:CI</v>
      </c>
      <c r="R719" s="1" t="s">
        <v>62</v>
      </c>
      <c r="S719" s="1" t="s">
        <v>63</v>
      </c>
    </row>
    <row r="720" ht="12.75">
      <c r="A720" s="1" t="str">
        <f t="shared" si="23"/>
        <v>this:IAM_10222-1</v>
      </c>
      <c r="B720" s="20"/>
      <c r="C720" s="21" t="s">
        <v>50</v>
      </c>
      <c r="D720" s="21" t="s">
        <v>3211</v>
      </c>
      <c r="E720" s="21" t="s">
        <v>3212</v>
      </c>
      <c r="F720" s="21" t="s">
        <v>2732</v>
      </c>
      <c r="G720" s="21" t="s">
        <v>2733</v>
      </c>
      <c r="H720" s="21" t="s">
        <v>1902</v>
      </c>
      <c r="I720" s="21" t="s">
        <v>1903</v>
      </c>
      <c r="L720" s="2" t="str">
        <f t="shared" si="24"/>
        <v xml:space="preserve">r:administration some adm:Administration_GS_IAM_10426 and r:administration some adm:Administration_C_IAM_10029</v>
      </c>
      <c r="M720" s="21" t="s">
        <v>58</v>
      </c>
      <c r="N720" s="21" t="s">
        <v>3213</v>
      </c>
      <c r="O720" s="21" t="s">
        <v>3213</v>
      </c>
      <c r="P720" s="21" t="s">
        <v>58</v>
      </c>
      <c r="Q720" s="1" t="str">
        <f>VLOOKUP(C720,MappingNiveaux!$A$3:$B$6,2)</f>
        <v xml:space="preserve">r:niveau some r:CI</v>
      </c>
      <c r="R720" s="1" t="s">
        <v>62</v>
      </c>
      <c r="S720" s="1" t="s">
        <v>63</v>
      </c>
    </row>
    <row r="721" ht="12.75">
      <c r="A721" s="1" t="str">
        <f t="shared" si="23"/>
        <v>this:IAM_10223-1</v>
      </c>
      <c r="B721" s="20"/>
      <c r="C721" s="21" t="s">
        <v>50</v>
      </c>
      <c r="D721" s="21" t="s">
        <v>3214</v>
      </c>
      <c r="E721" s="21" t="s">
        <v>3215</v>
      </c>
      <c r="F721" s="21" t="s">
        <v>1902</v>
      </c>
      <c r="G721" s="21" t="s">
        <v>1903</v>
      </c>
      <c r="H721" s="21" t="s">
        <v>1547</v>
      </c>
      <c r="I721" s="21" t="s">
        <v>1548</v>
      </c>
      <c r="L721" s="2" t="str">
        <f t="shared" si="24"/>
        <v xml:space="preserve">r:administration some adm:Administration_C_IAM_10029 and r:administration some adm:Administration_C_IAM_10082</v>
      </c>
      <c r="M721" s="21" t="s">
        <v>58</v>
      </c>
      <c r="N721" s="21" t="s">
        <v>3216</v>
      </c>
      <c r="O721" s="21" t="s">
        <v>3217</v>
      </c>
      <c r="P721" s="21" t="s">
        <v>58</v>
      </c>
      <c r="Q721" s="1" t="str">
        <f>VLOOKUP(C721,MappingNiveaux!$A$3:$B$6,2)</f>
        <v xml:space="preserve">r:niveau some r:CI</v>
      </c>
      <c r="R721" s="1" t="s">
        <v>62</v>
      </c>
      <c r="S721" s="1" t="s">
        <v>63</v>
      </c>
    </row>
    <row r="722" ht="12.75">
      <c r="A722" s="1" t="str">
        <f t="shared" si="23"/>
        <v>this:IAM_10197-1</v>
      </c>
      <c r="B722" s="20"/>
      <c r="C722" s="21" t="s">
        <v>50</v>
      </c>
      <c r="D722" s="21" t="s">
        <v>3218</v>
      </c>
      <c r="E722" s="21" t="s">
        <v>3219</v>
      </c>
      <c r="F722" s="21" t="s">
        <v>205</v>
      </c>
      <c r="G722" s="21" t="s">
        <v>206</v>
      </c>
      <c r="H722" s="21" t="s">
        <v>2167</v>
      </c>
      <c r="I722" s="21" t="s">
        <v>2168</v>
      </c>
      <c r="L722" s="2" t="str">
        <f t="shared" si="24"/>
        <v xml:space="preserve">r:administration some adm:Administration_GS_IAM_10801 and r:administration some adm:Administration_C_IAM_10026</v>
      </c>
      <c r="M722" s="21" t="s">
        <v>58</v>
      </c>
      <c r="N722" s="21" t="s">
        <v>3220</v>
      </c>
      <c r="O722" s="21" t="s">
        <v>3221</v>
      </c>
      <c r="P722" s="21" t="s">
        <v>58</v>
      </c>
      <c r="Q722" s="1" t="str">
        <f>VLOOKUP(C722,MappingNiveaux!$A$3:$B$6,2)</f>
        <v xml:space="preserve">r:niveau some r:CI</v>
      </c>
      <c r="R722" s="1" t="s">
        <v>62</v>
      </c>
      <c r="S722" s="1" t="s">
        <v>63</v>
      </c>
    </row>
    <row r="723" ht="12.75">
      <c r="A723" s="1" t="str">
        <f t="shared" si="23"/>
        <v>this:IAM_10198-1</v>
      </c>
      <c r="B723" s="20"/>
      <c r="C723" s="21" t="s">
        <v>50</v>
      </c>
      <c r="D723" s="21" t="s">
        <v>3222</v>
      </c>
      <c r="E723" s="21" t="s">
        <v>3223</v>
      </c>
      <c r="F723" s="21" t="s">
        <v>3085</v>
      </c>
      <c r="G723" s="21" t="s">
        <v>3086</v>
      </c>
      <c r="H723" s="21" t="s">
        <v>158</v>
      </c>
      <c r="I723" s="21" t="s">
        <v>159</v>
      </c>
      <c r="L723" s="2" t="str">
        <f t="shared" si="24"/>
        <v xml:space="preserve">r:administration some adm:Administration_C_IAM_10027 and r:administration some adm:Administration_C_IAM_10055</v>
      </c>
      <c r="M723" s="21" t="s">
        <v>3089</v>
      </c>
      <c r="N723" s="21" t="s">
        <v>3224</v>
      </c>
      <c r="O723" s="21" t="s">
        <v>3225</v>
      </c>
      <c r="P723" s="21" t="s">
        <v>58</v>
      </c>
      <c r="Q723" s="1" t="str">
        <f>VLOOKUP(C723,MappingNiveaux!$A$3:$B$6,2)</f>
        <v xml:space="preserve">r:niveau some r:CI</v>
      </c>
      <c r="R723" s="1" t="s">
        <v>62</v>
      </c>
      <c r="S723" s="1" t="s">
        <v>63</v>
      </c>
    </row>
    <row r="724" ht="12.75">
      <c r="A724" s="1" t="str">
        <f t="shared" si="23"/>
        <v>this:IAM_10213-1</v>
      </c>
      <c r="B724" s="20"/>
      <c r="C724" s="21" t="s">
        <v>122</v>
      </c>
      <c r="D724" s="21" t="s">
        <v>3226</v>
      </c>
      <c r="E724" s="21" t="s">
        <v>3227</v>
      </c>
      <c r="F724" s="21" t="s">
        <v>1386</v>
      </c>
      <c r="G724" s="21" t="s">
        <v>1387</v>
      </c>
      <c r="H724" s="21" t="s">
        <v>1902</v>
      </c>
      <c r="I724" s="21" t="s">
        <v>1903</v>
      </c>
      <c r="L724" s="2" t="str">
        <f t="shared" si="24"/>
        <v xml:space="preserve">r:administration some adm:Administration_GS_IAM_10221 and r:administration some adm:Administration_C_IAM_10029</v>
      </c>
      <c r="M724" s="21" t="s">
        <v>58</v>
      </c>
      <c r="N724" s="21" t="s">
        <v>1400</v>
      </c>
      <c r="O724" s="21" t="s">
        <v>58</v>
      </c>
      <c r="P724" s="21" t="s">
        <v>58</v>
      </c>
      <c r="Q724" s="1" t="str">
        <f>VLOOKUP(C724,MappingNiveaux!$A$3:$B$6,2)</f>
        <v xml:space="preserve">r:niveau some r:CI</v>
      </c>
      <c r="R724" s="1" t="s">
        <v>62</v>
      </c>
      <c r="S724" s="1" t="s">
        <v>63</v>
      </c>
    </row>
    <row r="725" ht="12.75">
      <c r="A725" s="1" t="str">
        <f t="shared" si="23"/>
        <v>this:IAM_10588-1</v>
      </c>
      <c r="B725" s="20"/>
      <c r="C725" s="21" t="s">
        <v>80</v>
      </c>
      <c r="D725" s="21" t="s">
        <v>3228</v>
      </c>
      <c r="E725" s="21" t="s">
        <v>3229</v>
      </c>
      <c r="F725" s="21" t="s">
        <v>244</v>
      </c>
      <c r="G725" s="21" t="s">
        <v>245</v>
      </c>
      <c r="H725" s="21" t="s">
        <v>1101</v>
      </c>
      <c r="I725" s="21" t="s">
        <v>1102</v>
      </c>
      <c r="L725" s="2" t="str">
        <f t="shared" si="24"/>
        <v xml:space="preserve">r:administration some adm:Administration_GS_IAM_10193 and r:administration some adm:Administration_GS_IAM_10378</v>
      </c>
      <c r="M725" s="21" t="s">
        <v>58</v>
      </c>
      <c r="N725" s="21" t="s">
        <v>1103</v>
      </c>
      <c r="O725" s="21" t="s">
        <v>58</v>
      </c>
      <c r="P725" s="21" t="s">
        <v>58</v>
      </c>
      <c r="Q725" s="1" t="str">
        <f>VLOOKUP(C725,MappingNiveaux!$A$3:$B$6,2)</f>
        <v xml:space="preserve">r:niveau some r:APEC</v>
      </c>
      <c r="R725" s="1" t="s">
        <v>62</v>
      </c>
      <c r="S725" s="1" t="s">
        <v>63</v>
      </c>
    </row>
    <row r="726" ht="12.75">
      <c r="A726" s="1" t="str">
        <f t="shared" si="23"/>
        <v>this:IAM_10998-1</v>
      </c>
      <c r="B726" s="20"/>
      <c r="C726" s="21" t="s">
        <v>66</v>
      </c>
      <c r="D726" s="21" t="s">
        <v>3230</v>
      </c>
      <c r="E726" s="21" t="s">
        <v>3231</v>
      </c>
      <c r="F726" s="21" t="s">
        <v>488</v>
      </c>
      <c r="G726" s="21" t="s">
        <v>489</v>
      </c>
      <c r="H726" s="21" t="s">
        <v>2830</v>
      </c>
      <c r="I726" s="21" t="s">
        <v>2831</v>
      </c>
      <c r="L726" s="2" t="str">
        <f t="shared" si="24"/>
        <v xml:space="preserve">r:administration some adm:Administration_C_IAM_10093 and r:administration some adm:Administration_C_IAM_10080</v>
      </c>
      <c r="M726" s="21" t="s">
        <v>58</v>
      </c>
      <c r="N726" s="21" t="s">
        <v>3232</v>
      </c>
      <c r="O726" s="21" t="s">
        <v>58</v>
      </c>
      <c r="P726" s="21" t="s">
        <v>58</v>
      </c>
      <c r="Q726" s="1" t="str">
        <f>VLOOKUP(C726,MappingNiveaux!$A$3:$B$6,2)</f>
        <v xml:space="preserve">r:niveau some r:APEC</v>
      </c>
      <c r="R726" s="1" t="s">
        <v>62</v>
      </c>
      <c r="S726" s="1" t="s">
        <v>63</v>
      </c>
    </row>
    <row r="727" ht="12.75">
      <c r="A727" s="1" t="str">
        <f t="shared" si="23"/>
        <v>this:IAM_10578-1</v>
      </c>
      <c r="B727" s="20"/>
      <c r="C727" s="21" t="s">
        <v>50</v>
      </c>
      <c r="D727" s="21" t="s">
        <v>3233</v>
      </c>
      <c r="E727" s="21" t="s">
        <v>3234</v>
      </c>
      <c r="F727" s="21" t="s">
        <v>624</v>
      </c>
      <c r="G727" s="21" t="s">
        <v>625</v>
      </c>
      <c r="H727" s="21" t="s">
        <v>244</v>
      </c>
      <c r="I727" s="21" t="s">
        <v>245</v>
      </c>
      <c r="L727" s="2" t="str">
        <f t="shared" si="24"/>
        <v xml:space="preserve">r:administration some adm:Administration_GS_IAM_10209 and r:administration some adm:Administration_GS_IAM_10193</v>
      </c>
      <c r="M727" s="21" t="s">
        <v>58</v>
      </c>
      <c r="N727" s="21" t="s">
        <v>3235</v>
      </c>
      <c r="O727" s="21" t="s">
        <v>3236</v>
      </c>
      <c r="P727" s="21" t="s">
        <v>58</v>
      </c>
      <c r="Q727" s="1" t="str">
        <f>VLOOKUP(C727,MappingNiveaux!$A$3:$B$6,2)</f>
        <v xml:space="preserve">r:niveau some r:CI</v>
      </c>
      <c r="R727" s="1" t="s">
        <v>62</v>
      </c>
      <c r="S727" s="1" t="s">
        <v>63</v>
      </c>
    </row>
    <row r="728" ht="12.75">
      <c r="A728" s="1" t="str">
        <f t="shared" si="23"/>
        <v>this:IAM_10579-1</v>
      </c>
      <c r="B728" s="20"/>
      <c r="C728" s="21" t="s">
        <v>80</v>
      </c>
      <c r="D728" s="21" t="s">
        <v>3237</v>
      </c>
      <c r="E728" s="21" t="s">
        <v>3238</v>
      </c>
      <c r="F728" s="21" t="s">
        <v>244</v>
      </c>
      <c r="G728" s="21" t="s">
        <v>245</v>
      </c>
      <c r="H728" s="21" t="s">
        <v>630</v>
      </c>
      <c r="I728" s="21" t="s">
        <v>631</v>
      </c>
      <c r="L728" s="2" t="str">
        <f t="shared" si="24"/>
        <v xml:space="preserve">r:administration some adm:Administration_GS_IAM_10193 and r:administration some adm:Administration_GS_IAM_10225</v>
      </c>
      <c r="M728" s="21" t="s">
        <v>58</v>
      </c>
      <c r="N728" s="21" t="s">
        <v>3239</v>
      </c>
      <c r="O728" s="21" t="s">
        <v>58</v>
      </c>
      <c r="P728" s="21" t="s">
        <v>58</v>
      </c>
      <c r="Q728" s="1" t="str">
        <f>VLOOKUP(C728,MappingNiveaux!$A$3:$B$6,2)</f>
        <v xml:space="preserve">r:niveau some r:APEC</v>
      </c>
      <c r="R728" s="1" t="s">
        <v>62</v>
      </c>
      <c r="S728" s="1" t="s">
        <v>63</v>
      </c>
    </row>
    <row r="729" ht="12.75">
      <c r="A729" s="1" t="str">
        <f t="shared" si="23"/>
        <v>this:IAM_10580-1</v>
      </c>
      <c r="B729" s="20"/>
      <c r="C729" s="21" t="s">
        <v>122</v>
      </c>
      <c r="D729" s="21" t="s">
        <v>3240</v>
      </c>
      <c r="E729" s="21" t="s">
        <v>3241</v>
      </c>
      <c r="F729" s="21" t="s">
        <v>1284</v>
      </c>
      <c r="G729" s="21" t="s">
        <v>1285</v>
      </c>
      <c r="H729" s="21" t="s">
        <v>244</v>
      </c>
      <c r="I729" s="21" t="s">
        <v>245</v>
      </c>
      <c r="L729" s="2" t="str">
        <f t="shared" si="24"/>
        <v xml:space="preserve">r:administration some adm:Administration_GS_IAM_10240 and r:administration some adm:Administration_GS_IAM_10193</v>
      </c>
      <c r="M729" s="21" t="s">
        <v>58</v>
      </c>
      <c r="N729" s="21" t="s">
        <v>1289</v>
      </c>
      <c r="O729" s="21" t="s">
        <v>58</v>
      </c>
      <c r="P729" s="21" t="s">
        <v>58</v>
      </c>
      <c r="Q729" s="1" t="str">
        <f>VLOOKUP(C729,MappingNiveaux!$A$3:$B$6,2)</f>
        <v xml:space="preserve">r:niveau some r:CI</v>
      </c>
      <c r="R729" s="1" t="s">
        <v>62</v>
      </c>
      <c r="S729" s="1" t="s">
        <v>63</v>
      </c>
    </row>
    <row r="730" ht="12.75">
      <c r="A730" s="1" t="str">
        <f t="shared" si="23"/>
        <v>this:IAM_10581-1</v>
      </c>
      <c r="B730" s="20"/>
      <c r="C730" s="21" t="s">
        <v>50</v>
      </c>
      <c r="D730" s="21" t="s">
        <v>3242</v>
      </c>
      <c r="E730" s="21" t="s">
        <v>3243</v>
      </c>
      <c r="F730" s="21" t="s">
        <v>646</v>
      </c>
      <c r="G730" s="21" t="s">
        <v>647</v>
      </c>
      <c r="H730" s="21" t="s">
        <v>244</v>
      </c>
      <c r="I730" s="21" t="s">
        <v>245</v>
      </c>
      <c r="L730" s="2" t="str">
        <f t="shared" si="24"/>
        <v xml:space="preserve">r:administration some adm:Administration_GS_IAM_10248 and r:administration some adm:Administration_GS_IAM_10193</v>
      </c>
      <c r="M730" s="21" t="s">
        <v>58</v>
      </c>
      <c r="N730" s="21" t="s">
        <v>3244</v>
      </c>
      <c r="O730" s="21" t="s">
        <v>3245</v>
      </c>
      <c r="P730" s="21" t="s">
        <v>58</v>
      </c>
      <c r="Q730" s="1" t="str">
        <f>VLOOKUP(C730,MappingNiveaux!$A$3:$B$6,2)</f>
        <v xml:space="preserve">r:niveau some r:CI</v>
      </c>
      <c r="R730" s="1" t="s">
        <v>62</v>
      </c>
      <c r="S730" s="1" t="s">
        <v>63</v>
      </c>
    </row>
    <row r="731" ht="12.75">
      <c r="A731" s="1" t="str">
        <f t="shared" si="23"/>
        <v>this:IAM_10582-1</v>
      </c>
      <c r="B731" s="20"/>
      <c r="C731" s="21" t="s">
        <v>80</v>
      </c>
      <c r="D731" s="21" t="s">
        <v>3246</v>
      </c>
      <c r="E731" s="21" t="s">
        <v>3247</v>
      </c>
      <c r="F731" s="21" t="s">
        <v>244</v>
      </c>
      <c r="G731" s="21" t="s">
        <v>245</v>
      </c>
      <c r="H731" s="21" t="s">
        <v>2108</v>
      </c>
      <c r="I731" s="21" t="s">
        <v>2109</v>
      </c>
      <c r="L731" s="2" t="str">
        <f t="shared" si="24"/>
        <v xml:space="preserve">r:administration some adm:Administration_GS_IAM_10193 and r:administration some adm:Administration_C_IAM_10067</v>
      </c>
      <c r="M731" s="21" t="s">
        <v>58</v>
      </c>
      <c r="N731" s="21" t="s">
        <v>3248</v>
      </c>
      <c r="O731" s="21" t="s">
        <v>58</v>
      </c>
      <c r="P731" s="21" t="s">
        <v>58</v>
      </c>
      <c r="Q731" s="1" t="str">
        <f>VLOOKUP(C731,MappingNiveaux!$A$3:$B$6,2)</f>
        <v xml:space="preserve">r:niveau some r:APEC</v>
      </c>
      <c r="R731" s="1" t="s">
        <v>62</v>
      </c>
      <c r="S731" s="1" t="s">
        <v>63</v>
      </c>
    </row>
    <row r="732" ht="12.75">
      <c r="A732" s="1" t="str">
        <f t="shared" si="23"/>
        <v>this:IAM_10583-1</v>
      </c>
      <c r="B732" s="20"/>
      <c r="C732" s="21" t="s">
        <v>66</v>
      </c>
      <c r="D732" s="21" t="s">
        <v>3249</v>
      </c>
      <c r="E732" s="21" t="s">
        <v>3250</v>
      </c>
      <c r="F732" s="21" t="s">
        <v>244</v>
      </c>
      <c r="G732" s="21" t="s">
        <v>245</v>
      </c>
      <c r="H732" s="21" t="s">
        <v>1639</v>
      </c>
      <c r="I732" s="21" t="s">
        <v>1640</v>
      </c>
      <c r="L732" s="2" t="str">
        <f t="shared" si="24"/>
        <v xml:space="preserve">r:administration some adm:Administration_GS_IAM_10193 and r:administration some adm:Administration_C_IAM_10065</v>
      </c>
      <c r="M732" s="21" t="s">
        <v>58</v>
      </c>
      <c r="N732" s="21" t="s">
        <v>3251</v>
      </c>
      <c r="O732" s="21" t="s">
        <v>58</v>
      </c>
      <c r="P732" s="21" t="s">
        <v>58</v>
      </c>
      <c r="Q732" s="1" t="str">
        <f>VLOOKUP(C732,MappingNiveaux!$A$3:$B$6,2)</f>
        <v xml:space="preserve">r:niveau some r:APEC</v>
      </c>
      <c r="R732" s="1" t="s">
        <v>62</v>
      </c>
      <c r="S732" s="1" t="s">
        <v>63</v>
      </c>
    </row>
    <row r="733" ht="12.75">
      <c r="A733" s="1" t="str">
        <f t="shared" si="23"/>
        <v>this:IAM_10584-1</v>
      </c>
      <c r="B733" s="20"/>
      <c r="C733" s="21" t="s">
        <v>80</v>
      </c>
      <c r="D733" s="21" t="s">
        <v>3252</v>
      </c>
      <c r="E733" s="21" t="s">
        <v>3253</v>
      </c>
      <c r="F733" s="21" t="s">
        <v>1040</v>
      </c>
      <c r="G733" s="21" t="s">
        <v>1041</v>
      </c>
      <c r="H733" s="21" t="s">
        <v>244</v>
      </c>
      <c r="I733" s="21" t="s">
        <v>245</v>
      </c>
      <c r="L733" s="2" t="str">
        <f t="shared" si="24"/>
        <v xml:space="preserve">r:administration some adm:Administration_GS_IAM_10335 and r:administration some adm:Administration_GS_IAM_10193</v>
      </c>
      <c r="M733" s="21" t="s">
        <v>58</v>
      </c>
      <c r="N733" s="21" t="s">
        <v>3254</v>
      </c>
      <c r="O733" s="21" t="s">
        <v>58</v>
      </c>
      <c r="P733" s="21" t="s">
        <v>58</v>
      </c>
      <c r="Q733" s="1" t="str">
        <f>VLOOKUP(C733,MappingNiveaux!$A$3:$B$6,2)</f>
        <v xml:space="preserve">r:niveau some r:APEC</v>
      </c>
      <c r="R733" s="1" t="s">
        <v>62</v>
      </c>
      <c r="S733" s="1" t="s">
        <v>63</v>
      </c>
    </row>
    <row r="734" ht="12.75">
      <c r="A734" s="1" t="str">
        <f t="shared" si="23"/>
        <v>this:IAM_10585-1</v>
      </c>
      <c r="B734" s="20"/>
      <c r="C734" s="21" t="s">
        <v>50</v>
      </c>
      <c r="D734" s="21" t="s">
        <v>3255</v>
      </c>
      <c r="E734" s="21" t="s">
        <v>3256</v>
      </c>
      <c r="F734" s="21" t="s">
        <v>244</v>
      </c>
      <c r="G734" s="21" t="s">
        <v>245</v>
      </c>
      <c r="H734" s="21" t="s">
        <v>3257</v>
      </c>
      <c r="I734" s="21" t="s">
        <v>3258</v>
      </c>
      <c r="L734" s="2" t="str">
        <f t="shared" si="24"/>
        <v xml:space="preserve">r:administration some adm:Administration_GS_IAM_10193 and r:administration some adm:Administration_GS_IAM_10363</v>
      </c>
      <c r="M734" s="21" t="s">
        <v>58</v>
      </c>
      <c r="N734" s="21" t="s">
        <v>3259</v>
      </c>
      <c r="O734" s="21" t="s">
        <v>3260</v>
      </c>
      <c r="P734" s="21" t="s">
        <v>58</v>
      </c>
      <c r="Q734" s="1" t="str">
        <f>VLOOKUP(C734,MappingNiveaux!$A$3:$B$6,2)</f>
        <v xml:space="preserve">r:niveau some r:CI</v>
      </c>
      <c r="R734" s="1" t="s">
        <v>62</v>
      </c>
      <c r="S734" s="1" t="s">
        <v>63</v>
      </c>
    </row>
    <row r="735" ht="12.75">
      <c r="A735" s="1" t="str">
        <f t="shared" si="23"/>
        <v>this:IAM_10510-1</v>
      </c>
      <c r="B735" s="20"/>
      <c r="C735" s="21" t="s">
        <v>50</v>
      </c>
      <c r="D735" s="21" t="s">
        <v>3261</v>
      </c>
      <c r="E735" s="21" t="s">
        <v>3262</v>
      </c>
      <c r="F735" s="21" t="s">
        <v>392</v>
      </c>
      <c r="G735" s="21" t="s">
        <v>393</v>
      </c>
      <c r="H735" s="21" t="s">
        <v>107</v>
      </c>
      <c r="I735" s="21" t="s">
        <v>108</v>
      </c>
      <c r="L735" s="2" t="str">
        <f t="shared" si="24"/>
        <v xml:space="preserve">r:administration some adm:Administration_GS_IAM_10141 and r:administration some adm:Administration_GS_IAM_10290</v>
      </c>
      <c r="M735" s="21" t="s">
        <v>58</v>
      </c>
      <c r="N735" s="21" t="s">
        <v>3263</v>
      </c>
      <c r="O735" s="21" t="s">
        <v>407</v>
      </c>
      <c r="P735" s="21" t="s">
        <v>58</v>
      </c>
      <c r="Q735" s="1" t="str">
        <f>VLOOKUP(C735,MappingNiveaux!$A$3:$B$6,2)</f>
        <v xml:space="preserve">r:niveau some r:CI</v>
      </c>
      <c r="R735" s="1" t="s">
        <v>62</v>
      </c>
      <c r="S735" s="1" t="s">
        <v>63</v>
      </c>
    </row>
    <row r="736" ht="12.75">
      <c r="A736" s="1" t="str">
        <f t="shared" si="23"/>
        <v>this:IAM_10587-1</v>
      </c>
      <c r="B736" s="20"/>
      <c r="C736" s="21" t="s">
        <v>50</v>
      </c>
      <c r="D736" s="21" t="s">
        <v>3264</v>
      </c>
      <c r="E736" s="21" t="s">
        <v>3265</v>
      </c>
      <c r="F736" s="21" t="s">
        <v>3266</v>
      </c>
      <c r="G736" s="21" t="s">
        <v>3267</v>
      </c>
      <c r="H736" s="21" t="s">
        <v>244</v>
      </c>
      <c r="I736" s="21" t="s">
        <v>245</v>
      </c>
      <c r="L736" s="2" t="str">
        <f t="shared" si="24"/>
        <v xml:space="preserve">r:administration some adm:Administration_GS_IAM_10371 and r:administration some adm:Administration_GS_IAM_10193</v>
      </c>
      <c r="M736" s="21" t="s">
        <v>58</v>
      </c>
      <c r="N736" s="21" t="s">
        <v>3268</v>
      </c>
      <c r="O736" s="21" t="s">
        <v>3269</v>
      </c>
      <c r="P736" s="21" t="s">
        <v>3270</v>
      </c>
      <c r="Q736" s="1" t="str">
        <f>VLOOKUP(C736,MappingNiveaux!$A$3:$B$6,2)</f>
        <v xml:space="preserve">r:niveau some r:CI</v>
      </c>
      <c r="R736" s="1" t="s">
        <v>62</v>
      </c>
      <c r="S736" s="1" t="s">
        <v>63</v>
      </c>
    </row>
    <row r="737" ht="12.75">
      <c r="A737" s="1" t="str">
        <f t="shared" si="23"/>
        <v>this:IAM_10509-1</v>
      </c>
      <c r="B737" s="20"/>
      <c r="C737" s="21" t="s">
        <v>66</v>
      </c>
      <c r="D737" s="21" t="s">
        <v>3271</v>
      </c>
      <c r="E737" s="21" t="s">
        <v>3272</v>
      </c>
      <c r="F737" s="21" t="s">
        <v>392</v>
      </c>
      <c r="G737" s="21" t="s">
        <v>393</v>
      </c>
      <c r="H737" s="21" t="s">
        <v>1130</v>
      </c>
      <c r="I737" s="21" t="s">
        <v>1131</v>
      </c>
      <c r="L737" s="2" t="str">
        <f t="shared" si="24"/>
        <v xml:space="preserve">r:administration some adm:Administration_GS_IAM_10141 and r:administration some adm:Administration_GS_IAM_10280</v>
      </c>
      <c r="M737" s="21" t="s">
        <v>58</v>
      </c>
      <c r="N737" s="21" t="s">
        <v>3273</v>
      </c>
      <c r="O737" s="21" t="s">
        <v>58</v>
      </c>
      <c r="P737" s="21" t="s">
        <v>58</v>
      </c>
      <c r="Q737" s="1" t="str">
        <f>VLOOKUP(C737,MappingNiveaux!$A$3:$B$6,2)</f>
        <v xml:space="preserve">r:niveau some r:APEC</v>
      </c>
      <c r="R737" s="1" t="s">
        <v>62</v>
      </c>
      <c r="S737" s="1" t="s">
        <v>63</v>
      </c>
    </row>
    <row r="738" ht="12.75">
      <c r="A738" s="1" t="str">
        <f t="shared" si="23"/>
        <v>this:IAM_10882-1</v>
      </c>
      <c r="B738" s="20"/>
      <c r="C738" s="21" t="s">
        <v>122</v>
      </c>
      <c r="D738" s="21" t="s">
        <v>3274</v>
      </c>
      <c r="E738" s="21" t="s">
        <v>3275</v>
      </c>
      <c r="F738" s="21" t="s">
        <v>2119</v>
      </c>
      <c r="G738" s="21" t="s">
        <v>2120</v>
      </c>
      <c r="H738" s="21" t="s">
        <v>301</v>
      </c>
      <c r="I738" s="21" t="s">
        <v>302</v>
      </c>
      <c r="L738" s="2" t="str">
        <f t="shared" si="24"/>
        <v xml:space="preserve">r:administration some adm:Administration_GS_IAM_10329 and r:administration some adm:Administration_C_IAM_10103</v>
      </c>
      <c r="M738" s="21" t="s">
        <v>58</v>
      </c>
      <c r="N738" s="21" t="s">
        <v>3276</v>
      </c>
      <c r="O738" s="21" t="s">
        <v>58</v>
      </c>
      <c r="P738" s="21" t="s">
        <v>58</v>
      </c>
      <c r="Q738" s="1" t="str">
        <f>VLOOKUP(C738,MappingNiveaux!$A$3:$B$6,2)</f>
        <v xml:space="preserve">r:niveau some r:CI</v>
      </c>
      <c r="R738" s="1" t="s">
        <v>62</v>
      </c>
      <c r="S738" s="1" t="s">
        <v>63</v>
      </c>
    </row>
    <row r="739" ht="12.75">
      <c r="A739" s="1" t="str">
        <f t="shared" si="23"/>
        <v>this:IAM_10883-1</v>
      </c>
      <c r="B739" s="20"/>
      <c r="C739" s="21" t="s">
        <v>122</v>
      </c>
      <c r="D739" s="21" t="s">
        <v>3277</v>
      </c>
      <c r="E739" s="21" t="s">
        <v>3278</v>
      </c>
      <c r="F739" s="21" t="s">
        <v>1797</v>
      </c>
      <c r="G739" s="21" t="s">
        <v>1798</v>
      </c>
      <c r="H739" s="21" t="s">
        <v>1997</v>
      </c>
      <c r="I739" s="21" t="s">
        <v>1998</v>
      </c>
      <c r="L739" s="2" t="str">
        <f t="shared" si="24"/>
        <v xml:space="preserve">r:administration some adm:Administration_GS_IAM_10334 and r:administration some adm:Administration_C_IAM_10107</v>
      </c>
      <c r="M739" s="21" t="s">
        <v>58</v>
      </c>
      <c r="N739" s="21" t="s">
        <v>3279</v>
      </c>
      <c r="O739" s="21" t="s">
        <v>58</v>
      </c>
      <c r="P739" s="21" t="s">
        <v>58</v>
      </c>
      <c r="Q739" s="1" t="str">
        <f>VLOOKUP(C739,MappingNiveaux!$A$3:$B$6,2)</f>
        <v xml:space="preserve">r:niveau some r:CI</v>
      </c>
      <c r="R739" s="1" t="s">
        <v>62</v>
      </c>
      <c r="S739" s="1" t="s">
        <v>63</v>
      </c>
    </row>
    <row r="740" ht="12.75">
      <c r="A740" s="1" t="str">
        <f t="shared" si="23"/>
        <v>this:IAM_10884-1</v>
      </c>
      <c r="B740" s="20"/>
      <c r="C740" s="21" t="s">
        <v>50</v>
      </c>
      <c r="D740" s="21" t="s">
        <v>3280</v>
      </c>
      <c r="E740" s="21" t="s">
        <v>3281</v>
      </c>
      <c r="F740" s="21" t="s">
        <v>3282</v>
      </c>
      <c r="G740" s="21" t="s">
        <v>3283</v>
      </c>
      <c r="H740" s="21" t="s">
        <v>1797</v>
      </c>
      <c r="I740" s="21" t="s">
        <v>1798</v>
      </c>
      <c r="L740" s="2" t="str">
        <f t="shared" si="24"/>
        <v xml:space="preserve">r:administration some adm:Administration_GS_IAM_10678 and r:administration some adm:Administration_GS_IAM_10334</v>
      </c>
      <c r="M740" s="21" t="s">
        <v>58</v>
      </c>
      <c r="N740" s="21" t="s">
        <v>3284</v>
      </c>
      <c r="O740" s="21" t="s">
        <v>3285</v>
      </c>
      <c r="P740" s="21" t="s">
        <v>58</v>
      </c>
      <c r="Q740" s="1" t="str">
        <f>VLOOKUP(C740,MappingNiveaux!$A$3:$B$6,2)</f>
        <v xml:space="preserve">r:niveau some r:CI</v>
      </c>
      <c r="R740" s="1" t="s">
        <v>62</v>
      </c>
      <c r="S740" s="1" t="s">
        <v>63</v>
      </c>
    </row>
    <row r="741" ht="12.75">
      <c r="A741" s="1" t="str">
        <f t="shared" ref="A741:A804" si="25">CONCATENATE("this:",E741,"-",IF(B741&lt;&gt;"",B741,"1"))</f>
        <v>this:IAM_10885-1</v>
      </c>
      <c r="B741" s="20"/>
      <c r="C741" s="21" t="s">
        <v>50</v>
      </c>
      <c r="D741" s="21" t="s">
        <v>3286</v>
      </c>
      <c r="E741" s="21" t="s">
        <v>3287</v>
      </c>
      <c r="F741" s="21" t="s">
        <v>3288</v>
      </c>
      <c r="G741" s="21" t="s">
        <v>3289</v>
      </c>
      <c r="H741" s="21" t="s">
        <v>1797</v>
      </c>
      <c r="I741" s="21" t="s">
        <v>1798</v>
      </c>
      <c r="L741" s="2" t="str">
        <f t="shared" ref="L741:L804" si="26">CONCATENATE("r:administration some adm:",F741," and r:administration some adm:",H741,IF(J741&lt;&gt;"",CONCATENATE(" and r:patient some (",J741,")"),""),IF(K741="oui",CONCATENATE(" and r:administration min 2 ",F741),""))</f>
        <v xml:space="preserve">r:administration some adm:Administration_GS_IAM_10767 and r:administration some adm:Administration_GS_IAM_10334</v>
      </c>
      <c r="M741" s="21" t="s">
        <v>58</v>
      </c>
      <c r="N741" s="21" t="s">
        <v>3284</v>
      </c>
      <c r="O741" s="21" t="s">
        <v>3285</v>
      </c>
      <c r="P741" s="21" t="s">
        <v>58</v>
      </c>
      <c r="Q741" s="1" t="str">
        <f>VLOOKUP(C741,MappingNiveaux!$A$3:$B$6,2)</f>
        <v xml:space="preserve">r:niveau some r:CI</v>
      </c>
      <c r="R741" s="1" t="s">
        <v>62</v>
      </c>
      <c r="S741" s="1" t="s">
        <v>63</v>
      </c>
    </row>
    <row r="742" ht="12.75">
      <c r="A742" s="1" t="str">
        <f t="shared" si="25"/>
        <v>this:IAM_10886-1</v>
      </c>
      <c r="B742" s="20"/>
      <c r="C742" s="21" t="s">
        <v>122</v>
      </c>
      <c r="D742" s="21" t="s">
        <v>3290</v>
      </c>
      <c r="E742" s="21" t="s">
        <v>3291</v>
      </c>
      <c r="F742" s="21" t="s">
        <v>3146</v>
      </c>
      <c r="G742" s="21" t="s">
        <v>3147</v>
      </c>
      <c r="H742" s="21" t="s">
        <v>1797</v>
      </c>
      <c r="I742" s="21" t="s">
        <v>1798</v>
      </c>
      <c r="L742" s="2" t="str">
        <f t="shared" si="26"/>
        <v xml:space="preserve">r:administration some adm:Administration_GS_IAM_10778 and r:administration some adm:Administration_GS_IAM_10334</v>
      </c>
      <c r="M742" s="21" t="s">
        <v>58</v>
      </c>
      <c r="N742" s="21" t="s">
        <v>3292</v>
      </c>
      <c r="O742" s="21" t="s">
        <v>58</v>
      </c>
      <c r="P742" s="21" t="s">
        <v>58</v>
      </c>
      <c r="Q742" s="1" t="str">
        <f>VLOOKUP(C742,MappingNiveaux!$A$3:$B$6,2)</f>
        <v xml:space="preserve">r:niveau some r:CI</v>
      </c>
      <c r="R742" s="1" t="s">
        <v>62</v>
      </c>
      <c r="S742" s="1" t="s">
        <v>63</v>
      </c>
    </row>
    <row r="743" ht="12.75">
      <c r="A743" s="1" t="str">
        <f t="shared" si="25"/>
        <v>this:IAM_10887-1</v>
      </c>
      <c r="B743" s="20"/>
      <c r="C743" s="21" t="s">
        <v>122</v>
      </c>
      <c r="D743" s="21" t="s">
        <v>3293</v>
      </c>
      <c r="E743" s="21" t="s">
        <v>3294</v>
      </c>
      <c r="F743" s="21" t="s">
        <v>216</v>
      </c>
      <c r="G743" s="21" t="s">
        <v>217</v>
      </c>
      <c r="H743" s="21" t="s">
        <v>1797</v>
      </c>
      <c r="I743" s="21" t="s">
        <v>1798</v>
      </c>
      <c r="L743" s="2" t="str">
        <f t="shared" si="26"/>
        <v xml:space="preserve">r:administration some adm:Administration_GS_IAM_10859 and r:administration some adm:Administration_GS_IAM_10334</v>
      </c>
      <c r="M743" s="21" t="s">
        <v>58</v>
      </c>
      <c r="N743" s="21" t="s">
        <v>3295</v>
      </c>
      <c r="O743" s="21" t="s">
        <v>58</v>
      </c>
      <c r="P743" s="21" t="s">
        <v>58</v>
      </c>
      <c r="Q743" s="1" t="str">
        <f>VLOOKUP(C743,MappingNiveaux!$A$3:$B$6,2)</f>
        <v xml:space="preserve">r:niveau some r:CI</v>
      </c>
      <c r="R743" s="1" t="s">
        <v>62</v>
      </c>
      <c r="S743" s="1" t="s">
        <v>63</v>
      </c>
    </row>
    <row r="744" ht="12.75">
      <c r="A744" s="1" t="str">
        <f t="shared" si="25"/>
        <v>this:IAM_10224-1</v>
      </c>
      <c r="B744" s="20"/>
      <c r="C744" s="21" t="s">
        <v>80</v>
      </c>
      <c r="D744" s="21" t="s">
        <v>3296</v>
      </c>
      <c r="E744" s="21" t="s">
        <v>3297</v>
      </c>
      <c r="F744" s="21" t="s">
        <v>1840</v>
      </c>
      <c r="G744" s="21" t="s">
        <v>1841</v>
      </c>
      <c r="H744" s="21" t="s">
        <v>1902</v>
      </c>
      <c r="I744" s="21" t="s">
        <v>1903</v>
      </c>
      <c r="L744" s="2" t="str">
        <f t="shared" si="26"/>
        <v xml:space="preserve">r:administration some adm:Administration_GS_IAM_10444 and r:administration some adm:Administration_C_IAM_10029</v>
      </c>
      <c r="M744" s="21" t="s">
        <v>58</v>
      </c>
      <c r="N744" s="21" t="s">
        <v>3298</v>
      </c>
      <c r="O744" s="21" t="s">
        <v>58</v>
      </c>
      <c r="P744" s="21" t="s">
        <v>58</v>
      </c>
      <c r="Q744" s="1" t="str">
        <f>VLOOKUP(C744,MappingNiveaux!$A$3:$B$6,2)</f>
        <v xml:space="preserve">r:niveau some r:APEC</v>
      </c>
      <c r="R744" s="1" t="s">
        <v>62</v>
      </c>
      <c r="S744" s="1" t="s">
        <v>63</v>
      </c>
    </row>
    <row r="745" ht="12.75">
      <c r="A745" s="1" t="str">
        <f t="shared" si="25"/>
        <v>this:IAM_10225-1</v>
      </c>
      <c r="B745" s="20"/>
      <c r="C745" s="21" t="s">
        <v>50</v>
      </c>
      <c r="D745" s="21" t="s">
        <v>3299</v>
      </c>
      <c r="E745" s="21" t="s">
        <v>3300</v>
      </c>
      <c r="F745" s="21" t="s">
        <v>355</v>
      </c>
      <c r="G745" s="21" t="s">
        <v>356</v>
      </c>
      <c r="H745" s="21" t="s">
        <v>1902</v>
      </c>
      <c r="I745" s="21" t="s">
        <v>1903</v>
      </c>
      <c r="L745" s="2" t="str">
        <f t="shared" si="26"/>
        <v xml:space="preserve">r:administration some adm:Administration_C_IAM_10100 and r:administration some adm:Administration_C_IAM_10029</v>
      </c>
      <c r="M745" s="21" t="s">
        <v>995</v>
      </c>
      <c r="N745" s="21" t="s">
        <v>3301</v>
      </c>
      <c r="O745" s="21" t="s">
        <v>697</v>
      </c>
      <c r="P745" s="21" t="s">
        <v>58</v>
      </c>
      <c r="Q745" s="1" t="str">
        <f>VLOOKUP(C745,MappingNiveaux!$A$3:$B$6,2)</f>
        <v xml:space="preserve">r:niveau some r:CI</v>
      </c>
      <c r="R745" s="1" t="s">
        <v>62</v>
      </c>
      <c r="S745" s="1" t="s">
        <v>63</v>
      </c>
    </row>
    <row r="746" ht="12.75">
      <c r="A746" s="1" t="str">
        <f t="shared" si="25"/>
        <v>this:IAM_10226-1</v>
      </c>
      <c r="B746" s="20"/>
      <c r="C746" s="21" t="s">
        <v>80</v>
      </c>
      <c r="D746" s="21" t="s">
        <v>3302</v>
      </c>
      <c r="E746" s="21" t="s">
        <v>3303</v>
      </c>
      <c r="F746" s="21" t="s">
        <v>1902</v>
      </c>
      <c r="G746" s="21" t="s">
        <v>1903</v>
      </c>
      <c r="H746" s="21" t="s">
        <v>2934</v>
      </c>
      <c r="I746" s="21" t="s">
        <v>2935</v>
      </c>
      <c r="L746" s="2" t="str">
        <f t="shared" si="26"/>
        <v xml:space="preserve">r:administration some adm:Administration_C_IAM_10029 and r:administration some adm:Administration_C_IAM_10101</v>
      </c>
      <c r="M746" s="21" t="s">
        <v>58</v>
      </c>
      <c r="N746" s="21" t="s">
        <v>3304</v>
      </c>
      <c r="O746" s="21" t="s">
        <v>58</v>
      </c>
      <c r="P746" s="21" t="s">
        <v>58</v>
      </c>
      <c r="Q746" s="1" t="str">
        <f>VLOOKUP(C746,MappingNiveaux!$A$3:$B$6,2)</f>
        <v xml:space="preserve">r:niveau some r:APEC</v>
      </c>
      <c r="R746" s="1" t="s">
        <v>62</v>
      </c>
      <c r="S746" s="1" t="s">
        <v>63</v>
      </c>
    </row>
    <row r="747" ht="12.75">
      <c r="A747" s="1" t="str">
        <f t="shared" si="25"/>
        <v>this:IAM_10204-1</v>
      </c>
      <c r="B747" s="20"/>
      <c r="C747" s="21" t="s">
        <v>50</v>
      </c>
      <c r="D747" s="21" t="s">
        <v>3305</v>
      </c>
      <c r="E747" s="21" t="s">
        <v>3306</v>
      </c>
      <c r="F747" s="21" t="s">
        <v>2674</v>
      </c>
      <c r="G747" s="21" t="s">
        <v>2675</v>
      </c>
      <c r="H747" s="21" t="s">
        <v>2137</v>
      </c>
      <c r="I747" s="21" t="s">
        <v>2138</v>
      </c>
      <c r="L747" s="2" t="str">
        <f t="shared" si="26"/>
        <v xml:space="preserve">r:administration some adm:Administration_C_IAM_10089 and r:administration some adm:Administration_C_IAM_10028</v>
      </c>
      <c r="M747" s="21" t="s">
        <v>58</v>
      </c>
      <c r="N747" s="21" t="s">
        <v>885</v>
      </c>
      <c r="O747" s="21" t="s">
        <v>3307</v>
      </c>
      <c r="P747" s="21" t="s">
        <v>58</v>
      </c>
      <c r="Q747" s="1" t="str">
        <f>VLOOKUP(C747,MappingNiveaux!$A$3:$B$6,2)</f>
        <v xml:space="preserve">r:niveau some r:CI</v>
      </c>
      <c r="R747" s="1" t="s">
        <v>62</v>
      </c>
      <c r="S747" s="1" t="s">
        <v>63</v>
      </c>
    </row>
    <row r="748" ht="12.75">
      <c r="A748" s="1" t="str">
        <f t="shared" si="25"/>
        <v>this:IAM_10586-1</v>
      </c>
      <c r="B748" s="20"/>
      <c r="C748" s="21" t="s">
        <v>80</v>
      </c>
      <c r="D748" s="21" t="s">
        <v>3308</v>
      </c>
      <c r="E748" s="21" t="s">
        <v>3309</v>
      </c>
      <c r="F748" s="21" t="s">
        <v>3310</v>
      </c>
      <c r="G748" s="21" t="s">
        <v>3311</v>
      </c>
      <c r="H748" s="21" t="s">
        <v>244</v>
      </c>
      <c r="I748" s="21" t="s">
        <v>245</v>
      </c>
      <c r="L748" s="2" t="str">
        <f t="shared" si="26"/>
        <v xml:space="preserve">r:administration some adm:Administration_GS_IAM_10365 and r:administration some adm:Administration_GS_IAM_10193</v>
      </c>
      <c r="M748" s="21" t="s">
        <v>58</v>
      </c>
      <c r="N748" s="21" t="s">
        <v>3312</v>
      </c>
      <c r="O748" s="21" t="s">
        <v>58</v>
      </c>
      <c r="P748" s="21" t="s">
        <v>58</v>
      </c>
      <c r="Q748" s="1" t="str">
        <f>VLOOKUP(C748,MappingNiveaux!$A$3:$B$6,2)</f>
        <v xml:space="preserve">r:niveau some r:APEC</v>
      </c>
      <c r="R748" s="1" t="s">
        <v>62</v>
      </c>
      <c r="S748" s="1" t="s">
        <v>63</v>
      </c>
    </row>
    <row r="749" ht="12.75">
      <c r="A749" s="1" t="str">
        <f t="shared" si="25"/>
        <v>this:IAM_10409-1</v>
      </c>
      <c r="B749" s="20"/>
      <c r="C749" s="21" t="s">
        <v>66</v>
      </c>
      <c r="D749" s="21" t="s">
        <v>3313</v>
      </c>
      <c r="E749" s="21" t="s">
        <v>3314</v>
      </c>
      <c r="F749" s="21" t="s">
        <v>233</v>
      </c>
      <c r="G749" s="21" t="s">
        <v>234</v>
      </c>
      <c r="H749" s="21" t="s">
        <v>355</v>
      </c>
      <c r="I749" s="21" t="s">
        <v>356</v>
      </c>
      <c r="L749" s="2" t="str">
        <f t="shared" si="26"/>
        <v xml:space="preserve">r:administration some adm:Administration_C_IAM_10047 and r:administration some adm:Administration_C_IAM_10100</v>
      </c>
      <c r="M749" s="21" t="s">
        <v>58</v>
      </c>
      <c r="N749" s="21" t="s">
        <v>3315</v>
      </c>
      <c r="O749" s="21" t="s">
        <v>58</v>
      </c>
      <c r="P749" s="21" t="s">
        <v>58</v>
      </c>
      <c r="Q749" s="1" t="str">
        <f>VLOOKUP(C749,MappingNiveaux!$A$3:$B$6,2)</f>
        <v xml:space="preserve">r:niveau some r:APEC</v>
      </c>
      <c r="R749" s="1" t="s">
        <v>62</v>
      </c>
      <c r="S749" s="1" t="s">
        <v>63</v>
      </c>
    </row>
    <row r="750" ht="12.75">
      <c r="A750" s="1" t="str">
        <f t="shared" si="25"/>
        <v>this:IAM_11231-1</v>
      </c>
      <c r="B750" s="20"/>
      <c r="C750" s="21" t="s">
        <v>66</v>
      </c>
      <c r="D750" s="21" t="s">
        <v>3316</v>
      </c>
      <c r="E750" s="21" t="s">
        <v>3317</v>
      </c>
      <c r="F750" s="21" t="s">
        <v>1689</v>
      </c>
      <c r="G750" s="21" t="s">
        <v>1690</v>
      </c>
      <c r="H750" s="21" t="s">
        <v>312</v>
      </c>
      <c r="I750" s="21" t="s">
        <v>313</v>
      </c>
      <c r="L750" s="2" t="str">
        <f t="shared" si="26"/>
        <v xml:space="preserve">r:administration some adm:Administration_GS_IAM_10514 and r:administration some adm:Administration_C_IAM_10130</v>
      </c>
      <c r="M750" s="21" t="s">
        <v>58</v>
      </c>
      <c r="N750" s="21" t="s">
        <v>3318</v>
      </c>
      <c r="O750" s="21" t="s">
        <v>58</v>
      </c>
      <c r="P750" s="21" t="s">
        <v>58</v>
      </c>
      <c r="Q750" s="1" t="str">
        <f>VLOOKUP(C750,MappingNiveaux!$A$3:$B$6,2)</f>
        <v xml:space="preserve">r:niveau some r:APEC</v>
      </c>
      <c r="R750" s="1" t="s">
        <v>62</v>
      </c>
      <c r="S750" s="1" t="s">
        <v>63</v>
      </c>
    </row>
    <row r="751" ht="12.75">
      <c r="A751" s="1" t="str">
        <f t="shared" si="25"/>
        <v>this:IAM_11232-1</v>
      </c>
      <c r="B751" s="20"/>
      <c r="C751" s="21" t="s">
        <v>50</v>
      </c>
      <c r="D751" s="21" t="s">
        <v>3319</v>
      </c>
      <c r="E751" s="21" t="s">
        <v>3320</v>
      </c>
      <c r="F751" s="21" t="s">
        <v>285</v>
      </c>
      <c r="G751" s="21" t="s">
        <v>286</v>
      </c>
      <c r="H751" s="21" t="s">
        <v>3321</v>
      </c>
      <c r="I751" s="21" t="s">
        <v>3322</v>
      </c>
      <c r="L751" s="2" t="str">
        <f t="shared" si="26"/>
        <v xml:space="preserve">r:administration some adm:Administration_GS_IAM_10517 and r:administration some adm:Administration_GS_IAM_10572</v>
      </c>
      <c r="M751" s="21" t="s">
        <v>58</v>
      </c>
      <c r="N751" s="21" t="s">
        <v>3323</v>
      </c>
      <c r="O751" s="21" t="s">
        <v>3324</v>
      </c>
      <c r="P751" s="21" t="s">
        <v>58</v>
      </c>
      <c r="Q751" s="1" t="str">
        <f>VLOOKUP(C751,MappingNiveaux!$A$3:$B$6,2)</f>
        <v xml:space="preserve">r:niveau some r:CI</v>
      </c>
      <c r="R751" s="1" t="s">
        <v>62</v>
      </c>
      <c r="S751" s="1" t="s">
        <v>63</v>
      </c>
    </row>
    <row r="752" ht="12.75">
      <c r="A752" s="1" t="str">
        <f t="shared" si="25"/>
        <v>this:IAM_11233-1</v>
      </c>
      <c r="B752" s="20"/>
      <c r="C752" s="21" t="s">
        <v>122</v>
      </c>
      <c r="D752" s="21" t="s">
        <v>3325</v>
      </c>
      <c r="E752" s="21" t="s">
        <v>3326</v>
      </c>
      <c r="F752" s="21" t="s">
        <v>285</v>
      </c>
      <c r="G752" s="21" t="s">
        <v>286</v>
      </c>
      <c r="H752" s="21" t="s">
        <v>3327</v>
      </c>
      <c r="I752" s="21" t="s">
        <v>3328</v>
      </c>
      <c r="L752" s="2" t="str">
        <f t="shared" si="26"/>
        <v xml:space="preserve">r:administration some adm:Administration_GS_IAM_10517 and r:administration some adm:Administration_C_IAM_10126</v>
      </c>
      <c r="M752" s="21" t="s">
        <v>58</v>
      </c>
      <c r="N752" s="21" t="s">
        <v>3329</v>
      </c>
      <c r="O752" s="21" t="s">
        <v>3330</v>
      </c>
      <c r="P752" s="21" t="s">
        <v>58</v>
      </c>
      <c r="Q752" s="1" t="str">
        <f>VLOOKUP(C752,MappingNiveaux!$A$3:$B$6,2)</f>
        <v xml:space="preserve">r:niveau some r:CI</v>
      </c>
      <c r="R752" s="1" t="s">
        <v>62</v>
      </c>
      <c r="S752" s="1" t="s">
        <v>63</v>
      </c>
    </row>
    <row r="753" ht="12.75">
      <c r="A753" s="1" t="str">
        <f t="shared" si="25"/>
        <v>this:IAM_11234-1</v>
      </c>
      <c r="B753" s="20"/>
      <c r="C753" s="21" t="s">
        <v>80</v>
      </c>
      <c r="D753" s="21" t="s">
        <v>3331</v>
      </c>
      <c r="E753" s="21" t="s">
        <v>3332</v>
      </c>
      <c r="F753" s="21" t="s">
        <v>285</v>
      </c>
      <c r="G753" s="21" t="s">
        <v>286</v>
      </c>
      <c r="H753" s="21" t="s">
        <v>2900</v>
      </c>
      <c r="I753" s="21" t="s">
        <v>2901</v>
      </c>
      <c r="L753" s="2" t="str">
        <f t="shared" si="26"/>
        <v xml:space="preserve">r:administration some adm:Administration_GS_IAM_10517 and r:administration some adm:Administration_C_IAM_10125</v>
      </c>
      <c r="M753" s="21" t="s">
        <v>58</v>
      </c>
      <c r="N753" s="21" t="s">
        <v>3333</v>
      </c>
      <c r="O753" s="21" t="s">
        <v>3334</v>
      </c>
      <c r="P753" s="21" t="s">
        <v>58</v>
      </c>
      <c r="Q753" s="1" t="str">
        <f>VLOOKUP(C753,MappingNiveaux!$A$3:$B$6,2)</f>
        <v xml:space="preserve">r:niveau some r:APEC</v>
      </c>
      <c r="R753" s="1" t="s">
        <v>62</v>
      </c>
      <c r="S753" s="1" t="s">
        <v>63</v>
      </c>
    </row>
    <row r="754" ht="12.75">
      <c r="A754" s="1" t="str">
        <f t="shared" si="25"/>
        <v>this:IAM_11235-1</v>
      </c>
      <c r="B754" s="26"/>
      <c r="C754" s="21" t="s">
        <v>122</v>
      </c>
      <c r="D754" s="21" t="s">
        <v>3335</v>
      </c>
      <c r="E754" s="21" t="s">
        <v>3336</v>
      </c>
      <c r="F754" s="21" t="s">
        <v>285</v>
      </c>
      <c r="G754" s="21" t="s">
        <v>286</v>
      </c>
      <c r="H754" s="21" t="s">
        <v>3337</v>
      </c>
      <c r="I754" s="21" t="s">
        <v>3338</v>
      </c>
      <c r="L754" s="2" t="str">
        <f t="shared" si="26"/>
        <v xml:space="preserve">r:administration some adm:Administration_GS_IAM_10517 and r:administration some adm:Administration_GS_IAM_10792</v>
      </c>
      <c r="M754" s="21" t="s">
        <v>58</v>
      </c>
      <c r="N754" s="21" t="s">
        <v>3339</v>
      </c>
      <c r="O754" s="21" t="s">
        <v>58</v>
      </c>
      <c r="P754" s="21" t="s">
        <v>58</v>
      </c>
      <c r="Q754" s="1" t="str">
        <f>VLOOKUP(C754,MappingNiveaux!$A$3:$B$6,2)</f>
        <v xml:space="preserve">r:niveau some r:CI</v>
      </c>
      <c r="R754" s="1" t="s">
        <v>62</v>
      </c>
      <c r="S754" s="1" t="s">
        <v>63</v>
      </c>
    </row>
    <row r="755" ht="12.75">
      <c r="A755" s="1" t="str">
        <f t="shared" si="25"/>
        <v>this:IAM_10303-1</v>
      </c>
      <c r="B755" s="27">
        <v>1</v>
      </c>
      <c r="C755" s="21" t="s">
        <v>66</v>
      </c>
      <c r="D755" s="21" t="s">
        <v>3340</v>
      </c>
      <c r="E755" s="21" t="s">
        <v>3341</v>
      </c>
      <c r="F755" s="21" t="s">
        <v>1208</v>
      </c>
      <c r="G755" s="21" t="s">
        <v>1209</v>
      </c>
      <c r="H755" s="21" t="s">
        <v>613</v>
      </c>
      <c r="I755" s="21" t="s">
        <v>614</v>
      </c>
      <c r="L755" s="2" t="str">
        <f t="shared" si="26"/>
        <v xml:space="preserve">r:administration some adm:Administration_GS_IAM_10569 and r:administration some adm:Administration_C_IAM_10043</v>
      </c>
      <c r="M755" s="21" t="s">
        <v>58</v>
      </c>
      <c r="N755" s="21" t="s">
        <v>3342</v>
      </c>
      <c r="O755" s="21" t="s">
        <v>3343</v>
      </c>
      <c r="P755" s="21" t="s">
        <v>58</v>
      </c>
      <c r="Q755" s="1" t="str">
        <f>VLOOKUP(C755,MappingNiveaux!$A$3:$B$6,2)</f>
        <v xml:space="preserve">r:niveau some r:APEC</v>
      </c>
      <c r="R755" s="1" t="s">
        <v>62</v>
      </c>
      <c r="S755" s="1" t="s">
        <v>63</v>
      </c>
    </row>
    <row r="756" ht="12.75">
      <c r="A756" s="1" t="str">
        <f t="shared" si="25"/>
        <v>this:IAM_10403-1</v>
      </c>
      <c r="B756" s="28"/>
      <c r="C756" s="21" t="s">
        <v>50</v>
      </c>
      <c r="D756" s="21" t="s">
        <v>3344</v>
      </c>
      <c r="E756" s="21" t="s">
        <v>3345</v>
      </c>
      <c r="F756" s="21" t="s">
        <v>125</v>
      </c>
      <c r="G756" s="21" t="s">
        <v>126</v>
      </c>
      <c r="H756" s="21" t="s">
        <v>151</v>
      </c>
      <c r="I756" s="21" t="s">
        <v>152</v>
      </c>
      <c r="L756" s="2" t="str">
        <f t="shared" si="26"/>
        <v xml:space="preserve">r:administration some adm:Administration_GS_IAM_10089 and r:administration some adm:Administration_GS_IAM_10980</v>
      </c>
      <c r="M756" s="21" t="s">
        <v>58</v>
      </c>
      <c r="N756" s="21" t="s">
        <v>266</v>
      </c>
      <c r="O756" s="21" t="s">
        <v>869</v>
      </c>
      <c r="P756" s="21" t="s">
        <v>58</v>
      </c>
      <c r="Q756" s="1" t="str">
        <f>VLOOKUP(C756,MappingNiveaux!$A$3:$B$6,2)</f>
        <v xml:space="preserve">r:niveau some r:CI</v>
      </c>
      <c r="R756" s="1" t="s">
        <v>62</v>
      </c>
      <c r="S756" s="1" t="s">
        <v>63</v>
      </c>
    </row>
    <row r="757" ht="12.75">
      <c r="A757" s="1" t="str">
        <f t="shared" si="25"/>
        <v>this:IAM_10404-1</v>
      </c>
      <c r="B757" s="20"/>
      <c r="C757" s="21" t="s">
        <v>80</v>
      </c>
      <c r="D757" s="21" t="s">
        <v>3346</v>
      </c>
      <c r="E757" s="21" t="s">
        <v>3347</v>
      </c>
      <c r="F757" s="21" t="s">
        <v>3348</v>
      </c>
      <c r="G757" s="21" t="s">
        <v>3349</v>
      </c>
      <c r="H757" s="21" t="s">
        <v>793</v>
      </c>
      <c r="I757" s="21" t="s">
        <v>794</v>
      </c>
      <c r="L757" s="2" t="str">
        <f t="shared" si="26"/>
        <v xml:space="preserve">r:administration some adm:Administration_GS_IAM_10090 and r:administration some adm:Administration_GS_IAM_10318</v>
      </c>
      <c r="M757" s="21" t="s">
        <v>58</v>
      </c>
      <c r="N757" s="21" t="s">
        <v>3350</v>
      </c>
      <c r="O757" s="21" t="s">
        <v>58</v>
      </c>
      <c r="P757" s="21" t="s">
        <v>58</v>
      </c>
      <c r="Q757" s="1" t="str">
        <f>VLOOKUP(C757,MappingNiveaux!$A$3:$B$6,2)</f>
        <v xml:space="preserve">r:niveau some r:APEC</v>
      </c>
      <c r="R757" s="1" t="s">
        <v>62</v>
      </c>
      <c r="S757" s="1" t="s">
        <v>63</v>
      </c>
    </row>
    <row r="758" ht="12.75">
      <c r="A758" s="1" t="str">
        <f t="shared" si="25"/>
        <v>this:IAM_10405-1</v>
      </c>
      <c r="B758" s="20"/>
      <c r="C758" s="21" t="s">
        <v>80</v>
      </c>
      <c r="D758" s="21" t="s">
        <v>3351</v>
      </c>
      <c r="E758" s="21" t="s">
        <v>3352</v>
      </c>
      <c r="F758" s="21" t="s">
        <v>3348</v>
      </c>
      <c r="G758" s="21" t="s">
        <v>3349</v>
      </c>
      <c r="H758" s="21" t="s">
        <v>355</v>
      </c>
      <c r="I758" s="21" t="s">
        <v>356</v>
      </c>
      <c r="L758" s="2" t="str">
        <f t="shared" si="26"/>
        <v xml:space="preserve">r:administration some adm:Administration_GS_IAM_10090 and r:administration some adm:Administration_C_IAM_10100</v>
      </c>
      <c r="M758" s="21" t="s">
        <v>58</v>
      </c>
      <c r="N758" s="21" t="s">
        <v>3353</v>
      </c>
      <c r="O758" s="21" t="s">
        <v>58</v>
      </c>
      <c r="P758" s="21" t="s">
        <v>58</v>
      </c>
      <c r="Q758" s="1" t="str">
        <f>VLOOKUP(C758,MappingNiveaux!$A$3:$B$6,2)</f>
        <v xml:space="preserve">r:niveau some r:APEC</v>
      </c>
      <c r="R758" s="1" t="s">
        <v>62</v>
      </c>
      <c r="S758" s="1" t="s">
        <v>63</v>
      </c>
    </row>
    <row r="759" ht="12.75">
      <c r="A759" s="1" t="str">
        <f t="shared" si="25"/>
        <v>this:IAM_10577-1</v>
      </c>
      <c r="B759" s="20"/>
      <c r="C759" s="21" t="s">
        <v>66</v>
      </c>
      <c r="D759" s="21" t="s">
        <v>3354</v>
      </c>
      <c r="E759" s="21" t="s">
        <v>3355</v>
      </c>
      <c r="F759" s="21" t="s">
        <v>618</v>
      </c>
      <c r="G759" s="21" t="s">
        <v>619</v>
      </c>
      <c r="H759" s="21" t="s">
        <v>244</v>
      </c>
      <c r="I759" s="21" t="s">
        <v>245</v>
      </c>
      <c r="L759" s="2" t="str">
        <f t="shared" si="26"/>
        <v xml:space="preserve">r:administration some adm:Administration_GS_IAM_10196 and r:administration some adm:Administration_GS_IAM_10193</v>
      </c>
      <c r="M759" s="21" t="s">
        <v>58</v>
      </c>
      <c r="N759" s="21" t="s">
        <v>3356</v>
      </c>
      <c r="O759" s="21" t="s">
        <v>58</v>
      </c>
      <c r="P759" s="21" t="s">
        <v>58</v>
      </c>
      <c r="Q759" s="1" t="str">
        <f>VLOOKUP(C759,MappingNiveaux!$A$3:$B$6,2)</f>
        <v xml:space="preserve">r:niveau some r:APEC</v>
      </c>
      <c r="R759" s="1" t="s">
        <v>62</v>
      </c>
      <c r="S759" s="1" t="s">
        <v>63</v>
      </c>
    </row>
    <row r="760" ht="12.75">
      <c r="A760" s="1" t="str">
        <f t="shared" si="25"/>
        <v>this:IAM_10407-1</v>
      </c>
      <c r="B760" s="20"/>
      <c r="C760" s="21" t="s">
        <v>80</v>
      </c>
      <c r="D760" s="21" t="s">
        <v>3357</v>
      </c>
      <c r="E760" s="21" t="s">
        <v>3358</v>
      </c>
      <c r="F760" s="21" t="s">
        <v>3348</v>
      </c>
      <c r="G760" s="21" t="s">
        <v>3349</v>
      </c>
      <c r="H760" s="21" t="s">
        <v>205</v>
      </c>
      <c r="I760" s="21" t="s">
        <v>206</v>
      </c>
      <c r="L760" s="2" t="str">
        <f t="shared" si="26"/>
        <v xml:space="preserve">r:administration some adm:Administration_GS_IAM_10090 and r:administration some adm:Administration_GS_IAM_10801</v>
      </c>
      <c r="M760" s="21" t="s">
        <v>58</v>
      </c>
      <c r="N760" s="21" t="s">
        <v>3350</v>
      </c>
      <c r="O760" s="21" t="s">
        <v>58</v>
      </c>
      <c r="P760" s="21" t="s">
        <v>58</v>
      </c>
      <c r="Q760" s="1" t="str">
        <f>VLOOKUP(C760,MappingNiveaux!$A$3:$B$6,2)</f>
        <v xml:space="preserve">r:niveau some r:APEC</v>
      </c>
      <c r="R760" s="1" t="s">
        <v>62</v>
      </c>
      <c r="S760" s="1" t="s">
        <v>63</v>
      </c>
    </row>
    <row r="761" ht="12.75">
      <c r="A761" s="1" t="str">
        <f t="shared" si="25"/>
        <v>this:IAM_10228-1</v>
      </c>
      <c r="B761" s="20"/>
      <c r="C761" s="21" t="s">
        <v>122</v>
      </c>
      <c r="D761" s="21" t="s">
        <v>3359</v>
      </c>
      <c r="E761" s="21" t="s">
        <v>3360</v>
      </c>
      <c r="F761" s="21" t="s">
        <v>759</v>
      </c>
      <c r="G761" s="21" t="s">
        <v>760</v>
      </c>
      <c r="H761" s="21" t="s">
        <v>1902</v>
      </c>
      <c r="I761" s="21" t="s">
        <v>1903</v>
      </c>
      <c r="L761" s="2" t="str">
        <f t="shared" si="26"/>
        <v xml:space="preserve">r:administration some adm:Administration_GS_IAM_10512 and r:administration some adm:Administration_C_IAM_10029</v>
      </c>
      <c r="M761" s="21" t="s">
        <v>58</v>
      </c>
      <c r="N761" s="21" t="s">
        <v>3361</v>
      </c>
      <c r="O761" s="21" t="s">
        <v>58</v>
      </c>
      <c r="P761" s="21" t="s">
        <v>58</v>
      </c>
      <c r="Q761" s="1" t="str">
        <f>VLOOKUP(C761,MappingNiveaux!$A$3:$B$6,2)</f>
        <v xml:space="preserve">r:niveau some r:CI</v>
      </c>
      <c r="R761" s="1" t="s">
        <v>62</v>
      </c>
      <c r="S761" s="1" t="s">
        <v>63</v>
      </c>
    </row>
    <row r="762" ht="12.75">
      <c r="A762" s="1" t="str">
        <f t="shared" si="25"/>
        <v>this:IAM_10410-1</v>
      </c>
      <c r="B762" s="20"/>
      <c r="C762" s="21" t="s">
        <v>66</v>
      </c>
      <c r="D762" s="21" t="s">
        <v>3362</v>
      </c>
      <c r="E762" s="21" t="s">
        <v>3363</v>
      </c>
      <c r="F762" s="21" t="s">
        <v>233</v>
      </c>
      <c r="G762" s="21" t="s">
        <v>234</v>
      </c>
      <c r="H762" s="21" t="s">
        <v>360</v>
      </c>
      <c r="I762" s="21" t="s">
        <v>361</v>
      </c>
      <c r="L762" s="2" t="str">
        <f t="shared" si="26"/>
        <v xml:space="preserve">r:administration some adm:Administration_C_IAM_10047 and r:administration some adm:Administration_GS_IAM_10496</v>
      </c>
      <c r="M762" s="21" t="s">
        <v>58</v>
      </c>
      <c r="N762" s="21" t="s">
        <v>3364</v>
      </c>
      <c r="O762" s="21" t="s">
        <v>58</v>
      </c>
      <c r="P762" s="21" t="s">
        <v>58</v>
      </c>
      <c r="Q762" s="1" t="str">
        <f>VLOOKUP(C762,MappingNiveaux!$A$3:$B$6,2)</f>
        <v xml:space="preserve">r:niveau some r:APEC</v>
      </c>
      <c r="R762" s="1" t="s">
        <v>62</v>
      </c>
      <c r="S762" s="1" t="s">
        <v>63</v>
      </c>
    </row>
    <row r="763" ht="12.75">
      <c r="A763" s="1" t="str">
        <f t="shared" si="25"/>
        <v>this:IAM_10411-1</v>
      </c>
      <c r="B763" s="20"/>
      <c r="C763" s="21" t="s">
        <v>66</v>
      </c>
      <c r="D763" s="21" t="s">
        <v>3365</v>
      </c>
      <c r="E763" s="21" t="s">
        <v>3366</v>
      </c>
      <c r="F763" s="21" t="s">
        <v>233</v>
      </c>
      <c r="G763" s="21" t="s">
        <v>234</v>
      </c>
      <c r="H763" s="21" t="s">
        <v>366</v>
      </c>
      <c r="I763" s="21" t="s">
        <v>367</v>
      </c>
      <c r="L763" s="2" t="str">
        <f t="shared" si="26"/>
        <v xml:space="preserve">r:administration some adm:Administration_C_IAM_10047 and r:administration some adm:Administration_GS_IAM_10501</v>
      </c>
      <c r="M763" s="21" t="s">
        <v>58</v>
      </c>
      <c r="N763" s="21" t="s">
        <v>3367</v>
      </c>
      <c r="O763" s="21" t="s">
        <v>58</v>
      </c>
      <c r="P763" s="21" t="s">
        <v>58</v>
      </c>
      <c r="Q763" s="1" t="str">
        <f>VLOOKUP(C763,MappingNiveaux!$A$3:$B$6,2)</f>
        <v xml:space="preserve">r:niveau some r:APEC</v>
      </c>
      <c r="R763" s="1" t="s">
        <v>62</v>
      </c>
      <c r="S763" s="1" t="s">
        <v>63</v>
      </c>
    </row>
    <row r="764" ht="12.75">
      <c r="A764" s="1" t="str">
        <f t="shared" si="25"/>
        <v>this:IAM_10500-1</v>
      </c>
      <c r="B764" s="20"/>
      <c r="C764" s="21" t="s">
        <v>50</v>
      </c>
      <c r="D764" s="21" t="s">
        <v>3368</v>
      </c>
      <c r="E764" s="21" t="s">
        <v>3369</v>
      </c>
      <c r="F764" s="21" t="s">
        <v>317</v>
      </c>
      <c r="G764" s="21" t="s">
        <v>318</v>
      </c>
      <c r="H764" s="21" t="s">
        <v>1179</v>
      </c>
      <c r="I764" s="21" t="s">
        <v>1180</v>
      </c>
      <c r="L764" s="2" t="str">
        <f t="shared" si="26"/>
        <v xml:space="preserve">r:administration some adm:Administration_GS_IAM_10140 and r:administration some adm:Administration_GS_IAM_10380</v>
      </c>
      <c r="M764" s="21" t="s">
        <v>58</v>
      </c>
      <c r="N764" s="21" t="s">
        <v>3370</v>
      </c>
      <c r="O764" s="21" t="s">
        <v>3371</v>
      </c>
      <c r="P764" s="21" t="s">
        <v>58</v>
      </c>
      <c r="Q764" s="1" t="str">
        <f>VLOOKUP(C764,MappingNiveaux!$A$3:$B$6,2)</f>
        <v xml:space="preserve">r:niveau some r:CI</v>
      </c>
      <c r="R764" s="1" t="s">
        <v>62</v>
      </c>
      <c r="S764" s="1" t="s">
        <v>63</v>
      </c>
    </row>
    <row r="765" ht="12.75">
      <c r="A765" s="1" t="str">
        <f t="shared" si="25"/>
        <v>this:IAM_10503-1</v>
      </c>
      <c r="B765" s="20"/>
      <c r="C765" s="21" t="s">
        <v>50</v>
      </c>
      <c r="D765" s="21" t="s">
        <v>3372</v>
      </c>
      <c r="E765" s="21" t="s">
        <v>3373</v>
      </c>
      <c r="F765" s="21" t="s">
        <v>317</v>
      </c>
      <c r="G765" s="21" t="s">
        <v>318</v>
      </c>
      <c r="H765" s="21" t="s">
        <v>1149</v>
      </c>
      <c r="I765" s="21" t="s">
        <v>1150</v>
      </c>
      <c r="L765" s="2" t="str">
        <f t="shared" si="26"/>
        <v xml:space="preserve">r:administration some adm:Administration_GS_IAM_10140 and r:administration some adm:Administration_GS_IAM_10579</v>
      </c>
      <c r="M765" s="21" t="s">
        <v>58</v>
      </c>
      <c r="N765" s="21" t="s">
        <v>3374</v>
      </c>
      <c r="O765" s="21" t="s">
        <v>3375</v>
      </c>
      <c r="P765" s="21" t="s">
        <v>58</v>
      </c>
      <c r="Q765" s="1" t="str">
        <f>VLOOKUP(C765,MappingNiveaux!$A$3:$B$6,2)</f>
        <v xml:space="preserve">r:niveau some r:CI</v>
      </c>
      <c r="R765" s="1" t="s">
        <v>62</v>
      </c>
      <c r="S765" s="1" t="s">
        <v>63</v>
      </c>
    </row>
    <row r="766" ht="12.75">
      <c r="A766" s="1" t="str">
        <f t="shared" si="25"/>
        <v>this:IAM_10504-1</v>
      </c>
      <c r="B766" s="20"/>
      <c r="C766" s="21" t="s">
        <v>50</v>
      </c>
      <c r="D766" s="21" t="s">
        <v>3376</v>
      </c>
      <c r="E766" s="21" t="s">
        <v>3377</v>
      </c>
      <c r="F766" s="21" t="s">
        <v>317</v>
      </c>
      <c r="G766" s="21" t="s">
        <v>318</v>
      </c>
      <c r="H766" s="21" t="s">
        <v>3378</v>
      </c>
      <c r="I766" s="21" t="s">
        <v>3379</v>
      </c>
      <c r="L766" s="2" t="str">
        <f t="shared" si="26"/>
        <v xml:space="preserve">r:administration some adm:Administration_GS_IAM_10140 and r:administration some adm:Administration_GS_IAM_10652</v>
      </c>
      <c r="M766" s="21" t="s">
        <v>58</v>
      </c>
      <c r="N766" s="21" t="s">
        <v>3380</v>
      </c>
      <c r="O766" s="21" t="s">
        <v>3381</v>
      </c>
      <c r="P766" s="21" t="s">
        <v>58</v>
      </c>
      <c r="Q766" s="1" t="str">
        <f>VLOOKUP(C766,MappingNiveaux!$A$3:$B$6,2)</f>
        <v xml:space="preserve">r:niveau some r:CI</v>
      </c>
      <c r="R766" s="1" t="s">
        <v>62</v>
      </c>
      <c r="S766" s="1" t="s">
        <v>63</v>
      </c>
    </row>
    <row r="767" ht="12.75">
      <c r="A767" s="1" t="str">
        <f t="shared" si="25"/>
        <v>this:IAM_10502-1</v>
      </c>
      <c r="B767" s="20"/>
      <c r="C767" s="21" t="s">
        <v>80</v>
      </c>
      <c r="D767" s="21" t="s">
        <v>3382</v>
      </c>
      <c r="E767" s="21" t="s">
        <v>3383</v>
      </c>
      <c r="F767" s="21" t="s">
        <v>1189</v>
      </c>
      <c r="G767" s="21" t="s">
        <v>1190</v>
      </c>
      <c r="H767" s="21" t="s">
        <v>317</v>
      </c>
      <c r="I767" s="21" t="s">
        <v>318</v>
      </c>
      <c r="L767" s="2" t="str">
        <f t="shared" si="26"/>
        <v xml:space="preserve">r:administration some adm:Administration_GS_IAM_10561 and r:administration some adm:Administration_GS_IAM_10140</v>
      </c>
      <c r="M767" s="21" t="s">
        <v>58</v>
      </c>
      <c r="N767" s="21" t="s">
        <v>1191</v>
      </c>
      <c r="O767" s="21" t="s">
        <v>58</v>
      </c>
      <c r="P767" s="21" t="s">
        <v>58</v>
      </c>
      <c r="Q767" s="1" t="str">
        <f>VLOOKUP(C767,MappingNiveaux!$A$3:$B$6,2)</f>
        <v xml:space="preserve">r:niveau some r:APEC</v>
      </c>
      <c r="R767" s="1" t="s">
        <v>62</v>
      </c>
      <c r="S767" s="1" t="s">
        <v>63</v>
      </c>
    </row>
    <row r="768" ht="12.75">
      <c r="A768" s="1" t="str">
        <f t="shared" si="25"/>
        <v>this:IAM_10505-1</v>
      </c>
      <c r="B768" s="20"/>
      <c r="C768" s="21" t="s">
        <v>50</v>
      </c>
      <c r="D768" s="21" t="s">
        <v>3384</v>
      </c>
      <c r="E768" s="21" t="s">
        <v>3385</v>
      </c>
      <c r="F768" s="21" t="s">
        <v>317</v>
      </c>
      <c r="G768" s="21" t="s">
        <v>318</v>
      </c>
      <c r="H768" s="21" t="s">
        <v>143</v>
      </c>
      <c r="I768" s="21" t="s">
        <v>144</v>
      </c>
      <c r="L768" s="2" t="str">
        <f t="shared" si="26"/>
        <v xml:space="preserve">r:administration some adm:Administration_GS_IAM_10140 and r:administration some adm:Administration_GS_IAM_10765</v>
      </c>
      <c r="M768" s="21" t="s">
        <v>58</v>
      </c>
      <c r="N768" s="21" t="s">
        <v>3386</v>
      </c>
      <c r="O768" s="21" t="s">
        <v>3387</v>
      </c>
      <c r="P768" s="21" t="s">
        <v>58</v>
      </c>
      <c r="Q768" s="1" t="str">
        <f>VLOOKUP(C768,MappingNiveaux!$A$3:$B$6,2)</f>
        <v xml:space="preserve">r:niveau some r:CI</v>
      </c>
      <c r="R768" s="1" t="s">
        <v>62</v>
      </c>
      <c r="S768" s="1" t="s">
        <v>63</v>
      </c>
    </row>
    <row r="769" ht="12.75">
      <c r="A769" s="1" t="str">
        <f t="shared" si="25"/>
        <v>this:IAM_10506-1</v>
      </c>
      <c r="B769" s="20"/>
      <c r="C769" s="21" t="s">
        <v>80</v>
      </c>
      <c r="D769" s="21" t="s">
        <v>3388</v>
      </c>
      <c r="E769" s="21" t="s">
        <v>3389</v>
      </c>
      <c r="F769" s="21" t="s">
        <v>968</v>
      </c>
      <c r="G769" s="21" t="s">
        <v>969</v>
      </c>
      <c r="H769" s="21" t="s">
        <v>317</v>
      </c>
      <c r="I769" s="21" t="s">
        <v>318</v>
      </c>
      <c r="L769" s="2" t="str">
        <f t="shared" si="26"/>
        <v xml:space="preserve">r:administration some adm:Administration_GS_IAM_10882 and r:administration some adm:Administration_GS_IAM_10140</v>
      </c>
      <c r="M769" s="21" t="s">
        <v>58</v>
      </c>
      <c r="N769" s="21" t="s">
        <v>3390</v>
      </c>
      <c r="O769" s="21" t="s">
        <v>58</v>
      </c>
      <c r="P769" s="21" t="s">
        <v>58</v>
      </c>
      <c r="Q769" s="1" t="str">
        <f>VLOOKUP(C769,MappingNiveaux!$A$3:$B$6,2)</f>
        <v xml:space="preserve">r:niveau some r:APEC</v>
      </c>
      <c r="R769" s="1" t="s">
        <v>62</v>
      </c>
      <c r="S769" s="1" t="s">
        <v>63</v>
      </c>
    </row>
    <row r="770" ht="12.75">
      <c r="A770" s="1" t="str">
        <f t="shared" si="25"/>
        <v>this:IAM_10507-1</v>
      </c>
      <c r="B770" s="20"/>
      <c r="C770" s="21" t="s">
        <v>66</v>
      </c>
      <c r="D770" s="21" t="s">
        <v>3391</v>
      </c>
      <c r="E770" s="21" t="s">
        <v>3392</v>
      </c>
      <c r="F770" s="21" t="s">
        <v>982</v>
      </c>
      <c r="G770" s="21" t="s">
        <v>983</v>
      </c>
      <c r="H770" s="21" t="s">
        <v>317</v>
      </c>
      <c r="I770" s="21" t="s">
        <v>318</v>
      </c>
      <c r="L770" s="2" t="str">
        <f t="shared" si="26"/>
        <v xml:space="preserve">r:administration some adm:Administration_GS_IAM_10945 and r:administration some adm:Administration_GS_IAM_10140</v>
      </c>
      <c r="M770" s="21" t="s">
        <v>58</v>
      </c>
      <c r="N770" s="21" t="s">
        <v>3393</v>
      </c>
      <c r="O770" s="21" t="s">
        <v>58</v>
      </c>
      <c r="P770" s="21" t="s">
        <v>58</v>
      </c>
      <c r="Q770" s="1" t="str">
        <f>VLOOKUP(C770,MappingNiveaux!$A$3:$B$6,2)</f>
        <v xml:space="preserve">r:niveau some r:APEC</v>
      </c>
      <c r="R770" s="1" t="s">
        <v>62</v>
      </c>
      <c r="S770" s="1" t="s">
        <v>63</v>
      </c>
    </row>
    <row r="771" ht="12.75">
      <c r="A771" s="1" t="str">
        <f t="shared" si="25"/>
        <v>this:IAM_10508-1</v>
      </c>
      <c r="B771" s="20"/>
      <c r="C771" s="21" t="s">
        <v>66</v>
      </c>
      <c r="D771" s="21" t="s">
        <v>3394</v>
      </c>
      <c r="E771" s="21" t="s">
        <v>3395</v>
      </c>
      <c r="F771" s="21" t="s">
        <v>683</v>
      </c>
      <c r="G771" s="21" t="s">
        <v>684</v>
      </c>
      <c r="H771" s="21" t="s">
        <v>317</v>
      </c>
      <c r="I771" s="21" t="s">
        <v>318</v>
      </c>
      <c r="L771" s="2" t="str">
        <f t="shared" si="26"/>
        <v xml:space="preserve">r:administration some adm:Administration_GS_IAM_10978 and r:administration some adm:Administration_GS_IAM_10140</v>
      </c>
      <c r="M771" s="21" t="s">
        <v>58</v>
      </c>
      <c r="N771" s="21" t="s">
        <v>3396</v>
      </c>
      <c r="O771" s="21" t="s">
        <v>58</v>
      </c>
      <c r="P771" s="21" t="s">
        <v>58</v>
      </c>
      <c r="Q771" s="1" t="str">
        <f>VLOOKUP(C771,MappingNiveaux!$A$3:$B$6,2)</f>
        <v xml:space="preserve">r:niveau some r:APEC</v>
      </c>
      <c r="R771" s="1" t="s">
        <v>62</v>
      </c>
      <c r="S771" s="1" t="s">
        <v>63</v>
      </c>
    </row>
    <row r="772" ht="12.75">
      <c r="A772" s="1" t="str">
        <f t="shared" si="25"/>
        <v>this:IAM_10406-1</v>
      </c>
      <c r="B772" s="20"/>
      <c r="C772" s="21" t="s">
        <v>66</v>
      </c>
      <c r="D772" s="21" t="s">
        <v>3397</v>
      </c>
      <c r="E772" s="21" t="s">
        <v>3398</v>
      </c>
      <c r="F772" s="21" t="s">
        <v>3348</v>
      </c>
      <c r="G772" s="21" t="s">
        <v>3349</v>
      </c>
      <c r="H772" s="21" t="s">
        <v>1090</v>
      </c>
      <c r="I772" s="21" t="s">
        <v>1091</v>
      </c>
      <c r="L772" s="2" t="str">
        <f t="shared" si="26"/>
        <v xml:space="preserve">r:administration some adm:Administration_GS_IAM_10090 and r:administration some adm:Administration_GS_IAM_10800</v>
      </c>
      <c r="M772" s="21" t="s">
        <v>58</v>
      </c>
      <c r="N772" s="21" t="s">
        <v>3399</v>
      </c>
      <c r="O772" s="21" t="s">
        <v>58</v>
      </c>
      <c r="P772" s="21" t="s">
        <v>58</v>
      </c>
      <c r="Q772" s="1" t="str">
        <f>VLOOKUP(C772,MappingNiveaux!$A$3:$B$6,2)</f>
        <v xml:space="preserve">r:niveau some r:APEC</v>
      </c>
      <c r="R772" s="1" t="s">
        <v>62</v>
      </c>
      <c r="S772" s="1" t="s">
        <v>63</v>
      </c>
    </row>
    <row r="773" ht="12.75">
      <c r="A773" s="1" t="str">
        <f t="shared" si="25"/>
        <v>this:IAM_11263-1</v>
      </c>
      <c r="B773" s="20"/>
      <c r="C773" s="21" t="s">
        <v>80</v>
      </c>
      <c r="D773" s="21" t="s">
        <v>3400</v>
      </c>
      <c r="E773" s="21" t="s">
        <v>3401</v>
      </c>
      <c r="F773" s="21" t="s">
        <v>1189</v>
      </c>
      <c r="G773" s="21" t="s">
        <v>1190</v>
      </c>
      <c r="H773" s="21" t="s">
        <v>1482</v>
      </c>
      <c r="I773" s="21" t="s">
        <v>1483</v>
      </c>
      <c r="L773" s="2" t="str">
        <f t="shared" si="26"/>
        <v xml:space="preserve">r:administration some adm:Administration_GS_IAM_10561 and r:administration some adm:Administration_GS_IAM_10900</v>
      </c>
      <c r="M773" s="21" t="s">
        <v>58</v>
      </c>
      <c r="N773" s="21" t="s">
        <v>1191</v>
      </c>
      <c r="O773" s="21" t="s">
        <v>58</v>
      </c>
      <c r="P773" s="21" t="s">
        <v>58</v>
      </c>
      <c r="Q773" s="1" t="str">
        <f>VLOOKUP(C773,MappingNiveaux!$A$3:$B$6,2)</f>
        <v xml:space="preserve">r:niveau some r:APEC</v>
      </c>
      <c r="R773" s="1" t="s">
        <v>62</v>
      </c>
      <c r="S773" s="1" t="s">
        <v>63</v>
      </c>
    </row>
    <row r="774" ht="12.75">
      <c r="A774" s="1" t="str">
        <f t="shared" si="25"/>
        <v>this:IAM_10418-1</v>
      </c>
      <c r="B774" s="20"/>
      <c r="C774" s="21" t="s">
        <v>66</v>
      </c>
      <c r="D774" s="21" t="s">
        <v>3402</v>
      </c>
      <c r="E774" s="21" t="s">
        <v>3403</v>
      </c>
      <c r="F774" s="21" t="s">
        <v>3404</v>
      </c>
      <c r="G774" s="21" t="s">
        <v>3405</v>
      </c>
      <c r="H774" s="21" t="s">
        <v>3404</v>
      </c>
      <c r="I774" s="21" t="s">
        <v>3405</v>
      </c>
      <c r="L774" s="2" t="str">
        <f t="shared" si="26"/>
        <v xml:space="preserve">r:administration some adm:Administration_C_IAM_10114 and r:administration some adm:Administration_C_IAM_10114</v>
      </c>
      <c r="M774" s="21" t="s">
        <v>3406</v>
      </c>
      <c r="N774" s="21" t="s">
        <v>3407</v>
      </c>
      <c r="O774" s="21" t="s">
        <v>58</v>
      </c>
      <c r="P774" s="21" t="s">
        <v>58</v>
      </c>
      <c r="Q774" s="1" t="str">
        <f>VLOOKUP(C774,MappingNiveaux!$A$3:$B$6,2)</f>
        <v xml:space="preserve">r:niveau some r:APEC</v>
      </c>
      <c r="R774" s="1" t="s">
        <v>62</v>
      </c>
      <c r="S774" s="1" t="s">
        <v>63</v>
      </c>
    </row>
    <row r="775" ht="12.75">
      <c r="A775" s="1" t="str">
        <f t="shared" si="25"/>
        <v>this:IAM_10420-1</v>
      </c>
      <c r="B775" s="20"/>
      <c r="C775" s="21" t="s">
        <v>66</v>
      </c>
      <c r="D775" s="21" t="s">
        <v>3408</v>
      </c>
      <c r="E775" s="21" t="s">
        <v>3409</v>
      </c>
      <c r="F775" s="21" t="s">
        <v>3410</v>
      </c>
      <c r="G775" s="21" t="s">
        <v>3411</v>
      </c>
      <c r="H775" s="21" t="s">
        <v>3410</v>
      </c>
      <c r="I775" s="21" t="s">
        <v>3411</v>
      </c>
      <c r="L775" s="2" t="str">
        <f t="shared" si="26"/>
        <v xml:space="preserve">r:administration some adm:Administration_C_IAM_10115 and r:administration some adm:Administration_C_IAM_10115</v>
      </c>
      <c r="M775" s="21" t="s">
        <v>58</v>
      </c>
      <c r="N775" s="21" t="s">
        <v>3412</v>
      </c>
      <c r="O775" s="21" t="s">
        <v>58</v>
      </c>
      <c r="P775" s="21" t="s">
        <v>58</v>
      </c>
      <c r="Q775" s="1" t="str">
        <f>VLOOKUP(C775,MappingNiveaux!$A$3:$B$6,2)</f>
        <v xml:space="preserve">r:niveau some r:APEC</v>
      </c>
      <c r="R775" s="1" t="s">
        <v>62</v>
      </c>
      <c r="S775" s="1" t="s">
        <v>63</v>
      </c>
    </row>
    <row r="776" ht="12.75">
      <c r="A776" s="1" t="str">
        <f t="shared" si="25"/>
        <v>this:IAM_10422-1</v>
      </c>
      <c r="B776" s="20"/>
      <c r="C776" s="21" t="s">
        <v>66</v>
      </c>
      <c r="D776" s="21" t="s">
        <v>3413</v>
      </c>
      <c r="E776" s="21" t="s">
        <v>3414</v>
      </c>
      <c r="F776" s="21" t="s">
        <v>3415</v>
      </c>
      <c r="G776" s="21" t="s">
        <v>3416</v>
      </c>
      <c r="H776" s="21" t="s">
        <v>3415</v>
      </c>
      <c r="I776" s="21" t="s">
        <v>3416</v>
      </c>
      <c r="L776" s="2" t="str">
        <f t="shared" si="26"/>
        <v xml:space="preserve">r:administration some adm:Administration_C_IAM_10117 and r:administration some adm:Administration_C_IAM_10117</v>
      </c>
      <c r="M776" s="21" t="s">
        <v>58</v>
      </c>
      <c r="N776" s="21" t="s">
        <v>3417</v>
      </c>
      <c r="O776" s="21" t="s">
        <v>58</v>
      </c>
      <c r="P776" s="21" t="s">
        <v>58</v>
      </c>
      <c r="Q776" s="1" t="str">
        <f>VLOOKUP(C776,MappingNiveaux!$A$3:$B$6,2)</f>
        <v xml:space="preserve">r:niveau some r:APEC</v>
      </c>
      <c r="R776" s="1" t="s">
        <v>62</v>
      </c>
      <c r="S776" s="1" t="s">
        <v>63</v>
      </c>
    </row>
    <row r="777" ht="12.75">
      <c r="A777" s="1" t="str">
        <f t="shared" si="25"/>
        <v>this:IAM_11258-1</v>
      </c>
      <c r="B777" s="20"/>
      <c r="C777" s="21" t="s">
        <v>66</v>
      </c>
      <c r="D777" s="21" t="s">
        <v>3418</v>
      </c>
      <c r="E777" s="21" t="s">
        <v>3419</v>
      </c>
      <c r="F777" s="21" t="s">
        <v>1720</v>
      </c>
      <c r="G777" s="21" t="s">
        <v>1721</v>
      </c>
      <c r="H777" s="21" t="s">
        <v>1677</v>
      </c>
      <c r="I777" s="21" t="s">
        <v>1678</v>
      </c>
      <c r="L777" s="2" t="str">
        <f t="shared" si="26"/>
        <v xml:space="preserve">r:administration some adm:Administration_GS_IAM_10667 and r:administration some adm:Administration_C_IAM_10116</v>
      </c>
      <c r="M777" s="21" t="s">
        <v>58</v>
      </c>
      <c r="N777" s="21" t="s">
        <v>2985</v>
      </c>
      <c r="O777" s="21" t="s">
        <v>58</v>
      </c>
      <c r="P777" s="21" t="s">
        <v>58</v>
      </c>
      <c r="Q777" s="1" t="str">
        <f>VLOOKUP(C777,MappingNiveaux!$A$3:$B$6,2)</f>
        <v xml:space="preserve">r:niveau some r:APEC</v>
      </c>
      <c r="R777" s="1" t="s">
        <v>62</v>
      </c>
      <c r="S777" s="1" t="s">
        <v>63</v>
      </c>
    </row>
    <row r="778" ht="12.75">
      <c r="A778" s="1" t="str">
        <f t="shared" si="25"/>
        <v>this:IAM_11259-1</v>
      </c>
      <c r="B778" s="20"/>
      <c r="C778" s="21" t="s">
        <v>80</v>
      </c>
      <c r="D778" s="21" t="s">
        <v>3420</v>
      </c>
      <c r="E778" s="21" t="s">
        <v>3421</v>
      </c>
      <c r="F778" s="21" t="s">
        <v>2217</v>
      </c>
      <c r="G778" s="21" t="s">
        <v>2218</v>
      </c>
      <c r="H778" s="21" t="s">
        <v>1677</v>
      </c>
      <c r="I778" s="21" t="s">
        <v>1678</v>
      </c>
      <c r="L778" s="2" t="str">
        <f t="shared" si="26"/>
        <v xml:space="preserve">r:administration some adm:Administration_C_IAM_10149 and r:administration some adm:Administration_C_IAM_10116</v>
      </c>
      <c r="M778" s="21" t="s">
        <v>58</v>
      </c>
      <c r="N778" s="21" t="s">
        <v>2988</v>
      </c>
      <c r="O778" s="21" t="s">
        <v>58</v>
      </c>
      <c r="P778" s="21" t="s">
        <v>58</v>
      </c>
      <c r="Q778" s="1" t="str">
        <f>VLOOKUP(C778,MappingNiveaux!$A$3:$B$6,2)</f>
        <v xml:space="preserve">r:niveau some r:APEC</v>
      </c>
      <c r="R778" s="1" t="s">
        <v>62</v>
      </c>
      <c r="S778" s="1" t="s">
        <v>63</v>
      </c>
    </row>
    <row r="779" ht="12.75">
      <c r="A779" s="1" t="str">
        <f t="shared" si="25"/>
        <v>this:IAM_10423-1</v>
      </c>
      <c r="B779" s="20"/>
      <c r="C779" s="21" t="s">
        <v>66</v>
      </c>
      <c r="D779" s="21" t="s">
        <v>3422</v>
      </c>
      <c r="E779" s="21" t="s">
        <v>3423</v>
      </c>
      <c r="F779" s="21" t="s">
        <v>3424</v>
      </c>
      <c r="G779" s="21" t="s">
        <v>3425</v>
      </c>
      <c r="H779" s="21" t="s">
        <v>3424</v>
      </c>
      <c r="I779" s="21" t="s">
        <v>3425</v>
      </c>
      <c r="L779" s="2" t="str">
        <f t="shared" si="26"/>
        <v xml:space="preserve">r:administration some adm:Administration_C_IAM_10118 and r:administration some adm:Administration_C_IAM_10118</v>
      </c>
      <c r="M779" s="21" t="s">
        <v>3426</v>
      </c>
      <c r="N779" s="21" t="s">
        <v>3427</v>
      </c>
      <c r="O779" s="21" t="s">
        <v>58</v>
      </c>
      <c r="P779" s="21" t="s">
        <v>58</v>
      </c>
      <c r="Q779" s="1" t="str">
        <f>VLOOKUP(C779,MappingNiveaux!$A$3:$B$6,2)</f>
        <v xml:space="preserve">r:niveau some r:APEC</v>
      </c>
      <c r="R779" s="1" t="s">
        <v>62</v>
      </c>
      <c r="S779" s="1" t="s">
        <v>63</v>
      </c>
    </row>
    <row r="780" ht="12.75">
      <c r="A780" s="1" t="str">
        <f t="shared" si="25"/>
        <v>this:IAM_10424-1</v>
      </c>
      <c r="B780" s="20"/>
      <c r="C780" s="21" t="s">
        <v>66</v>
      </c>
      <c r="D780" s="21" t="s">
        <v>3428</v>
      </c>
      <c r="E780" s="21" t="s">
        <v>3429</v>
      </c>
      <c r="F780" s="21" t="s">
        <v>3430</v>
      </c>
      <c r="G780" s="21" t="s">
        <v>3431</v>
      </c>
      <c r="H780" s="21" t="s">
        <v>3430</v>
      </c>
      <c r="I780" s="21" t="s">
        <v>3431</v>
      </c>
      <c r="L780" s="2" t="str">
        <f t="shared" si="26"/>
        <v xml:space="preserve">r:administration some adm:Administration_C_IAM_10119 and r:administration some adm:Administration_C_IAM_10119</v>
      </c>
      <c r="M780" s="21" t="s">
        <v>58</v>
      </c>
      <c r="N780" s="21" t="s">
        <v>3432</v>
      </c>
      <c r="O780" s="21" t="s">
        <v>58</v>
      </c>
      <c r="P780" s="21" t="s">
        <v>58</v>
      </c>
      <c r="Q780" s="1" t="str">
        <f>VLOOKUP(C780,MappingNiveaux!$A$3:$B$6,2)</f>
        <v xml:space="preserve">r:niveau some r:APEC</v>
      </c>
      <c r="R780" s="1" t="s">
        <v>62</v>
      </c>
      <c r="S780" s="1" t="s">
        <v>63</v>
      </c>
    </row>
    <row r="781" ht="12.75">
      <c r="A781" s="1" t="str">
        <f t="shared" si="25"/>
        <v>this:IAM_10079-1</v>
      </c>
      <c r="B781" s="26"/>
      <c r="C781" s="21" t="s">
        <v>80</v>
      </c>
      <c r="D781" s="21" t="s">
        <v>3433</v>
      </c>
      <c r="E781" s="21" t="s">
        <v>3434</v>
      </c>
      <c r="F781" s="21" t="s">
        <v>585</v>
      </c>
      <c r="G781" s="21" t="s">
        <v>586</v>
      </c>
      <c r="H781" s="21" t="s">
        <v>3435</v>
      </c>
      <c r="I781" s="21" t="s">
        <v>3436</v>
      </c>
      <c r="L781" s="2" t="str">
        <f t="shared" si="26"/>
        <v xml:space="preserve">r:administration some adm:Administration_GS_IAM_11013 and r:administration some adm:Administration_C_IAM_10120</v>
      </c>
      <c r="M781" s="21" t="s">
        <v>58</v>
      </c>
      <c r="N781" s="21" t="s">
        <v>3437</v>
      </c>
      <c r="O781" s="21" t="s">
        <v>1809</v>
      </c>
      <c r="P781" s="21" t="s">
        <v>58</v>
      </c>
      <c r="Q781" s="1" t="str">
        <f>VLOOKUP(C781,MappingNiveaux!$A$3:$B$6,2)</f>
        <v xml:space="preserve">r:niveau some r:APEC</v>
      </c>
      <c r="R781" s="1" t="s">
        <v>62</v>
      </c>
      <c r="S781" s="1" t="s">
        <v>63</v>
      </c>
    </row>
    <row r="782" ht="12.75">
      <c r="A782" s="1" t="str">
        <f t="shared" si="25"/>
        <v>this:IAM_10425-1</v>
      </c>
      <c r="B782" s="27">
        <v>1</v>
      </c>
      <c r="C782" s="21" t="s">
        <v>66</v>
      </c>
      <c r="D782" s="21" t="s">
        <v>3438</v>
      </c>
      <c r="E782" s="21" t="s">
        <v>3439</v>
      </c>
      <c r="F782" s="21" t="s">
        <v>3435</v>
      </c>
      <c r="G782" s="21" t="s">
        <v>3436</v>
      </c>
      <c r="H782" s="21" t="s">
        <v>3435</v>
      </c>
      <c r="I782" s="21" t="s">
        <v>3436</v>
      </c>
      <c r="L782" s="2" t="str">
        <f t="shared" si="26"/>
        <v xml:space="preserve">r:administration some adm:Administration_C_IAM_10120 and r:administration some adm:Administration_C_IAM_10120</v>
      </c>
      <c r="M782" s="21" t="s">
        <v>58</v>
      </c>
      <c r="N782" s="21" t="s">
        <v>3440</v>
      </c>
      <c r="O782" s="21" t="s">
        <v>3441</v>
      </c>
      <c r="P782" s="21" t="s">
        <v>3442</v>
      </c>
      <c r="Q782" s="1" t="str">
        <f>VLOOKUP(C782,MappingNiveaux!$A$3:$B$6,2)</f>
        <v xml:space="preserve">r:niveau some r:APEC</v>
      </c>
      <c r="R782" s="1" t="s">
        <v>62</v>
      </c>
      <c r="S782" s="1" t="s">
        <v>63</v>
      </c>
    </row>
    <row r="783" ht="12.75">
      <c r="A783" s="1" t="str">
        <f t="shared" si="25"/>
        <v>this:IAM_11218-1</v>
      </c>
      <c r="B783" s="28"/>
      <c r="C783" s="21" t="s">
        <v>80</v>
      </c>
      <c r="D783" s="21" t="s">
        <v>3443</v>
      </c>
      <c r="E783" s="21" t="s">
        <v>3444</v>
      </c>
      <c r="F783" s="21" t="s">
        <v>366</v>
      </c>
      <c r="G783" s="21" t="s">
        <v>367</v>
      </c>
      <c r="H783" s="21" t="s">
        <v>205</v>
      </c>
      <c r="I783" s="21" t="s">
        <v>206</v>
      </c>
      <c r="L783" s="2" t="str">
        <f t="shared" si="26"/>
        <v xml:space="preserve">r:administration some adm:Administration_GS_IAM_10501 and r:administration some adm:Administration_GS_IAM_10801</v>
      </c>
      <c r="M783" s="21" t="s">
        <v>58</v>
      </c>
      <c r="N783" s="21" t="s">
        <v>3445</v>
      </c>
      <c r="O783" s="21" t="s">
        <v>58</v>
      </c>
      <c r="P783" s="21" t="s">
        <v>58</v>
      </c>
      <c r="Q783" s="1" t="str">
        <f>VLOOKUP(C783,MappingNiveaux!$A$3:$B$6,2)</f>
        <v xml:space="preserve">r:niveau some r:APEC</v>
      </c>
      <c r="R783" s="1" t="s">
        <v>62</v>
      </c>
      <c r="S783" s="1" t="s">
        <v>63</v>
      </c>
    </row>
    <row r="784" ht="12.75">
      <c r="A784" s="1" t="str">
        <f t="shared" si="25"/>
        <v>this:IAM_11262-1</v>
      </c>
      <c r="B784" s="20"/>
      <c r="C784" s="21" t="s">
        <v>80</v>
      </c>
      <c r="D784" s="21" t="s">
        <v>3446</v>
      </c>
      <c r="E784" s="21" t="s">
        <v>3447</v>
      </c>
      <c r="F784" s="21" t="s">
        <v>1189</v>
      </c>
      <c r="G784" s="21" t="s">
        <v>1190</v>
      </c>
      <c r="H784" s="21" t="s">
        <v>1436</v>
      </c>
      <c r="I784" s="21" t="s">
        <v>1437</v>
      </c>
      <c r="L784" s="2" t="str">
        <f t="shared" si="26"/>
        <v xml:space="preserve">r:administration some adm:Administration_GS_IAM_10561 and r:administration some adm:Administration_GS_IAM_10694</v>
      </c>
      <c r="M784" s="21" t="s">
        <v>58</v>
      </c>
      <c r="N784" s="21" t="s">
        <v>1191</v>
      </c>
      <c r="O784" s="21" t="s">
        <v>58</v>
      </c>
      <c r="P784" s="21" t="s">
        <v>58</v>
      </c>
      <c r="Q784" s="1" t="str">
        <f>VLOOKUP(C784,MappingNiveaux!$A$3:$B$6,2)</f>
        <v xml:space="preserve">r:niveau some r:APEC</v>
      </c>
      <c r="R784" s="1" t="s">
        <v>62</v>
      </c>
      <c r="S784" s="1" t="s">
        <v>63</v>
      </c>
    </row>
    <row r="785" ht="12.75">
      <c r="A785" s="1" t="str">
        <f t="shared" si="25"/>
        <v>this:IAM_10417-1</v>
      </c>
      <c r="B785" s="20"/>
      <c r="C785" s="21" t="s">
        <v>66</v>
      </c>
      <c r="D785" s="21" t="s">
        <v>3448</v>
      </c>
      <c r="E785" s="21" t="s">
        <v>3449</v>
      </c>
      <c r="F785" s="21" t="s">
        <v>3450</v>
      </c>
      <c r="G785" s="21" t="s">
        <v>3451</v>
      </c>
      <c r="H785" s="21" t="s">
        <v>3450</v>
      </c>
      <c r="I785" s="21" t="s">
        <v>3451</v>
      </c>
      <c r="L785" s="2" t="str">
        <f t="shared" si="26"/>
        <v xml:space="preserve">r:administration some adm:Administration_C_IAM_10121 and r:administration some adm:Administration_C_IAM_10121</v>
      </c>
      <c r="M785" s="21" t="s">
        <v>58</v>
      </c>
      <c r="N785" s="21" t="s">
        <v>3452</v>
      </c>
      <c r="O785" s="21" t="s">
        <v>58</v>
      </c>
      <c r="P785" s="21" t="s">
        <v>58</v>
      </c>
      <c r="Q785" s="1" t="str">
        <f>VLOOKUP(C785,MappingNiveaux!$A$3:$B$6,2)</f>
        <v xml:space="preserve">r:niveau some r:APEC</v>
      </c>
      <c r="R785" s="1" t="s">
        <v>62</v>
      </c>
      <c r="S785" s="1" t="s">
        <v>63</v>
      </c>
    </row>
    <row r="786" ht="12.75">
      <c r="A786" s="1" t="str">
        <f t="shared" si="25"/>
        <v>this:IAM_10080-1</v>
      </c>
      <c r="B786" s="20"/>
      <c r="C786" s="21" t="s">
        <v>80</v>
      </c>
      <c r="D786" s="21" t="s">
        <v>3453</v>
      </c>
      <c r="E786" s="21" t="s">
        <v>3454</v>
      </c>
      <c r="F786" s="21" t="s">
        <v>3455</v>
      </c>
      <c r="G786" s="21" t="s">
        <v>3456</v>
      </c>
      <c r="H786" s="21" t="s">
        <v>585</v>
      </c>
      <c r="I786" s="21" t="s">
        <v>586</v>
      </c>
      <c r="L786" s="2" t="str">
        <f t="shared" si="26"/>
        <v xml:space="preserve">r:administration some adm:Administration_GS_IAM_10566 and r:administration some adm:Administration_GS_IAM_11013</v>
      </c>
      <c r="M786" s="21" t="s">
        <v>58</v>
      </c>
      <c r="N786" s="21" t="s">
        <v>3457</v>
      </c>
      <c r="O786" s="21" t="s">
        <v>1809</v>
      </c>
      <c r="P786" s="21" t="s">
        <v>58</v>
      </c>
      <c r="Q786" s="1" t="str">
        <f>VLOOKUP(C786,MappingNiveaux!$A$3:$B$6,2)</f>
        <v xml:space="preserve">r:niveau some r:APEC</v>
      </c>
      <c r="R786" s="1" t="s">
        <v>62</v>
      </c>
      <c r="S786" s="1" t="s">
        <v>63</v>
      </c>
    </row>
    <row r="787" ht="12.75">
      <c r="A787" s="1" t="str">
        <f t="shared" si="25"/>
        <v>this:IAM_11264-1</v>
      </c>
      <c r="B787" s="20"/>
      <c r="C787" s="21" t="s">
        <v>122</v>
      </c>
      <c r="D787" s="21" t="s">
        <v>3458</v>
      </c>
      <c r="E787" s="21" t="s">
        <v>3459</v>
      </c>
      <c r="F787" s="21" t="s">
        <v>3455</v>
      </c>
      <c r="G787" s="21" t="s">
        <v>3456</v>
      </c>
      <c r="H787" s="21" t="s">
        <v>2452</v>
      </c>
      <c r="I787" s="21" t="s">
        <v>2453</v>
      </c>
      <c r="L787" s="2" t="str">
        <f t="shared" si="26"/>
        <v xml:space="preserve">r:administration some adm:Administration_GS_IAM_10566 and r:administration some adm:Administration_C_IAM_10133</v>
      </c>
      <c r="M787" s="21" t="s">
        <v>58</v>
      </c>
      <c r="N787" s="21" t="s">
        <v>3460</v>
      </c>
      <c r="O787" s="21" t="s">
        <v>3461</v>
      </c>
      <c r="P787" s="21" t="s">
        <v>58</v>
      </c>
      <c r="Q787" s="1" t="str">
        <f>VLOOKUP(C787,MappingNiveaux!$A$3:$B$6,2)</f>
        <v xml:space="preserve">r:niveau some r:CI</v>
      </c>
      <c r="R787" s="1" t="s">
        <v>62</v>
      </c>
      <c r="S787" s="1" t="s">
        <v>63</v>
      </c>
    </row>
    <row r="788" ht="12.75">
      <c r="A788" s="1" t="str">
        <f t="shared" si="25"/>
        <v>this:IAM_11265-1</v>
      </c>
      <c r="B788" s="26"/>
      <c r="C788" s="21" t="s">
        <v>122</v>
      </c>
      <c r="D788" s="21" t="s">
        <v>3462</v>
      </c>
      <c r="E788" s="21" t="s">
        <v>3463</v>
      </c>
      <c r="F788" s="21" t="s">
        <v>497</v>
      </c>
      <c r="G788" s="21" t="s">
        <v>498</v>
      </c>
      <c r="H788" s="21" t="s">
        <v>579</v>
      </c>
      <c r="I788" s="21" t="s">
        <v>580</v>
      </c>
      <c r="L788" s="2" t="str">
        <f t="shared" si="26"/>
        <v xml:space="preserve">r:administration some adm:Administration_GS_IAM_10567 and r:administration some adm:Administration_C_IAM_10110</v>
      </c>
      <c r="M788" s="21" t="s">
        <v>58</v>
      </c>
      <c r="N788" s="21" t="s">
        <v>3464</v>
      </c>
      <c r="O788" s="21" t="s">
        <v>58</v>
      </c>
      <c r="P788" s="21" t="s">
        <v>58</v>
      </c>
      <c r="Q788" s="1" t="str">
        <f>VLOOKUP(C788,MappingNiveaux!$A$3:$B$6,2)</f>
        <v xml:space="preserve">r:niveau some r:CI</v>
      </c>
      <c r="R788" s="1" t="s">
        <v>62</v>
      </c>
      <c r="S788" s="1" t="s">
        <v>63</v>
      </c>
    </row>
    <row r="789" ht="12.75">
      <c r="A789" s="1" t="str">
        <f t="shared" si="25"/>
        <v>this:IAM_11266-1</v>
      </c>
      <c r="B789" s="27">
        <v>1</v>
      </c>
      <c r="C789" s="21" t="s">
        <v>80</v>
      </c>
      <c r="D789" s="21" t="s">
        <v>3465</v>
      </c>
      <c r="E789" s="21" t="s">
        <v>3466</v>
      </c>
      <c r="F789" s="21" t="s">
        <v>497</v>
      </c>
      <c r="G789" s="21" t="s">
        <v>498</v>
      </c>
      <c r="H789" s="21" t="s">
        <v>269</v>
      </c>
      <c r="I789" s="21" t="s">
        <v>270</v>
      </c>
      <c r="L789" s="2" t="str">
        <f t="shared" si="26"/>
        <v xml:space="preserve">r:administration some adm:Administration_GS_IAM_10567 and r:administration some adm:Administration_C_IAM_10143</v>
      </c>
      <c r="M789" s="21" t="s">
        <v>58</v>
      </c>
      <c r="N789" s="21" t="s">
        <v>342</v>
      </c>
      <c r="O789" s="21" t="s">
        <v>3467</v>
      </c>
      <c r="P789" s="21" t="s">
        <v>58</v>
      </c>
      <c r="Q789" s="1" t="str">
        <f>VLOOKUP(C789,MappingNiveaux!$A$3:$B$6,2)</f>
        <v xml:space="preserve">r:niveau some r:APEC</v>
      </c>
      <c r="R789" s="1" t="s">
        <v>62</v>
      </c>
      <c r="S789" s="1" t="s">
        <v>63</v>
      </c>
    </row>
    <row r="790" ht="12.75">
      <c r="A790" s="1" t="str">
        <f t="shared" si="25"/>
        <v>this:IAM_11267-1</v>
      </c>
      <c r="B790" s="28"/>
      <c r="C790" s="21" t="s">
        <v>80</v>
      </c>
      <c r="D790" s="21" t="s">
        <v>3468</v>
      </c>
      <c r="E790" s="21" t="s">
        <v>3469</v>
      </c>
      <c r="F790" s="21" t="s">
        <v>3470</v>
      </c>
      <c r="G790" s="21" t="s">
        <v>3471</v>
      </c>
      <c r="H790" s="21" t="s">
        <v>958</v>
      </c>
      <c r="I790" s="21" t="s">
        <v>959</v>
      </c>
      <c r="L790" s="2" t="str">
        <f t="shared" si="26"/>
        <v xml:space="preserve">r:administration some adm:Administration_GS_IAM_10568 and r:administration some adm:Administration_GS_IAM_10870</v>
      </c>
      <c r="M790" s="21" t="s">
        <v>58</v>
      </c>
      <c r="N790" s="21" t="s">
        <v>3472</v>
      </c>
      <c r="O790" s="21" t="s">
        <v>58</v>
      </c>
      <c r="P790" s="21" t="s">
        <v>58</v>
      </c>
      <c r="Q790" s="1" t="str">
        <f>VLOOKUP(C790,MappingNiveaux!$A$3:$B$6,2)</f>
        <v xml:space="preserve">r:niveau some r:APEC</v>
      </c>
      <c r="R790" s="1" t="s">
        <v>62</v>
      </c>
      <c r="S790" s="1" t="s">
        <v>63</v>
      </c>
    </row>
    <row r="791" ht="12.75">
      <c r="A791" s="1" t="str">
        <f t="shared" si="25"/>
        <v>this:IAM_11268-1</v>
      </c>
      <c r="B791" s="20"/>
      <c r="C791" s="21" t="s">
        <v>80</v>
      </c>
      <c r="D791" s="21" t="s">
        <v>3473</v>
      </c>
      <c r="E791" s="21" t="s">
        <v>3474</v>
      </c>
      <c r="F791" s="21" t="s">
        <v>1208</v>
      </c>
      <c r="G791" s="21" t="s">
        <v>1209</v>
      </c>
      <c r="H791" s="21" t="s">
        <v>3475</v>
      </c>
      <c r="I791" s="21" t="s">
        <v>3476</v>
      </c>
      <c r="L791" s="2" t="str">
        <f t="shared" si="26"/>
        <v xml:space="preserve">r:administration some adm:Administration_GS_IAM_10569 and r:administration some adm:Administration_C_IAM_10138</v>
      </c>
      <c r="M791" s="21" t="s">
        <v>58</v>
      </c>
      <c r="N791" s="21" t="s">
        <v>3477</v>
      </c>
      <c r="O791" s="21" t="s">
        <v>58</v>
      </c>
      <c r="P791" s="21" t="s">
        <v>58</v>
      </c>
      <c r="Q791" s="1" t="str">
        <f>VLOOKUP(C791,MappingNiveaux!$A$3:$B$6,2)</f>
        <v xml:space="preserve">r:niveau some r:APEC</v>
      </c>
      <c r="R791" s="1" t="s">
        <v>62</v>
      </c>
      <c r="S791" s="1" t="s">
        <v>63</v>
      </c>
    </row>
    <row r="792" ht="12.75">
      <c r="A792" s="1" t="str">
        <f t="shared" si="25"/>
        <v>this:IAM_11269-1</v>
      </c>
      <c r="B792" s="20"/>
      <c r="C792" s="21" t="s">
        <v>122</v>
      </c>
      <c r="D792" s="21" t="s">
        <v>3478</v>
      </c>
      <c r="E792" s="21" t="s">
        <v>3479</v>
      </c>
      <c r="F792" s="21" t="s">
        <v>1208</v>
      </c>
      <c r="G792" s="21" t="s">
        <v>1209</v>
      </c>
      <c r="H792" s="21" t="s">
        <v>2653</v>
      </c>
      <c r="I792" s="21" t="s">
        <v>2654</v>
      </c>
      <c r="L792" s="2" t="str">
        <f t="shared" si="26"/>
        <v xml:space="preserve">r:administration some adm:Administration_GS_IAM_10569 and r:administration some adm:Administration_GS_IAM_10758</v>
      </c>
      <c r="M792" s="21" t="s">
        <v>58</v>
      </c>
      <c r="N792" s="21" t="s">
        <v>3480</v>
      </c>
      <c r="O792" s="21" t="s">
        <v>58</v>
      </c>
      <c r="P792" s="21" t="s">
        <v>58</v>
      </c>
      <c r="Q792" s="1" t="str">
        <f>VLOOKUP(C792,MappingNiveaux!$A$3:$B$6,2)</f>
        <v xml:space="preserve">r:niveau some r:CI</v>
      </c>
      <c r="R792" s="1" t="s">
        <v>62</v>
      </c>
      <c r="S792" s="1" t="s">
        <v>63</v>
      </c>
    </row>
    <row r="793" ht="12.75">
      <c r="A793" s="1" t="str">
        <f t="shared" si="25"/>
        <v>this:IAM_11270-1</v>
      </c>
      <c r="B793" s="20"/>
      <c r="C793" s="21" t="s">
        <v>50</v>
      </c>
      <c r="D793" s="21" t="s">
        <v>3481</v>
      </c>
      <c r="E793" s="21" t="s">
        <v>3482</v>
      </c>
      <c r="F793" s="21" t="s">
        <v>1208</v>
      </c>
      <c r="G793" s="21" t="s">
        <v>1209</v>
      </c>
      <c r="H793" s="21" t="s">
        <v>3483</v>
      </c>
      <c r="I793" s="21" t="s">
        <v>3484</v>
      </c>
      <c r="L793" s="2" t="str">
        <f t="shared" si="26"/>
        <v xml:space="preserve">r:administration some adm:Administration_GS_IAM_10569 and r:administration some adm:Administration_C_IAM_10146</v>
      </c>
      <c r="M793" s="21" t="s">
        <v>58</v>
      </c>
      <c r="N793" s="21" t="s">
        <v>3485</v>
      </c>
      <c r="O793" s="21" t="s">
        <v>3486</v>
      </c>
      <c r="P793" s="21" t="s">
        <v>58</v>
      </c>
      <c r="Q793" s="1" t="str">
        <f>VLOOKUP(C793,MappingNiveaux!$A$3:$B$6,2)</f>
        <v xml:space="preserve">r:niveau some r:CI</v>
      </c>
      <c r="R793" s="1" t="s">
        <v>62</v>
      </c>
      <c r="S793" s="1" t="s">
        <v>63</v>
      </c>
    </row>
    <row r="794" ht="12.75">
      <c r="A794" s="1" t="str">
        <f t="shared" si="25"/>
        <v>this:IAM_11271-1</v>
      </c>
      <c r="B794" s="20"/>
      <c r="C794" s="21" t="s">
        <v>122</v>
      </c>
      <c r="D794" s="21" t="s">
        <v>3487</v>
      </c>
      <c r="E794" s="21" t="s">
        <v>3488</v>
      </c>
      <c r="F794" s="21" t="s">
        <v>1208</v>
      </c>
      <c r="G794" s="21" t="s">
        <v>1209</v>
      </c>
      <c r="H794" s="21" t="s">
        <v>1121</v>
      </c>
      <c r="I794" s="21" t="s">
        <v>1122</v>
      </c>
      <c r="L794" s="2" t="str">
        <f t="shared" si="26"/>
        <v xml:space="preserve">r:administration some adm:Administration_GS_IAM_10569 and r:administration some adm:Administration_GS_IAM_10955</v>
      </c>
      <c r="M794" s="21" t="s">
        <v>58</v>
      </c>
      <c r="N794" s="21" t="s">
        <v>3489</v>
      </c>
      <c r="O794" s="21" t="s">
        <v>58</v>
      </c>
      <c r="P794" s="21" t="s">
        <v>58</v>
      </c>
      <c r="Q794" s="1" t="str">
        <f>VLOOKUP(C794,MappingNiveaux!$A$3:$B$6,2)</f>
        <v xml:space="preserve">r:niveau some r:CI</v>
      </c>
      <c r="R794" s="1" t="s">
        <v>62</v>
      </c>
      <c r="S794" s="1" t="s">
        <v>63</v>
      </c>
    </row>
    <row r="795" ht="12.75">
      <c r="A795" s="1" t="str">
        <f t="shared" si="25"/>
        <v>this:IAM_11261-1</v>
      </c>
      <c r="B795" s="20"/>
      <c r="C795" s="21" t="s">
        <v>80</v>
      </c>
      <c r="D795" s="21" t="s">
        <v>3490</v>
      </c>
      <c r="E795" s="21" t="s">
        <v>3491</v>
      </c>
      <c r="F795" s="21" t="s">
        <v>3492</v>
      </c>
      <c r="G795" s="21" t="s">
        <v>3493</v>
      </c>
      <c r="H795" s="21" t="s">
        <v>2717</v>
      </c>
      <c r="I795" s="21" t="s">
        <v>2718</v>
      </c>
      <c r="L795" s="2" t="str">
        <f t="shared" si="26"/>
        <v xml:space="preserve">r:administration some adm:Administration_GS_IAM_10555 and r:administration some adm:Administration_GS_IAM_10777</v>
      </c>
      <c r="M795" s="21" t="s">
        <v>58</v>
      </c>
      <c r="N795" s="21" t="s">
        <v>3494</v>
      </c>
      <c r="O795" s="21" t="s">
        <v>3495</v>
      </c>
      <c r="P795" s="21" t="s">
        <v>58</v>
      </c>
      <c r="Q795" s="1" t="str">
        <f>VLOOKUP(C795,MappingNiveaux!$A$3:$B$6,2)</f>
        <v xml:space="preserve">r:niveau some r:APEC</v>
      </c>
      <c r="R795" s="1" t="s">
        <v>62</v>
      </c>
      <c r="S795" s="1" t="s">
        <v>63</v>
      </c>
    </row>
    <row r="796" ht="12.75">
      <c r="A796" s="1" t="str">
        <f t="shared" si="25"/>
        <v>this:IAM_11244-1</v>
      </c>
      <c r="B796" s="20"/>
      <c r="C796" s="21" t="s">
        <v>66</v>
      </c>
      <c r="D796" s="21" t="s">
        <v>3496</v>
      </c>
      <c r="E796" s="21" t="s">
        <v>3497</v>
      </c>
      <c r="F796" s="21" t="s">
        <v>1720</v>
      </c>
      <c r="G796" s="21" t="s">
        <v>1721</v>
      </c>
      <c r="H796" s="21" t="s">
        <v>1467</v>
      </c>
      <c r="I796" s="21" t="s">
        <v>1468</v>
      </c>
      <c r="L796" s="2" t="str">
        <f t="shared" si="26"/>
        <v xml:space="preserve">r:administration some adm:Administration_GS_IAM_10667 and r:administration some adm:Administration_GS_IAM_10530</v>
      </c>
      <c r="M796" s="21" t="s">
        <v>58</v>
      </c>
      <c r="N796" s="21" t="s">
        <v>2985</v>
      </c>
      <c r="O796" s="21" t="s">
        <v>58</v>
      </c>
      <c r="P796" s="21" t="s">
        <v>58</v>
      </c>
      <c r="Q796" s="1" t="str">
        <f>VLOOKUP(C796,MappingNiveaux!$A$3:$B$6,2)</f>
        <v xml:space="preserve">r:niveau some r:APEC</v>
      </c>
      <c r="R796" s="1" t="s">
        <v>62</v>
      </c>
      <c r="S796" s="1" t="s">
        <v>63</v>
      </c>
    </row>
    <row r="797" ht="12.75">
      <c r="A797" s="1" t="str">
        <f t="shared" si="25"/>
        <v>this:IAM_11321-1</v>
      </c>
      <c r="B797" s="20"/>
      <c r="C797" s="21" t="s">
        <v>122</v>
      </c>
      <c r="D797" s="21" t="s">
        <v>3498</v>
      </c>
      <c r="E797" s="21" t="s">
        <v>3499</v>
      </c>
      <c r="F797" s="21" t="s">
        <v>3500</v>
      </c>
      <c r="G797" s="21" t="s">
        <v>3501</v>
      </c>
      <c r="H797" s="21" t="s">
        <v>253</v>
      </c>
      <c r="I797" s="21" t="s">
        <v>254</v>
      </c>
      <c r="L797" s="2" t="str">
        <f t="shared" si="26"/>
        <v xml:space="preserve">r:administration some adm:Administration_GS_IAM_10610 and r:administration some adm:Administration_C_IAM_10159</v>
      </c>
      <c r="M797" s="21" t="s">
        <v>58</v>
      </c>
      <c r="N797" s="21" t="s">
        <v>567</v>
      </c>
      <c r="O797" s="21" t="s">
        <v>568</v>
      </c>
      <c r="P797" s="21" t="s">
        <v>58</v>
      </c>
      <c r="Q797" s="1" t="str">
        <f>VLOOKUP(C797,MappingNiveaux!$A$3:$B$6,2)</f>
        <v xml:space="preserve">r:niveau some r:CI</v>
      </c>
      <c r="R797" s="1" t="s">
        <v>62</v>
      </c>
      <c r="S797" s="1" t="s">
        <v>63</v>
      </c>
    </row>
    <row r="798" ht="12.75">
      <c r="A798" s="1" t="str">
        <f t="shared" si="25"/>
        <v>this:IAM_11220-1</v>
      </c>
      <c r="B798" s="20"/>
      <c r="C798" s="21" t="s">
        <v>122</v>
      </c>
      <c r="D798" s="21" t="s">
        <v>3502</v>
      </c>
      <c r="E798" s="21" t="s">
        <v>3503</v>
      </c>
      <c r="F798" s="21" t="s">
        <v>264</v>
      </c>
      <c r="G798" s="21" t="s">
        <v>265</v>
      </c>
      <c r="H798" s="21" t="s">
        <v>366</v>
      </c>
      <c r="I798" s="21" t="s">
        <v>367</v>
      </c>
      <c r="L798" s="2" t="str">
        <f t="shared" si="26"/>
        <v xml:space="preserve">r:administration some adm:Administration_GS_IAM_10838 and r:administration some adm:Administration_GS_IAM_10501</v>
      </c>
      <c r="M798" s="21" t="s">
        <v>58</v>
      </c>
      <c r="N798" s="21" t="s">
        <v>3504</v>
      </c>
      <c r="O798" s="21" t="s">
        <v>3505</v>
      </c>
      <c r="P798" s="21" t="s">
        <v>58</v>
      </c>
      <c r="Q798" s="1" t="str">
        <f>VLOOKUP(C798,MappingNiveaux!$A$3:$B$6,2)</f>
        <v xml:space="preserve">r:niveau some r:CI</v>
      </c>
      <c r="R798" s="1" t="s">
        <v>62</v>
      </c>
      <c r="S798" s="1" t="s">
        <v>63</v>
      </c>
    </row>
    <row r="799" ht="12.75">
      <c r="A799" s="1" t="str">
        <f t="shared" si="25"/>
        <v>this:IAM_11221-1</v>
      </c>
      <c r="B799" s="20"/>
      <c r="C799" s="21" t="s">
        <v>50</v>
      </c>
      <c r="D799" s="21" t="s">
        <v>3506</v>
      </c>
      <c r="E799" s="21" t="s">
        <v>3507</v>
      </c>
      <c r="F799" s="21" t="s">
        <v>366</v>
      </c>
      <c r="G799" s="21" t="s">
        <v>367</v>
      </c>
      <c r="H799" s="21" t="s">
        <v>513</v>
      </c>
      <c r="I799" s="21" t="s">
        <v>514</v>
      </c>
      <c r="L799" s="2" t="str">
        <f t="shared" si="26"/>
        <v xml:space="preserve">r:administration some adm:Administration_GS_IAM_10501 and r:administration some adm:Administration_GS_IAM_10895</v>
      </c>
      <c r="M799" s="21" t="s">
        <v>58</v>
      </c>
      <c r="N799" s="21" t="s">
        <v>1050</v>
      </c>
      <c r="O799" s="21" t="s">
        <v>3508</v>
      </c>
      <c r="P799" s="21" t="s">
        <v>58</v>
      </c>
      <c r="Q799" s="1" t="str">
        <f>VLOOKUP(C799,MappingNiveaux!$A$3:$B$6,2)</f>
        <v xml:space="preserve">r:niveau some r:CI</v>
      </c>
      <c r="R799" s="1" t="s">
        <v>62</v>
      </c>
      <c r="S799" s="1" t="s">
        <v>63</v>
      </c>
    </row>
    <row r="800" ht="12.75">
      <c r="A800" s="1" t="str">
        <f t="shared" si="25"/>
        <v>this:IAM_11236-1</v>
      </c>
      <c r="B800" s="20"/>
      <c r="C800" s="21" t="s">
        <v>50</v>
      </c>
      <c r="D800" s="21" t="s">
        <v>3509</v>
      </c>
      <c r="E800" s="21" t="s">
        <v>3510</v>
      </c>
      <c r="F800" s="21" t="s">
        <v>3511</v>
      </c>
      <c r="G800" s="21" t="s">
        <v>3512</v>
      </c>
      <c r="H800" s="21" t="s">
        <v>285</v>
      </c>
      <c r="I800" s="21" t="s">
        <v>286</v>
      </c>
      <c r="L800" s="2" t="str">
        <f t="shared" si="26"/>
        <v xml:space="preserve">r:administration some adm:Administration_GS_IAM_10856 and r:administration some adm:Administration_GS_IAM_10517</v>
      </c>
      <c r="M800" s="21" t="s">
        <v>58</v>
      </c>
      <c r="N800" s="21" t="s">
        <v>3513</v>
      </c>
      <c r="O800" s="21" t="s">
        <v>3514</v>
      </c>
      <c r="P800" s="21" t="s">
        <v>58</v>
      </c>
      <c r="Q800" s="1" t="str">
        <f>VLOOKUP(C800,MappingNiveaux!$A$3:$B$6,2)</f>
        <v xml:space="preserve">r:niveau some r:CI</v>
      </c>
      <c r="R800" s="1" t="s">
        <v>62</v>
      </c>
      <c r="S800" s="1" t="s">
        <v>63</v>
      </c>
    </row>
    <row r="801" ht="12.75">
      <c r="A801" s="1" t="str">
        <f t="shared" si="25"/>
        <v>this:IAM_11237-1</v>
      </c>
      <c r="B801" s="20"/>
      <c r="C801" s="21" t="s">
        <v>80</v>
      </c>
      <c r="D801" s="21" t="s">
        <v>3515</v>
      </c>
      <c r="E801" s="21" t="s">
        <v>3516</v>
      </c>
      <c r="F801" s="21" t="s">
        <v>3517</v>
      </c>
      <c r="G801" s="21" t="s">
        <v>3518</v>
      </c>
      <c r="H801" s="21" t="s">
        <v>285</v>
      </c>
      <c r="I801" s="21" t="s">
        <v>286</v>
      </c>
      <c r="L801" s="2" t="str">
        <f t="shared" si="26"/>
        <v xml:space="preserve">r:administration some adm:Administration_GS_IAM_10908 and r:administration some adm:Administration_GS_IAM_10517</v>
      </c>
      <c r="M801" s="21" t="s">
        <v>58</v>
      </c>
      <c r="N801" s="21" t="s">
        <v>3519</v>
      </c>
      <c r="O801" s="21" t="s">
        <v>58</v>
      </c>
      <c r="P801" s="21" t="s">
        <v>58</v>
      </c>
      <c r="Q801" s="1" t="str">
        <f>VLOOKUP(C801,MappingNiveaux!$A$3:$B$6,2)</f>
        <v xml:space="preserve">r:niveau some r:APEC</v>
      </c>
      <c r="R801" s="1" t="s">
        <v>62</v>
      </c>
      <c r="S801" s="1" t="s">
        <v>63</v>
      </c>
    </row>
    <row r="802" ht="12.75">
      <c r="A802" s="1" t="str">
        <f t="shared" si="25"/>
        <v>this:IAM_11238-1</v>
      </c>
      <c r="B802" s="20"/>
      <c r="C802" s="21" t="s">
        <v>50</v>
      </c>
      <c r="D802" s="21" t="s">
        <v>3520</v>
      </c>
      <c r="E802" s="21" t="s">
        <v>3521</v>
      </c>
      <c r="F802" s="21" t="s">
        <v>3522</v>
      </c>
      <c r="G802" s="21" t="s">
        <v>3523</v>
      </c>
      <c r="H802" s="21" t="s">
        <v>269</v>
      </c>
      <c r="I802" s="21" t="s">
        <v>270</v>
      </c>
      <c r="L802" s="2" t="str">
        <f t="shared" si="26"/>
        <v xml:space="preserve">r:administration some adm:Administration_GS_IAM_10518 and r:administration some adm:Administration_C_IAM_10143</v>
      </c>
      <c r="M802" s="21" t="s">
        <v>58</v>
      </c>
      <c r="N802" s="21" t="s">
        <v>342</v>
      </c>
      <c r="O802" s="21" t="s">
        <v>1155</v>
      </c>
      <c r="P802" s="21" t="s">
        <v>58</v>
      </c>
      <c r="Q802" s="1" t="str">
        <f>VLOOKUP(C802,MappingNiveaux!$A$3:$B$6,2)</f>
        <v xml:space="preserve">r:niveau some r:CI</v>
      </c>
      <c r="R802" s="1" t="s">
        <v>62</v>
      </c>
      <c r="S802" s="1" t="s">
        <v>63</v>
      </c>
    </row>
    <row r="803" ht="12.75">
      <c r="A803" s="1" t="str">
        <f t="shared" si="25"/>
        <v>this:IAM_11239-1</v>
      </c>
      <c r="B803" s="20"/>
      <c r="C803" s="21" t="s">
        <v>50</v>
      </c>
      <c r="D803" s="21" t="s">
        <v>3524</v>
      </c>
      <c r="E803" s="21" t="s">
        <v>3525</v>
      </c>
      <c r="F803" s="21" t="s">
        <v>205</v>
      </c>
      <c r="G803" s="21" t="s">
        <v>206</v>
      </c>
      <c r="H803" s="21" t="s">
        <v>1067</v>
      </c>
      <c r="I803" s="21" t="s">
        <v>1068</v>
      </c>
      <c r="L803" s="2" t="str">
        <f t="shared" si="26"/>
        <v xml:space="preserve">r:administration some adm:Administration_GS_IAM_10801 and r:administration some adm:Administration_GS_IAM_10526</v>
      </c>
      <c r="M803" s="21" t="s">
        <v>58</v>
      </c>
      <c r="N803" s="21" t="s">
        <v>3526</v>
      </c>
      <c r="O803" s="21" t="s">
        <v>3527</v>
      </c>
      <c r="P803" s="21" t="s">
        <v>58</v>
      </c>
      <c r="Q803" s="1" t="str">
        <f>VLOOKUP(C803,MappingNiveaux!$A$3:$B$6,2)</f>
        <v xml:space="preserve">r:niveau some r:CI</v>
      </c>
      <c r="R803" s="1" t="s">
        <v>62</v>
      </c>
      <c r="S803" s="1" t="s">
        <v>63</v>
      </c>
    </row>
    <row r="804" ht="12.75">
      <c r="A804" s="1" t="str">
        <f t="shared" si="25"/>
        <v>this:IAM_11240-1</v>
      </c>
      <c r="B804" s="20"/>
      <c r="C804" s="21" t="s">
        <v>50</v>
      </c>
      <c r="D804" s="21" t="s">
        <v>3528</v>
      </c>
      <c r="E804" s="21" t="s">
        <v>3529</v>
      </c>
      <c r="F804" s="21" t="s">
        <v>1467</v>
      </c>
      <c r="G804" s="21" t="s">
        <v>1468</v>
      </c>
      <c r="H804" s="21" t="s">
        <v>3530</v>
      </c>
      <c r="I804" s="21" t="s">
        <v>3531</v>
      </c>
      <c r="L804" s="2" t="str">
        <f t="shared" si="26"/>
        <v xml:space="preserve">r:administration some adm:Administration_GS_IAM_10530 and r:administration some adm:Administration_GS_IAM_10549</v>
      </c>
      <c r="M804" s="21" t="s">
        <v>58</v>
      </c>
      <c r="N804" s="21" t="s">
        <v>2420</v>
      </c>
      <c r="O804" s="21" t="s">
        <v>2421</v>
      </c>
      <c r="P804" s="21" t="s">
        <v>58</v>
      </c>
      <c r="Q804" s="1" t="str">
        <f>VLOOKUP(C804,MappingNiveaux!$A$3:$B$6,2)</f>
        <v xml:space="preserve">r:niveau some r:CI</v>
      </c>
      <c r="R804" s="1" t="s">
        <v>62</v>
      </c>
      <c r="S804" s="1" t="s">
        <v>63</v>
      </c>
    </row>
    <row r="805" ht="12.75">
      <c r="A805" s="1" t="str">
        <f t="shared" ref="A805:A868" si="27">CONCATENATE("this:",E805,"-",IF(B805&lt;&gt;"",B805,"1"))</f>
        <v>this:IAM_11241-1</v>
      </c>
      <c r="B805" s="20"/>
      <c r="C805" s="21" t="s">
        <v>50</v>
      </c>
      <c r="D805" s="21" t="s">
        <v>3532</v>
      </c>
      <c r="E805" s="21" t="s">
        <v>3533</v>
      </c>
      <c r="F805" s="21" t="s">
        <v>1467</v>
      </c>
      <c r="G805" s="21" t="s">
        <v>1468</v>
      </c>
      <c r="H805" s="21" t="s">
        <v>3321</v>
      </c>
      <c r="I805" s="21" t="s">
        <v>3322</v>
      </c>
      <c r="L805" s="2" t="str">
        <f t="shared" ref="L805:L868" si="28">CONCATENATE("r:administration some adm:",F805," and r:administration some adm:",H805,IF(J805&lt;&gt;"",CONCATENATE(" and r:patient some (",J805,")"),""),IF(K805="oui",CONCATENATE(" and r:administration min 2 ",F805),""))</f>
        <v xml:space="preserve">r:administration some adm:Administration_GS_IAM_10530 and r:administration some adm:Administration_GS_IAM_10572</v>
      </c>
      <c r="M805" s="21" t="s">
        <v>58</v>
      </c>
      <c r="N805" s="21" t="s">
        <v>3534</v>
      </c>
      <c r="O805" s="21" t="s">
        <v>3535</v>
      </c>
      <c r="P805" s="21" t="s">
        <v>58</v>
      </c>
      <c r="Q805" s="1" t="str">
        <f>VLOOKUP(C805,MappingNiveaux!$A$3:$B$6,2)</f>
        <v xml:space="preserve">r:niveau some r:CI</v>
      </c>
      <c r="R805" s="1" t="s">
        <v>62</v>
      </c>
      <c r="S805" s="1" t="s">
        <v>63</v>
      </c>
    </row>
    <row r="806" ht="12.75">
      <c r="A806" s="1" t="str">
        <f t="shared" si="27"/>
        <v>this:IAM_11254-1</v>
      </c>
      <c r="B806" s="20"/>
      <c r="C806" s="21" t="s">
        <v>66</v>
      </c>
      <c r="D806" s="21" t="s">
        <v>3536</v>
      </c>
      <c r="E806" s="21" t="s">
        <v>3537</v>
      </c>
      <c r="F806" s="21" t="s">
        <v>3538</v>
      </c>
      <c r="G806" s="21" t="s">
        <v>3539</v>
      </c>
      <c r="H806" s="21" t="s">
        <v>3540</v>
      </c>
      <c r="I806" s="21" t="s">
        <v>3541</v>
      </c>
      <c r="L806" s="2" t="str">
        <f t="shared" si="28"/>
        <v xml:space="preserve">r:administration some adm:Administration_C_IAM_10123 and r:administration some adm:Administration_C_IAM_10155</v>
      </c>
      <c r="M806" s="21" t="s">
        <v>58</v>
      </c>
      <c r="N806" s="21" t="s">
        <v>3542</v>
      </c>
      <c r="O806" s="21" t="s">
        <v>58</v>
      </c>
      <c r="P806" s="21" t="s">
        <v>58</v>
      </c>
      <c r="Q806" s="1" t="str">
        <f>VLOOKUP(C806,MappingNiveaux!$A$3:$B$6,2)</f>
        <v xml:space="preserve">r:niveau some r:APEC</v>
      </c>
      <c r="R806" s="1" t="s">
        <v>62</v>
      </c>
      <c r="S806" s="1" t="s">
        <v>63</v>
      </c>
    </row>
    <row r="807" ht="12.75">
      <c r="A807" s="1" t="str">
        <f t="shared" si="27"/>
        <v>this:IAM_11243-1</v>
      </c>
      <c r="B807" s="20"/>
      <c r="C807" s="21" t="s">
        <v>50</v>
      </c>
      <c r="D807" s="21" t="s">
        <v>3543</v>
      </c>
      <c r="E807" s="21" t="s">
        <v>3544</v>
      </c>
      <c r="F807" s="21" t="s">
        <v>1467</v>
      </c>
      <c r="G807" s="21" t="s">
        <v>1468</v>
      </c>
      <c r="H807" s="21" t="s">
        <v>325</v>
      </c>
      <c r="I807" s="21" t="s">
        <v>326</v>
      </c>
      <c r="L807" s="2" t="str">
        <f t="shared" si="28"/>
        <v xml:space="preserve">r:administration some adm:Administration_GS_IAM_10530 and r:administration some adm:Administration_C_IAM_10124</v>
      </c>
      <c r="M807" s="21" t="s">
        <v>58</v>
      </c>
      <c r="N807" s="21" t="s">
        <v>3545</v>
      </c>
      <c r="O807" s="21" t="s">
        <v>697</v>
      </c>
      <c r="P807" s="21" t="s">
        <v>58</v>
      </c>
      <c r="Q807" s="1" t="str">
        <f>VLOOKUP(C807,MappingNiveaux!$A$3:$B$6,2)</f>
        <v xml:space="preserve">r:niveau some r:CI</v>
      </c>
      <c r="R807" s="1" t="s">
        <v>62</v>
      </c>
      <c r="S807" s="1" t="s">
        <v>63</v>
      </c>
    </row>
    <row r="808" ht="12.75">
      <c r="A808" s="1" t="str">
        <f t="shared" si="27"/>
        <v>this:IAM_11255-1</v>
      </c>
      <c r="B808" s="20"/>
      <c r="C808" s="21" t="s">
        <v>66</v>
      </c>
      <c r="D808" s="21" t="s">
        <v>3546</v>
      </c>
      <c r="E808" s="21" t="s">
        <v>3547</v>
      </c>
      <c r="F808" s="21" t="s">
        <v>3548</v>
      </c>
      <c r="G808" s="21" t="s">
        <v>3549</v>
      </c>
      <c r="H808" s="21" t="s">
        <v>3550</v>
      </c>
      <c r="I808" s="21" t="s">
        <v>3551</v>
      </c>
      <c r="L808" s="2" t="str">
        <f t="shared" si="28"/>
        <v xml:space="preserve">r:administration some adm:Administration_C_IAM_10113 and r:administration some adm:Administration_C_IAM_10122</v>
      </c>
      <c r="M808" s="21" t="s">
        <v>58</v>
      </c>
      <c r="N808" s="21" t="s">
        <v>3552</v>
      </c>
      <c r="O808" s="21" t="s">
        <v>58</v>
      </c>
      <c r="P808" s="21" t="s">
        <v>58</v>
      </c>
      <c r="Q808" s="1" t="str">
        <f>VLOOKUP(C808,MappingNiveaux!$A$3:$B$6,2)</f>
        <v xml:space="preserve">r:niveau some r:APEC</v>
      </c>
      <c r="R808" s="1" t="s">
        <v>62</v>
      </c>
      <c r="S808" s="1" t="s">
        <v>63</v>
      </c>
    </row>
    <row r="809" ht="12.75">
      <c r="A809" s="1" t="str">
        <f t="shared" si="27"/>
        <v>this:IAM_11245-1</v>
      </c>
      <c r="B809" s="20"/>
      <c r="C809" s="21" t="s">
        <v>50</v>
      </c>
      <c r="D809" s="21" t="s">
        <v>3553</v>
      </c>
      <c r="E809" s="21" t="s">
        <v>3554</v>
      </c>
      <c r="F809" s="21" t="s">
        <v>1467</v>
      </c>
      <c r="G809" s="21" t="s">
        <v>1468</v>
      </c>
      <c r="H809" s="21" t="s">
        <v>3555</v>
      </c>
      <c r="I809" s="21" t="s">
        <v>3556</v>
      </c>
      <c r="L809" s="2" t="str">
        <f t="shared" si="28"/>
        <v xml:space="preserve">r:administration some adm:Administration_GS_IAM_10530 and r:administration some adm:Administration_GS_IAM_10841</v>
      </c>
      <c r="M809" s="21" t="s">
        <v>58</v>
      </c>
      <c r="N809" s="21" t="s">
        <v>3557</v>
      </c>
      <c r="O809" s="21" t="s">
        <v>3558</v>
      </c>
      <c r="P809" s="21" t="s">
        <v>58</v>
      </c>
      <c r="Q809" s="1" t="str">
        <f>VLOOKUP(C809,MappingNiveaux!$A$3:$B$6,2)</f>
        <v xml:space="preserve">r:niveau some r:CI</v>
      </c>
      <c r="R809" s="1" t="s">
        <v>62</v>
      </c>
      <c r="S809" s="1" t="s">
        <v>63</v>
      </c>
    </row>
    <row r="810" ht="12.75">
      <c r="A810" s="1" t="str">
        <f t="shared" si="27"/>
        <v>this:IAM_11246-1</v>
      </c>
      <c r="B810" s="20"/>
      <c r="C810" s="21" t="s">
        <v>50</v>
      </c>
      <c r="D810" s="21" t="s">
        <v>3559</v>
      </c>
      <c r="E810" s="21" t="s">
        <v>3560</v>
      </c>
      <c r="F810" s="21" t="s">
        <v>1467</v>
      </c>
      <c r="G810" s="21" t="s">
        <v>1468</v>
      </c>
      <c r="H810" s="21" t="s">
        <v>3561</v>
      </c>
      <c r="I810" s="21" t="s">
        <v>3562</v>
      </c>
      <c r="L810" s="2" t="str">
        <f t="shared" si="28"/>
        <v xml:space="preserve">r:administration some adm:Administration_GS_IAM_10530 and r:administration some adm:Administration_GS_IAM_10842</v>
      </c>
      <c r="M810" s="21" t="s">
        <v>58</v>
      </c>
      <c r="N810" s="21" t="s">
        <v>3557</v>
      </c>
      <c r="O810" s="21" t="s">
        <v>3558</v>
      </c>
      <c r="P810" s="21" t="s">
        <v>58</v>
      </c>
      <c r="Q810" s="1" t="str">
        <f>VLOOKUP(C810,MappingNiveaux!$A$3:$B$6,2)</f>
        <v xml:space="preserve">r:niveau some r:CI</v>
      </c>
      <c r="R810" s="1" t="s">
        <v>62</v>
      </c>
      <c r="S810" s="1" t="s">
        <v>63</v>
      </c>
    </row>
    <row r="811" ht="12.75">
      <c r="A811" s="1" t="str">
        <f t="shared" si="27"/>
        <v>this:IAM_11247-1</v>
      </c>
      <c r="B811" s="20"/>
      <c r="C811" s="21" t="s">
        <v>50</v>
      </c>
      <c r="D811" s="21" t="s">
        <v>3563</v>
      </c>
      <c r="E811" s="21" t="s">
        <v>3564</v>
      </c>
      <c r="F811" s="21" t="s">
        <v>1467</v>
      </c>
      <c r="G811" s="21" t="s">
        <v>1468</v>
      </c>
      <c r="H811" s="21" t="s">
        <v>3565</v>
      </c>
      <c r="I811" s="21" t="s">
        <v>3566</v>
      </c>
      <c r="L811" s="2" t="str">
        <f t="shared" si="28"/>
        <v xml:space="preserve">r:administration some adm:Administration_GS_IAM_10530 and r:administration some adm:Administration_GS_IAM_10915</v>
      </c>
      <c r="M811" s="21" t="s">
        <v>58</v>
      </c>
      <c r="N811" s="21" t="s">
        <v>2420</v>
      </c>
      <c r="O811" s="21" t="s">
        <v>2421</v>
      </c>
      <c r="P811" s="21" t="s">
        <v>58</v>
      </c>
      <c r="Q811" s="1" t="str">
        <f>VLOOKUP(C811,MappingNiveaux!$A$3:$B$6,2)</f>
        <v xml:space="preserve">r:niveau some r:CI</v>
      </c>
      <c r="R811" s="1" t="s">
        <v>62</v>
      </c>
      <c r="S811" s="1" t="s">
        <v>63</v>
      </c>
    </row>
    <row r="812" ht="12.75">
      <c r="A812" s="1" t="str">
        <f t="shared" si="27"/>
        <v>this:IAM_11248-1</v>
      </c>
      <c r="B812" s="20"/>
      <c r="C812" s="21" t="s">
        <v>50</v>
      </c>
      <c r="D812" s="21" t="s">
        <v>3567</v>
      </c>
      <c r="E812" s="21" t="s">
        <v>3568</v>
      </c>
      <c r="F812" s="21" t="s">
        <v>1518</v>
      </c>
      <c r="G812" s="21" t="s">
        <v>1519</v>
      </c>
      <c r="H812" s="21" t="s">
        <v>1467</v>
      </c>
      <c r="I812" s="21" t="s">
        <v>1468</v>
      </c>
      <c r="L812" s="2" t="str">
        <f t="shared" si="28"/>
        <v xml:space="preserve">r:administration some adm:Administration_GS_IAM_10941 and r:administration some adm:Administration_GS_IAM_10530</v>
      </c>
      <c r="M812" s="21" t="s">
        <v>58</v>
      </c>
      <c r="N812" s="21" t="s">
        <v>3569</v>
      </c>
      <c r="O812" s="21" t="s">
        <v>3570</v>
      </c>
      <c r="P812" s="21" t="s">
        <v>58</v>
      </c>
      <c r="Q812" s="1" t="str">
        <f>VLOOKUP(C812,MappingNiveaux!$A$3:$B$6,2)</f>
        <v xml:space="preserve">r:niveau some r:CI</v>
      </c>
      <c r="R812" s="1" t="s">
        <v>62</v>
      </c>
      <c r="S812" s="1" t="s">
        <v>63</v>
      </c>
    </row>
    <row r="813" ht="12.75">
      <c r="A813" s="1" t="str">
        <f t="shared" si="27"/>
        <v>this:IAM_11249-1</v>
      </c>
      <c r="B813" s="20"/>
      <c r="C813" s="21" t="s">
        <v>80</v>
      </c>
      <c r="D813" s="21" t="s">
        <v>3571</v>
      </c>
      <c r="E813" s="21" t="s">
        <v>3572</v>
      </c>
      <c r="F813" s="21" t="s">
        <v>3573</v>
      </c>
      <c r="G813" s="21" t="s">
        <v>3574</v>
      </c>
      <c r="H813" s="21" t="s">
        <v>138</v>
      </c>
      <c r="I813" s="21" t="s">
        <v>139</v>
      </c>
      <c r="L813" s="2" t="str">
        <f t="shared" si="28"/>
        <v xml:space="preserve">r:administration some adm:Administration_GS_IAM_10533 and r:administration some adm:Administration_GS_IAM_10588</v>
      </c>
      <c r="M813" s="21" t="s">
        <v>58</v>
      </c>
      <c r="N813" s="21" t="s">
        <v>3575</v>
      </c>
      <c r="O813" s="21" t="s">
        <v>58</v>
      </c>
      <c r="P813" s="21" t="s">
        <v>58</v>
      </c>
      <c r="Q813" s="1" t="str">
        <f>VLOOKUP(C813,MappingNiveaux!$A$3:$B$6,2)</f>
        <v xml:space="preserve">r:niveau some r:APEC</v>
      </c>
      <c r="R813" s="1" t="s">
        <v>62</v>
      </c>
      <c r="S813" s="1" t="s">
        <v>63</v>
      </c>
    </row>
    <row r="814" ht="12.75">
      <c r="A814" s="1" t="str">
        <f t="shared" si="27"/>
        <v>this:IAM_11250-1</v>
      </c>
      <c r="B814" s="20"/>
      <c r="C814" s="21" t="s">
        <v>122</v>
      </c>
      <c r="D814" s="21" t="s">
        <v>3576</v>
      </c>
      <c r="E814" s="21" t="s">
        <v>3577</v>
      </c>
      <c r="F814" s="21" t="s">
        <v>720</v>
      </c>
      <c r="G814" s="21" t="s">
        <v>721</v>
      </c>
      <c r="H814" s="21" t="s">
        <v>138</v>
      </c>
      <c r="I814" s="21" t="s">
        <v>139</v>
      </c>
      <c r="L814" s="2" t="str">
        <f t="shared" si="28"/>
        <v xml:space="preserve">r:administration some adm:Administration_GS_IAM_10542 and r:administration some adm:Administration_GS_IAM_10588</v>
      </c>
      <c r="M814" s="21" t="s">
        <v>58</v>
      </c>
      <c r="N814" s="21" t="s">
        <v>3578</v>
      </c>
      <c r="O814" s="21" t="s">
        <v>58</v>
      </c>
      <c r="P814" s="21" t="s">
        <v>58</v>
      </c>
      <c r="Q814" s="1" t="str">
        <f>VLOOKUP(C814,MappingNiveaux!$A$3:$B$6,2)</f>
        <v xml:space="preserve">r:niveau some r:CI</v>
      </c>
      <c r="R814" s="1" t="s">
        <v>62</v>
      </c>
      <c r="S814" s="1" t="s">
        <v>63</v>
      </c>
    </row>
    <row r="815" ht="12.75">
      <c r="A815" s="1" t="str">
        <f t="shared" si="27"/>
        <v>this:IAM_11251-1</v>
      </c>
      <c r="B815" s="20"/>
      <c r="C815" s="21" t="s">
        <v>80</v>
      </c>
      <c r="D815" s="21" t="s">
        <v>3579</v>
      </c>
      <c r="E815" s="21" t="s">
        <v>3580</v>
      </c>
      <c r="F815" s="21" t="s">
        <v>720</v>
      </c>
      <c r="G815" s="21" t="s">
        <v>721</v>
      </c>
      <c r="H815" s="21" t="s">
        <v>312</v>
      </c>
      <c r="I815" s="21" t="s">
        <v>313</v>
      </c>
      <c r="L815" s="2" t="str">
        <f t="shared" si="28"/>
        <v xml:space="preserve">r:administration some adm:Administration_GS_IAM_10542 and r:administration some adm:Administration_C_IAM_10130</v>
      </c>
      <c r="M815" s="21" t="s">
        <v>58</v>
      </c>
      <c r="N815" s="21" t="s">
        <v>3581</v>
      </c>
      <c r="O815" s="21" t="s">
        <v>58</v>
      </c>
      <c r="P815" s="21" t="s">
        <v>58</v>
      </c>
      <c r="Q815" s="1" t="str">
        <f>VLOOKUP(C815,MappingNiveaux!$A$3:$B$6,2)</f>
        <v xml:space="preserve">r:niveau some r:APEC</v>
      </c>
      <c r="R815" s="1" t="s">
        <v>62</v>
      </c>
      <c r="S815" s="1" t="s">
        <v>63</v>
      </c>
    </row>
    <row r="816" ht="12.75">
      <c r="A816" s="1" t="str">
        <f t="shared" si="27"/>
        <v>this:IAM_11252-1</v>
      </c>
      <c r="B816" s="20"/>
      <c r="C816" s="21" t="s">
        <v>80</v>
      </c>
      <c r="D816" s="21" t="s">
        <v>3582</v>
      </c>
      <c r="E816" s="21" t="s">
        <v>3583</v>
      </c>
      <c r="F816" s="21" t="s">
        <v>3584</v>
      </c>
      <c r="G816" s="21" t="s">
        <v>3585</v>
      </c>
      <c r="H816" s="21" t="s">
        <v>138</v>
      </c>
      <c r="I816" s="21" t="s">
        <v>139</v>
      </c>
      <c r="L816" s="2" t="str">
        <f t="shared" si="28"/>
        <v xml:space="preserve">r:administration some adm:Administration_GS_IAM_10544 and r:administration some adm:Administration_GS_IAM_10588</v>
      </c>
      <c r="M816" s="21" t="s">
        <v>58</v>
      </c>
      <c r="N816" s="21" t="s">
        <v>3586</v>
      </c>
      <c r="O816" s="21" t="s">
        <v>58</v>
      </c>
      <c r="P816" s="21" t="s">
        <v>58</v>
      </c>
      <c r="Q816" s="1" t="str">
        <f>VLOOKUP(C816,MappingNiveaux!$A$3:$B$6,2)</f>
        <v xml:space="preserve">r:niveau some r:APEC</v>
      </c>
      <c r="R816" s="1" t="s">
        <v>62</v>
      </c>
      <c r="S816" s="1" t="s">
        <v>63</v>
      </c>
    </row>
    <row r="817" ht="12.75">
      <c r="A817" s="1" t="str">
        <f t="shared" si="27"/>
        <v>this:IAM_11253-1</v>
      </c>
      <c r="B817" s="20"/>
      <c r="C817" s="21" t="s">
        <v>80</v>
      </c>
      <c r="D817" s="21" t="s">
        <v>3587</v>
      </c>
      <c r="E817" s="21" t="s">
        <v>3588</v>
      </c>
      <c r="F817" s="21" t="s">
        <v>3589</v>
      </c>
      <c r="G817" s="21" t="s">
        <v>3590</v>
      </c>
      <c r="H817" s="21" t="s">
        <v>138</v>
      </c>
      <c r="I817" s="21" t="s">
        <v>139</v>
      </c>
      <c r="L817" s="2" t="str">
        <f t="shared" si="28"/>
        <v xml:space="preserve">r:administration some adm:Administration_GS_IAM_10551 and r:administration some adm:Administration_GS_IAM_10588</v>
      </c>
      <c r="M817" s="21" t="s">
        <v>58</v>
      </c>
      <c r="N817" s="21" t="s">
        <v>3591</v>
      </c>
      <c r="O817" s="21" t="s">
        <v>58</v>
      </c>
      <c r="P817" s="21" t="s">
        <v>58</v>
      </c>
      <c r="Q817" s="1" t="str">
        <f>VLOOKUP(C817,MappingNiveaux!$A$3:$B$6,2)</f>
        <v xml:space="preserve">r:niveau some r:APEC</v>
      </c>
      <c r="R817" s="1" t="s">
        <v>62</v>
      </c>
      <c r="S817" s="1" t="s">
        <v>63</v>
      </c>
    </row>
    <row r="818" ht="12.75">
      <c r="A818" s="1" t="str">
        <f t="shared" si="27"/>
        <v>this:IAM_11274-1</v>
      </c>
      <c r="B818" s="20"/>
      <c r="C818" s="21" t="s">
        <v>66</v>
      </c>
      <c r="D818" s="21" t="s">
        <v>3592</v>
      </c>
      <c r="E818" s="21" t="s">
        <v>3593</v>
      </c>
      <c r="F818" s="21" t="s">
        <v>1149</v>
      </c>
      <c r="G818" s="21" t="s">
        <v>1150</v>
      </c>
      <c r="H818" s="21" t="s">
        <v>1494</v>
      </c>
      <c r="I818" s="21" t="s">
        <v>1495</v>
      </c>
      <c r="L818" s="2" t="str">
        <f t="shared" si="28"/>
        <v xml:space="preserve">r:administration some adm:Administration_GS_IAM_10579 and r:administration some adm:Administration_C_IAM_10131</v>
      </c>
      <c r="M818" s="21" t="s">
        <v>58</v>
      </c>
      <c r="N818" s="21" t="s">
        <v>3594</v>
      </c>
      <c r="O818" s="21" t="s">
        <v>58</v>
      </c>
      <c r="P818" s="21" t="s">
        <v>58</v>
      </c>
      <c r="Q818" s="1" t="str">
        <f>VLOOKUP(C818,MappingNiveaux!$A$3:$B$6,2)</f>
        <v xml:space="preserve">r:niveau some r:APEC</v>
      </c>
      <c r="R818" s="1" t="s">
        <v>62</v>
      </c>
      <c r="S818" s="1" t="s">
        <v>63</v>
      </c>
    </row>
    <row r="819" ht="12.75">
      <c r="A819" s="1" t="str">
        <f t="shared" si="27"/>
        <v>this:IAM_11242-1</v>
      </c>
      <c r="B819" s="20"/>
      <c r="C819" s="21" t="s">
        <v>50</v>
      </c>
      <c r="D819" s="21" t="s">
        <v>3595</v>
      </c>
      <c r="E819" s="21" t="s">
        <v>3596</v>
      </c>
      <c r="F819" s="21" t="s">
        <v>420</v>
      </c>
      <c r="G819" s="21" t="s">
        <v>421</v>
      </c>
      <c r="H819" s="21" t="s">
        <v>1467</v>
      </c>
      <c r="I819" s="21" t="s">
        <v>1468</v>
      </c>
      <c r="L819" s="2" t="str">
        <f t="shared" si="28"/>
        <v xml:space="preserve">r:administration some adm:Administration_GS_IAM_10580 and r:administration some adm:Administration_GS_IAM_10530</v>
      </c>
      <c r="M819" s="21" t="s">
        <v>58</v>
      </c>
      <c r="N819" s="21" t="s">
        <v>3534</v>
      </c>
      <c r="O819" s="21" t="s">
        <v>2421</v>
      </c>
      <c r="P819" s="21" t="s">
        <v>58</v>
      </c>
      <c r="Q819" s="1" t="str">
        <f>VLOOKUP(C819,MappingNiveaux!$A$3:$B$6,2)</f>
        <v xml:space="preserve">r:niveau some r:CI</v>
      </c>
      <c r="R819" s="1" t="s">
        <v>62</v>
      </c>
      <c r="S819" s="1" t="s">
        <v>63</v>
      </c>
    </row>
    <row r="820" ht="12.75">
      <c r="A820" s="1" t="str">
        <f t="shared" si="27"/>
        <v>this:IAM_11310-1</v>
      </c>
      <c r="B820" s="20"/>
      <c r="C820" s="21" t="s">
        <v>50</v>
      </c>
      <c r="D820" s="21" t="s">
        <v>3597</v>
      </c>
      <c r="E820" s="21" t="s">
        <v>3598</v>
      </c>
      <c r="F820" s="21" t="s">
        <v>3599</v>
      </c>
      <c r="G820" s="21" t="s">
        <v>3600</v>
      </c>
      <c r="H820" s="21" t="s">
        <v>143</v>
      </c>
      <c r="I820" s="21" t="s">
        <v>144</v>
      </c>
      <c r="L820" s="2" t="str">
        <f t="shared" si="28"/>
        <v xml:space="preserve">r:administration some adm:Administration_GS_IAM_10591 and r:administration some adm:Administration_GS_IAM_10765</v>
      </c>
      <c r="M820" s="21" t="s">
        <v>58</v>
      </c>
      <c r="N820" s="21" t="s">
        <v>3601</v>
      </c>
      <c r="O820" s="21" t="s">
        <v>3602</v>
      </c>
      <c r="P820" s="21" t="s">
        <v>58</v>
      </c>
      <c r="Q820" s="1" t="str">
        <f>VLOOKUP(C820,MappingNiveaux!$A$3:$B$6,2)</f>
        <v xml:space="preserve">r:niveau some r:CI</v>
      </c>
      <c r="R820" s="1" t="s">
        <v>62</v>
      </c>
      <c r="S820" s="1" t="s">
        <v>63</v>
      </c>
    </row>
    <row r="821" ht="12.75">
      <c r="A821" s="1" t="str">
        <f t="shared" si="27"/>
        <v>this:IAM_11272-1</v>
      </c>
      <c r="B821" s="20"/>
      <c r="C821" s="21" t="s">
        <v>50</v>
      </c>
      <c r="D821" s="21" t="s">
        <v>3603</v>
      </c>
      <c r="E821" s="21" t="s">
        <v>3604</v>
      </c>
      <c r="F821" s="21" t="s">
        <v>3599</v>
      </c>
      <c r="G821" s="21" t="s">
        <v>3600</v>
      </c>
      <c r="H821" s="21" t="s">
        <v>1149</v>
      </c>
      <c r="I821" s="21" t="s">
        <v>1150</v>
      </c>
      <c r="L821" s="2" t="str">
        <f t="shared" si="28"/>
        <v xml:space="preserve">r:administration some adm:Administration_GS_IAM_10591 and r:administration some adm:Administration_GS_IAM_10579</v>
      </c>
      <c r="M821" s="21" t="s">
        <v>58</v>
      </c>
      <c r="N821" s="21" t="s">
        <v>3605</v>
      </c>
      <c r="O821" s="21" t="s">
        <v>3606</v>
      </c>
      <c r="P821" s="21" t="s">
        <v>58</v>
      </c>
      <c r="Q821" s="1" t="str">
        <f>VLOOKUP(C821,MappingNiveaux!$A$3:$B$6,2)</f>
        <v xml:space="preserve">r:niveau some r:CI</v>
      </c>
      <c r="R821" s="1" t="s">
        <v>62</v>
      </c>
      <c r="S821" s="1" t="s">
        <v>63</v>
      </c>
    </row>
    <row r="822" ht="12.75">
      <c r="A822" s="1" t="str">
        <f t="shared" si="27"/>
        <v>this:IAM_11300-1</v>
      </c>
      <c r="B822" s="20"/>
      <c r="C822" s="21" t="s">
        <v>122</v>
      </c>
      <c r="D822" s="21" t="s">
        <v>3607</v>
      </c>
      <c r="E822" s="21" t="s">
        <v>3608</v>
      </c>
      <c r="F822" s="21" t="s">
        <v>1930</v>
      </c>
      <c r="G822" s="21" t="s">
        <v>1931</v>
      </c>
      <c r="H822" s="21" t="s">
        <v>138</v>
      </c>
      <c r="I822" s="21" t="s">
        <v>139</v>
      </c>
      <c r="L822" s="2" t="str">
        <f t="shared" si="28"/>
        <v xml:space="preserve">r:administration some adm:Administration_GS_IAM_10850 and r:administration some adm:Administration_GS_IAM_10588</v>
      </c>
      <c r="M822" s="21" t="s">
        <v>58</v>
      </c>
      <c r="N822" s="21" t="s">
        <v>3609</v>
      </c>
      <c r="O822" s="21" t="s">
        <v>58</v>
      </c>
      <c r="P822" s="21" t="s">
        <v>58</v>
      </c>
      <c r="Q822" s="1" t="str">
        <f>VLOOKUP(C822,MappingNiveaux!$A$3:$B$6,2)</f>
        <v xml:space="preserve">r:niveau some r:CI</v>
      </c>
      <c r="R822" s="1" t="s">
        <v>62</v>
      </c>
      <c r="S822" s="1" t="s">
        <v>63</v>
      </c>
    </row>
    <row r="823" ht="12.75">
      <c r="A823" s="1" t="str">
        <f t="shared" si="27"/>
        <v>this:IAM_11301-1</v>
      </c>
      <c r="B823" s="20"/>
      <c r="C823" s="21" t="s">
        <v>122</v>
      </c>
      <c r="D823" s="21" t="s">
        <v>3610</v>
      </c>
      <c r="E823" s="21" t="s">
        <v>3611</v>
      </c>
      <c r="F823" s="21" t="s">
        <v>221</v>
      </c>
      <c r="G823" s="21" t="s">
        <v>222</v>
      </c>
      <c r="H823" s="21" t="s">
        <v>138</v>
      </c>
      <c r="I823" s="21" t="s">
        <v>139</v>
      </c>
      <c r="L823" s="2" t="str">
        <f t="shared" si="28"/>
        <v xml:space="preserve">r:administration some adm:Administration_GS_IAM_10887 and r:administration some adm:Administration_GS_IAM_10588</v>
      </c>
      <c r="M823" s="21" t="s">
        <v>58</v>
      </c>
      <c r="N823" s="21" t="s">
        <v>3160</v>
      </c>
      <c r="O823" s="21" t="s">
        <v>58</v>
      </c>
      <c r="P823" s="21" t="s">
        <v>58</v>
      </c>
      <c r="Q823" s="1" t="str">
        <f>VLOOKUP(C823,MappingNiveaux!$A$3:$B$6,2)</f>
        <v xml:space="preserve">r:niveau some r:CI</v>
      </c>
      <c r="R823" s="1" t="s">
        <v>62</v>
      </c>
      <c r="S823" s="1" t="s">
        <v>63</v>
      </c>
    </row>
    <row r="824" ht="12.75">
      <c r="A824" s="1" t="str">
        <f t="shared" si="27"/>
        <v>this:IAM_11302-1</v>
      </c>
      <c r="B824" s="20"/>
      <c r="C824" s="21" t="s">
        <v>80</v>
      </c>
      <c r="D824" s="21" t="s">
        <v>3612</v>
      </c>
      <c r="E824" s="21" t="s">
        <v>3613</v>
      </c>
      <c r="F824" s="21" t="s">
        <v>226</v>
      </c>
      <c r="G824" s="21" t="s">
        <v>227</v>
      </c>
      <c r="H824" s="21" t="s">
        <v>138</v>
      </c>
      <c r="I824" s="21" t="s">
        <v>139</v>
      </c>
      <c r="L824" s="2" t="str">
        <f t="shared" si="28"/>
        <v xml:space="preserve">r:administration some adm:Administration_GS_IAM_10889 and r:administration some adm:Administration_GS_IAM_10588</v>
      </c>
      <c r="M824" s="21" t="s">
        <v>58</v>
      </c>
      <c r="N824" s="21" t="s">
        <v>3614</v>
      </c>
      <c r="O824" s="21" t="s">
        <v>58</v>
      </c>
      <c r="P824" s="21" t="s">
        <v>3615</v>
      </c>
      <c r="Q824" s="1" t="str">
        <f>VLOOKUP(C824,MappingNiveaux!$A$3:$B$6,2)</f>
        <v xml:space="preserve">r:niveau some r:APEC</v>
      </c>
      <c r="R824" s="1" t="s">
        <v>62</v>
      </c>
      <c r="S824" s="1" t="s">
        <v>63</v>
      </c>
    </row>
    <row r="825" ht="12.75">
      <c r="A825" s="1" t="str">
        <f t="shared" si="27"/>
        <v>this:IAM_11303-1</v>
      </c>
      <c r="B825" s="20"/>
      <c r="C825" s="21" t="s">
        <v>122</v>
      </c>
      <c r="D825" s="21" t="s">
        <v>3616</v>
      </c>
      <c r="E825" s="21" t="s">
        <v>3617</v>
      </c>
      <c r="F825" s="21" t="s">
        <v>138</v>
      </c>
      <c r="G825" s="21" t="s">
        <v>139</v>
      </c>
      <c r="H825" s="21" t="s">
        <v>1007</v>
      </c>
      <c r="I825" s="21" t="s">
        <v>1008</v>
      </c>
      <c r="L825" s="2" t="str">
        <f t="shared" si="28"/>
        <v xml:space="preserve">r:administration some adm:Administration_GS_IAM_10588 and r:administration some adm:Administration_C_IAM_10152</v>
      </c>
      <c r="M825" s="21" t="s">
        <v>58</v>
      </c>
      <c r="N825" s="21" t="s">
        <v>3618</v>
      </c>
      <c r="O825" s="21" t="s">
        <v>3619</v>
      </c>
      <c r="P825" s="21" t="s">
        <v>58</v>
      </c>
      <c r="Q825" s="1" t="str">
        <f>VLOOKUP(C825,MappingNiveaux!$A$3:$B$6,2)</f>
        <v xml:space="preserve">r:niveau some r:CI</v>
      </c>
      <c r="R825" s="1" t="s">
        <v>62</v>
      </c>
      <c r="S825" s="1" t="s">
        <v>63</v>
      </c>
    </row>
    <row r="826" ht="12.75">
      <c r="A826" s="1" t="str">
        <f t="shared" si="27"/>
        <v>this:IAM_11304-1</v>
      </c>
      <c r="B826" s="20"/>
      <c r="C826" s="21" t="s">
        <v>122</v>
      </c>
      <c r="D826" s="21" t="s">
        <v>3620</v>
      </c>
      <c r="E826" s="21" t="s">
        <v>3621</v>
      </c>
      <c r="F826" s="21" t="s">
        <v>1306</v>
      </c>
      <c r="G826" s="21" t="s">
        <v>1307</v>
      </c>
      <c r="H826" s="21" t="s">
        <v>138</v>
      </c>
      <c r="I826" s="21" t="s">
        <v>139</v>
      </c>
      <c r="L826" s="2" t="str">
        <f t="shared" si="28"/>
        <v xml:space="preserve">r:administration some adm:Administration_GS_IAM_10926 and r:administration some adm:Administration_GS_IAM_10588</v>
      </c>
      <c r="M826" s="21" t="s">
        <v>58</v>
      </c>
      <c r="N826" s="21" t="s">
        <v>3622</v>
      </c>
      <c r="O826" s="21" t="s">
        <v>58</v>
      </c>
      <c r="P826" s="21" t="s">
        <v>58</v>
      </c>
      <c r="Q826" s="1" t="str">
        <f>VLOOKUP(C826,MappingNiveaux!$A$3:$B$6,2)</f>
        <v xml:space="preserve">r:niveau some r:CI</v>
      </c>
      <c r="R826" s="1" t="s">
        <v>62</v>
      </c>
      <c r="S826" s="1" t="s">
        <v>63</v>
      </c>
    </row>
    <row r="827" ht="12.75">
      <c r="A827" s="1" t="str">
        <f t="shared" si="27"/>
        <v>this:IAM_11305-1</v>
      </c>
      <c r="B827" s="20"/>
      <c r="C827" s="21" t="s">
        <v>80</v>
      </c>
      <c r="D827" s="21" t="s">
        <v>3623</v>
      </c>
      <c r="E827" s="21" t="s">
        <v>3624</v>
      </c>
      <c r="F827" s="21" t="s">
        <v>611</v>
      </c>
      <c r="G827" s="21" t="s">
        <v>612</v>
      </c>
      <c r="H827" s="21" t="s">
        <v>138</v>
      </c>
      <c r="I827" s="21" t="s">
        <v>139</v>
      </c>
      <c r="L827" s="2" t="str">
        <f t="shared" si="28"/>
        <v xml:space="preserve">r:administration some adm:Administration_GS_IAM_10964 and r:administration some adm:Administration_GS_IAM_10588</v>
      </c>
      <c r="M827" s="21" t="s">
        <v>58</v>
      </c>
      <c r="N827" s="21" t="s">
        <v>2751</v>
      </c>
      <c r="O827" s="21" t="s">
        <v>2752</v>
      </c>
      <c r="P827" s="21" t="s">
        <v>58</v>
      </c>
      <c r="Q827" s="1" t="str">
        <f>VLOOKUP(C827,MappingNiveaux!$A$3:$B$6,2)</f>
        <v xml:space="preserve">r:niveau some r:APEC</v>
      </c>
      <c r="R827" s="1" t="s">
        <v>62</v>
      </c>
      <c r="S827" s="1" t="s">
        <v>63</v>
      </c>
    </row>
    <row r="828" ht="12.75">
      <c r="A828" s="1" t="str">
        <f t="shared" si="27"/>
        <v>this:IAM_11306-1</v>
      </c>
      <c r="B828" s="20"/>
      <c r="C828" s="21" t="s">
        <v>122</v>
      </c>
      <c r="D828" s="21" t="s">
        <v>3625</v>
      </c>
      <c r="E828" s="21" t="s">
        <v>3626</v>
      </c>
      <c r="F828" s="21" t="s">
        <v>151</v>
      </c>
      <c r="G828" s="21" t="s">
        <v>152</v>
      </c>
      <c r="H828" s="21" t="s">
        <v>138</v>
      </c>
      <c r="I828" s="21" t="s">
        <v>139</v>
      </c>
      <c r="L828" s="2" t="str">
        <f t="shared" si="28"/>
        <v xml:space="preserve">r:administration some adm:Administration_GS_IAM_10980 and r:administration some adm:Administration_GS_IAM_10588</v>
      </c>
      <c r="M828" s="21" t="s">
        <v>58</v>
      </c>
      <c r="N828" s="21" t="s">
        <v>3627</v>
      </c>
      <c r="O828" s="21" t="s">
        <v>58</v>
      </c>
      <c r="P828" s="21" t="s">
        <v>58</v>
      </c>
      <c r="Q828" s="1" t="str">
        <f>VLOOKUP(C828,MappingNiveaux!$A$3:$B$6,2)</f>
        <v xml:space="preserve">r:niveau some r:CI</v>
      </c>
      <c r="R828" s="1" t="s">
        <v>62</v>
      </c>
      <c r="S828" s="1" t="s">
        <v>63</v>
      </c>
    </row>
    <row r="829" ht="12.75">
      <c r="A829" s="1" t="str">
        <f t="shared" si="27"/>
        <v>this:IAM_11307-1</v>
      </c>
      <c r="B829" s="20"/>
      <c r="C829" s="21" t="s">
        <v>122</v>
      </c>
      <c r="D829" s="21" t="s">
        <v>3628</v>
      </c>
      <c r="E829" s="21" t="s">
        <v>3629</v>
      </c>
      <c r="F829" s="21" t="s">
        <v>3630</v>
      </c>
      <c r="G829" s="21" t="s">
        <v>3631</v>
      </c>
      <c r="H829" s="21" t="s">
        <v>138</v>
      </c>
      <c r="I829" s="21" t="s">
        <v>139</v>
      </c>
      <c r="L829" s="2" t="str">
        <f t="shared" si="28"/>
        <v xml:space="preserve">r:administration some adm:Administration_GS_IAM_10996 and r:administration some adm:Administration_GS_IAM_10588</v>
      </c>
      <c r="M829" s="21" t="s">
        <v>58</v>
      </c>
      <c r="N829" s="21" t="s">
        <v>3632</v>
      </c>
      <c r="O829" s="21" t="s">
        <v>58</v>
      </c>
      <c r="P829" s="21" t="s">
        <v>58</v>
      </c>
      <c r="Q829" s="1" t="str">
        <f>VLOOKUP(C829,MappingNiveaux!$A$3:$B$6,2)</f>
        <v xml:space="preserve">r:niveau some r:CI</v>
      </c>
      <c r="R829" s="1" t="s">
        <v>62</v>
      </c>
      <c r="S829" s="1" t="s">
        <v>63</v>
      </c>
    </row>
    <row r="830" ht="12.75">
      <c r="A830" s="1" t="str">
        <f t="shared" si="27"/>
        <v>this:IAM_11298-1</v>
      </c>
      <c r="B830" s="20"/>
      <c r="C830" s="21" t="s">
        <v>80</v>
      </c>
      <c r="D830" s="21" t="s">
        <v>3633</v>
      </c>
      <c r="E830" s="21" t="s">
        <v>3634</v>
      </c>
      <c r="F830" s="21" t="s">
        <v>3635</v>
      </c>
      <c r="G830" s="21" t="s">
        <v>3636</v>
      </c>
      <c r="H830" s="21" t="s">
        <v>138</v>
      </c>
      <c r="I830" s="21" t="s">
        <v>139</v>
      </c>
      <c r="L830" s="2" t="str">
        <f t="shared" si="28"/>
        <v xml:space="preserve">r:administration some adm:Administration_GS_IAM_10837 and r:administration some adm:Administration_GS_IAM_10588</v>
      </c>
      <c r="M830" s="21" t="s">
        <v>58</v>
      </c>
      <c r="N830" s="21" t="s">
        <v>3637</v>
      </c>
      <c r="O830" s="21" t="s">
        <v>58</v>
      </c>
      <c r="P830" s="21" t="s">
        <v>58</v>
      </c>
      <c r="Q830" s="1" t="str">
        <f>VLOOKUP(C830,MappingNiveaux!$A$3:$B$6,2)</f>
        <v xml:space="preserve">r:niveau some r:APEC</v>
      </c>
      <c r="R830" s="1" t="s">
        <v>62</v>
      </c>
      <c r="S830" s="1" t="s">
        <v>63</v>
      </c>
    </row>
    <row r="831" ht="12.75">
      <c r="A831" s="1" t="str">
        <f t="shared" si="27"/>
        <v>this:IAM_11309-1</v>
      </c>
      <c r="B831" s="20"/>
      <c r="C831" s="21" t="s">
        <v>50</v>
      </c>
      <c r="D831" s="21" t="s">
        <v>3638</v>
      </c>
      <c r="E831" s="21" t="s">
        <v>3639</v>
      </c>
      <c r="F831" s="21" t="s">
        <v>205</v>
      </c>
      <c r="G831" s="21" t="s">
        <v>206</v>
      </c>
      <c r="H831" s="21" t="s">
        <v>2824</v>
      </c>
      <c r="I831" s="21" t="s">
        <v>2825</v>
      </c>
      <c r="L831" s="2" t="str">
        <f t="shared" si="28"/>
        <v xml:space="preserve">r:administration some adm:Administration_GS_IAM_10801 and r:administration some adm:Administration_C_IAM_10108</v>
      </c>
      <c r="M831" s="21" t="s">
        <v>58</v>
      </c>
      <c r="N831" s="21" t="s">
        <v>2842</v>
      </c>
      <c r="O831" s="21" t="s">
        <v>2843</v>
      </c>
      <c r="P831" s="21" t="s">
        <v>58</v>
      </c>
      <c r="Q831" s="1" t="str">
        <f>VLOOKUP(C831,MappingNiveaux!$A$3:$B$6,2)</f>
        <v xml:space="preserve">r:niveau some r:CI</v>
      </c>
      <c r="R831" s="1" t="s">
        <v>62</v>
      </c>
      <c r="S831" s="1" t="s">
        <v>63</v>
      </c>
    </row>
    <row r="832" ht="12.75">
      <c r="A832" s="1" t="str">
        <f t="shared" si="27"/>
        <v>this:IAM_11297-1</v>
      </c>
      <c r="B832" s="20"/>
      <c r="C832" s="21" t="s">
        <v>122</v>
      </c>
      <c r="D832" s="21" t="s">
        <v>3640</v>
      </c>
      <c r="E832" s="21" t="s">
        <v>3641</v>
      </c>
      <c r="F832" s="21" t="s">
        <v>776</v>
      </c>
      <c r="G832" s="21" t="s">
        <v>777</v>
      </c>
      <c r="H832" s="21" t="s">
        <v>138</v>
      </c>
      <c r="I832" s="21" t="s">
        <v>139</v>
      </c>
      <c r="L832" s="2" t="str">
        <f t="shared" si="28"/>
        <v xml:space="preserve">r:administration some adm:Administration_GS_IAM_10803 and r:administration some adm:Administration_GS_IAM_10588</v>
      </c>
      <c r="M832" s="21" t="s">
        <v>58</v>
      </c>
      <c r="N832" s="21" t="s">
        <v>3642</v>
      </c>
      <c r="O832" s="21" t="s">
        <v>58</v>
      </c>
      <c r="P832" s="21" t="s">
        <v>58</v>
      </c>
      <c r="Q832" s="1" t="str">
        <f>VLOOKUP(C832,MappingNiveaux!$A$3:$B$6,2)</f>
        <v xml:space="preserve">r:niveau some r:CI</v>
      </c>
      <c r="R832" s="1" t="s">
        <v>62</v>
      </c>
      <c r="S832" s="1" t="s">
        <v>63</v>
      </c>
    </row>
    <row r="833" ht="12.75">
      <c r="A833" s="1" t="str">
        <f t="shared" si="27"/>
        <v>this:IAM_11311-1</v>
      </c>
      <c r="B833" s="20"/>
      <c r="C833" s="21" t="s">
        <v>66</v>
      </c>
      <c r="D833" s="21" t="s">
        <v>3643</v>
      </c>
      <c r="E833" s="21" t="s">
        <v>3644</v>
      </c>
      <c r="F833" s="21" t="s">
        <v>1018</v>
      </c>
      <c r="G833" s="21" t="s">
        <v>1019</v>
      </c>
      <c r="H833" s="21" t="s">
        <v>3645</v>
      </c>
      <c r="I833" s="21" t="s">
        <v>3646</v>
      </c>
      <c r="L833" s="2" t="str">
        <f t="shared" si="28"/>
        <v xml:space="preserve">r:administration some adm:Administration_C_IAM_10161 and r:administration some adm:Administration_GS_IAM_10593</v>
      </c>
      <c r="M833" s="21" t="s">
        <v>58</v>
      </c>
      <c r="N833" s="21" t="s">
        <v>3647</v>
      </c>
      <c r="O833" s="21" t="s">
        <v>58</v>
      </c>
      <c r="P833" s="21" t="s">
        <v>58</v>
      </c>
      <c r="Q833" s="1" t="str">
        <f>VLOOKUP(C833,MappingNiveaux!$A$3:$B$6,2)</f>
        <v xml:space="preserve">r:niveau some r:APEC</v>
      </c>
      <c r="R833" s="1" t="s">
        <v>62</v>
      </c>
      <c r="S833" s="1" t="s">
        <v>63</v>
      </c>
    </row>
    <row r="834" ht="12.75">
      <c r="A834" s="1" t="str">
        <f t="shared" si="27"/>
        <v>this:IAM_11312-1</v>
      </c>
      <c r="B834" s="20"/>
      <c r="C834" s="21" t="s">
        <v>122</v>
      </c>
      <c r="D834" s="21" t="s">
        <v>3648</v>
      </c>
      <c r="E834" s="21" t="s">
        <v>3649</v>
      </c>
      <c r="F834" s="21" t="s">
        <v>3650</v>
      </c>
      <c r="G834" s="21" t="s">
        <v>3651</v>
      </c>
      <c r="H834" s="21" t="s">
        <v>3652</v>
      </c>
      <c r="I834" s="21" t="s">
        <v>3653</v>
      </c>
      <c r="L834" s="2" t="str">
        <f t="shared" si="28"/>
        <v xml:space="preserve">r:administration some adm:Administration_GS_IAM_10594 and r:administration some adm:Administration_GS_IAM_10857</v>
      </c>
      <c r="M834" s="21" t="s">
        <v>58</v>
      </c>
      <c r="N834" s="21" t="s">
        <v>3654</v>
      </c>
      <c r="O834" s="21" t="s">
        <v>58</v>
      </c>
      <c r="P834" s="21" t="s">
        <v>58</v>
      </c>
      <c r="Q834" s="1" t="str">
        <f>VLOOKUP(C834,MappingNiveaux!$A$3:$B$6,2)</f>
        <v xml:space="preserve">r:niveau some r:CI</v>
      </c>
      <c r="R834" s="1" t="s">
        <v>62</v>
      </c>
      <c r="S834" s="1" t="s">
        <v>63</v>
      </c>
    </row>
    <row r="835" ht="12.75">
      <c r="A835" s="1" t="str">
        <f t="shared" si="27"/>
        <v>this:IAM_11313-1</v>
      </c>
      <c r="B835" s="20"/>
      <c r="C835" s="21" t="s">
        <v>122</v>
      </c>
      <c r="D835" s="21" t="s">
        <v>3655</v>
      </c>
      <c r="E835" s="21" t="s">
        <v>3656</v>
      </c>
      <c r="F835" s="21" t="s">
        <v>226</v>
      </c>
      <c r="G835" s="21" t="s">
        <v>227</v>
      </c>
      <c r="H835" s="21" t="s">
        <v>1072</v>
      </c>
      <c r="I835" s="21" t="s">
        <v>1073</v>
      </c>
      <c r="L835" s="2" t="str">
        <f t="shared" si="28"/>
        <v xml:space="preserve">r:administration some adm:Administration_GS_IAM_10889 and r:administration some adm:Administration_GS_IAM_10597</v>
      </c>
      <c r="M835" s="21" t="s">
        <v>58</v>
      </c>
      <c r="N835" s="21" t="s">
        <v>342</v>
      </c>
      <c r="O835" s="21" t="s">
        <v>58</v>
      </c>
      <c r="P835" s="21" t="s">
        <v>58</v>
      </c>
      <c r="Q835" s="1" t="str">
        <f>VLOOKUP(C835,MappingNiveaux!$A$3:$B$6,2)</f>
        <v xml:space="preserve">r:niveau some r:CI</v>
      </c>
      <c r="R835" s="1" t="s">
        <v>62</v>
      </c>
      <c r="S835" s="1" t="s">
        <v>63</v>
      </c>
    </row>
    <row r="836" ht="12.75">
      <c r="A836" s="1" t="str">
        <f t="shared" si="27"/>
        <v>this:IAM_11314-1</v>
      </c>
      <c r="B836" s="20"/>
      <c r="C836" s="21" t="s">
        <v>80</v>
      </c>
      <c r="D836" s="21" t="s">
        <v>3657</v>
      </c>
      <c r="E836" s="21" t="s">
        <v>3658</v>
      </c>
      <c r="F836" s="21" t="s">
        <v>1930</v>
      </c>
      <c r="G836" s="21" t="s">
        <v>1931</v>
      </c>
      <c r="H836" s="21" t="s">
        <v>1707</v>
      </c>
      <c r="I836" s="21" t="s">
        <v>1708</v>
      </c>
      <c r="L836" s="2" t="str">
        <f t="shared" si="28"/>
        <v xml:space="preserve">r:administration some adm:Administration_GS_IAM_10850 and r:administration some adm:Administration_GS_IAM_10599</v>
      </c>
      <c r="M836" s="21" t="s">
        <v>58</v>
      </c>
      <c r="N836" s="21" t="s">
        <v>3659</v>
      </c>
      <c r="O836" s="21" t="s">
        <v>58</v>
      </c>
      <c r="P836" s="21" t="s">
        <v>58</v>
      </c>
      <c r="Q836" s="1" t="str">
        <f>VLOOKUP(C836,MappingNiveaux!$A$3:$B$6,2)</f>
        <v xml:space="preserve">r:niveau some r:APEC</v>
      </c>
      <c r="R836" s="1" t="s">
        <v>62</v>
      </c>
      <c r="S836" s="1" t="s">
        <v>63</v>
      </c>
    </row>
    <row r="837" ht="12.75">
      <c r="A837" s="1" t="str">
        <f t="shared" si="27"/>
        <v>this:IAM_11315-1</v>
      </c>
      <c r="B837" s="20"/>
      <c r="C837" s="21" t="s">
        <v>50</v>
      </c>
      <c r="D837" s="21" t="s">
        <v>3660</v>
      </c>
      <c r="E837" s="21" t="s">
        <v>3661</v>
      </c>
      <c r="F837" s="21" t="s">
        <v>2683</v>
      </c>
      <c r="G837" s="21" t="s">
        <v>2684</v>
      </c>
      <c r="H837" s="21" t="s">
        <v>205</v>
      </c>
      <c r="I837" s="21" t="s">
        <v>206</v>
      </c>
      <c r="L837" s="2" t="str">
        <f t="shared" si="28"/>
        <v xml:space="preserve">r:administration some adm:Administration_GS_IAM_10604 and r:administration some adm:Administration_GS_IAM_10801</v>
      </c>
      <c r="M837" s="21" t="s">
        <v>58</v>
      </c>
      <c r="N837" s="21" t="s">
        <v>3662</v>
      </c>
      <c r="O837" s="21" t="s">
        <v>3663</v>
      </c>
      <c r="P837" s="21" t="s">
        <v>58</v>
      </c>
      <c r="Q837" s="1" t="str">
        <f>VLOOKUP(C837,MappingNiveaux!$A$3:$B$6,2)</f>
        <v xml:space="preserve">r:niveau some r:CI</v>
      </c>
      <c r="R837" s="1" t="s">
        <v>62</v>
      </c>
      <c r="S837" s="1" t="s">
        <v>63</v>
      </c>
    </row>
    <row r="838" ht="12.75">
      <c r="A838" s="1" t="str">
        <f t="shared" si="27"/>
        <v>this:IAM_11316-1</v>
      </c>
      <c r="B838" s="20"/>
      <c r="C838" s="21" t="s">
        <v>50</v>
      </c>
      <c r="D838" s="21" t="s">
        <v>3664</v>
      </c>
      <c r="E838" s="21" t="s">
        <v>3665</v>
      </c>
      <c r="F838" s="21" t="s">
        <v>3666</v>
      </c>
      <c r="G838" s="21" t="s">
        <v>3667</v>
      </c>
      <c r="H838" s="21" t="s">
        <v>205</v>
      </c>
      <c r="I838" s="21" t="s">
        <v>206</v>
      </c>
      <c r="L838" s="2" t="str">
        <f t="shared" si="28"/>
        <v xml:space="preserve">r:administration some adm:Administration_GS_IAM_10606 and r:administration some adm:Administration_GS_IAM_10801</v>
      </c>
      <c r="M838" s="21" t="s">
        <v>58</v>
      </c>
      <c r="N838" s="21" t="s">
        <v>3668</v>
      </c>
      <c r="O838" s="21" t="s">
        <v>3669</v>
      </c>
      <c r="P838" s="21" t="s">
        <v>58</v>
      </c>
      <c r="Q838" s="1" t="str">
        <f>VLOOKUP(C838,MappingNiveaux!$A$3:$B$6,2)</f>
        <v xml:space="preserve">r:niveau some r:CI</v>
      </c>
      <c r="R838" s="1" t="s">
        <v>62</v>
      </c>
      <c r="S838" s="1" t="s">
        <v>63</v>
      </c>
    </row>
    <row r="839" ht="12.75">
      <c r="A839" s="1" t="str">
        <f t="shared" si="27"/>
        <v>this:IAM_11317-1</v>
      </c>
      <c r="B839" s="20"/>
      <c r="C839" s="21" t="s">
        <v>122</v>
      </c>
      <c r="D839" s="21" t="s">
        <v>3670</v>
      </c>
      <c r="E839" s="21" t="s">
        <v>3671</v>
      </c>
      <c r="F839" s="21" t="s">
        <v>579</v>
      </c>
      <c r="G839" s="21" t="s">
        <v>580</v>
      </c>
      <c r="H839" s="21" t="s">
        <v>2221</v>
      </c>
      <c r="I839" s="21" t="s">
        <v>2222</v>
      </c>
      <c r="L839" s="2" t="str">
        <f t="shared" si="28"/>
        <v xml:space="preserve">r:administration some adm:Administration_C_IAM_10110 and r:administration some adm:Administration_C_IAM_10111</v>
      </c>
      <c r="M839" s="21" t="s">
        <v>58</v>
      </c>
      <c r="N839" s="21" t="s">
        <v>3672</v>
      </c>
      <c r="O839" s="21" t="s">
        <v>58</v>
      </c>
      <c r="P839" s="21" t="s">
        <v>58</v>
      </c>
      <c r="Q839" s="1" t="str">
        <f>VLOOKUP(C839,MappingNiveaux!$A$3:$B$6,2)</f>
        <v xml:space="preserve">r:niveau some r:CI</v>
      </c>
      <c r="R839" s="1" t="s">
        <v>62</v>
      </c>
      <c r="S839" s="1" t="s">
        <v>63</v>
      </c>
    </row>
    <row r="840" ht="12.75">
      <c r="A840" s="1" t="str">
        <f t="shared" si="27"/>
        <v>this:IAM_11318-1</v>
      </c>
      <c r="B840" s="20"/>
      <c r="C840" s="21" t="s">
        <v>122</v>
      </c>
      <c r="D840" s="21" t="s">
        <v>3673</v>
      </c>
      <c r="E840" s="21" t="s">
        <v>3674</v>
      </c>
      <c r="F840" s="21" t="s">
        <v>3675</v>
      </c>
      <c r="G840" s="21" t="s">
        <v>3676</v>
      </c>
      <c r="H840" s="21" t="s">
        <v>2221</v>
      </c>
      <c r="I840" s="21" t="s">
        <v>2222</v>
      </c>
      <c r="L840" s="2" t="str">
        <f t="shared" si="28"/>
        <v xml:space="preserve">r:administration some adm:Administration_C_IAM_10112 and r:administration some adm:Administration_C_IAM_10111</v>
      </c>
      <c r="M840" s="21" t="s">
        <v>58</v>
      </c>
      <c r="N840" s="21" t="s">
        <v>3677</v>
      </c>
      <c r="O840" s="21" t="s">
        <v>58</v>
      </c>
      <c r="P840" s="21" t="s">
        <v>58</v>
      </c>
      <c r="Q840" s="1" t="str">
        <f>VLOOKUP(C840,MappingNiveaux!$A$3:$B$6,2)</f>
        <v xml:space="preserve">r:niveau some r:CI</v>
      </c>
      <c r="R840" s="1" t="s">
        <v>62</v>
      </c>
      <c r="S840" s="1" t="s">
        <v>63</v>
      </c>
    </row>
    <row r="841" ht="12.75">
      <c r="A841" s="1" t="str">
        <f t="shared" si="27"/>
        <v>this:IAM_11319-1</v>
      </c>
      <c r="B841" s="20"/>
      <c r="C841" s="21" t="s">
        <v>66</v>
      </c>
      <c r="D841" s="21" t="s">
        <v>3678</v>
      </c>
      <c r="E841" s="21" t="s">
        <v>3679</v>
      </c>
      <c r="F841" s="21" t="s">
        <v>767</v>
      </c>
      <c r="G841" s="21" t="s">
        <v>768</v>
      </c>
      <c r="H841" s="21" t="s">
        <v>2318</v>
      </c>
      <c r="I841" s="21" t="s">
        <v>2319</v>
      </c>
      <c r="L841" s="2" t="str">
        <f t="shared" si="28"/>
        <v xml:space="preserve">r:administration some adm:Administration_GS_IAM_10609 and r:administration some adm:Administration_C_IAM_10139</v>
      </c>
      <c r="M841" s="21" t="s">
        <v>58</v>
      </c>
      <c r="N841" s="21" t="s">
        <v>769</v>
      </c>
      <c r="O841" s="21" t="s">
        <v>58</v>
      </c>
      <c r="P841" s="21" t="s">
        <v>58</v>
      </c>
      <c r="Q841" s="1" t="str">
        <f>VLOOKUP(C841,MappingNiveaux!$A$3:$B$6,2)</f>
        <v xml:space="preserve">r:niveau some r:APEC</v>
      </c>
      <c r="R841" s="1" t="s">
        <v>62</v>
      </c>
      <c r="S841" s="1" t="s">
        <v>63</v>
      </c>
    </row>
    <row r="842" ht="12.75">
      <c r="A842" s="1" t="str">
        <f t="shared" si="27"/>
        <v>this:IAM_10713-1</v>
      </c>
      <c r="B842" s="20"/>
      <c r="C842" s="21" t="s">
        <v>50</v>
      </c>
      <c r="D842" s="21" t="s">
        <v>3680</v>
      </c>
      <c r="E842" s="21" t="s">
        <v>3681</v>
      </c>
      <c r="F842" s="21" t="s">
        <v>3682</v>
      </c>
      <c r="G842" s="21" t="s">
        <v>3683</v>
      </c>
      <c r="H842" s="21" t="s">
        <v>3684</v>
      </c>
      <c r="I842" s="21" t="s">
        <v>3685</v>
      </c>
      <c r="L842" s="2" t="str">
        <f t="shared" si="28"/>
        <v xml:space="preserve">r:administration some adm:Administration_GS_IAM_10242 and r:administration some adm:Administration_GS_IAM_10404</v>
      </c>
      <c r="M842" s="21" t="s">
        <v>58</v>
      </c>
      <c r="N842" s="21" t="s">
        <v>3686</v>
      </c>
      <c r="O842" s="21" t="s">
        <v>3687</v>
      </c>
      <c r="P842" s="21" t="s">
        <v>58</v>
      </c>
      <c r="Q842" s="1" t="str">
        <f>VLOOKUP(C842,MappingNiveaux!$A$3:$B$6,2)</f>
        <v xml:space="preserve">r:niveau some r:CI</v>
      </c>
      <c r="R842" s="1" t="s">
        <v>62</v>
      </c>
      <c r="S842" s="1" t="s">
        <v>63</v>
      </c>
    </row>
    <row r="843" ht="12.75">
      <c r="A843" s="1" t="str">
        <f t="shared" si="27"/>
        <v>this:IAM_11308-1</v>
      </c>
      <c r="B843" s="20"/>
      <c r="C843" s="21" t="s">
        <v>122</v>
      </c>
      <c r="D843" s="21" t="s">
        <v>3688</v>
      </c>
      <c r="E843" s="21" t="s">
        <v>3689</v>
      </c>
      <c r="F843" s="21" t="s">
        <v>231</v>
      </c>
      <c r="G843" s="21" t="s">
        <v>232</v>
      </c>
      <c r="H843" s="21" t="s">
        <v>138</v>
      </c>
      <c r="I843" s="21" t="s">
        <v>139</v>
      </c>
      <c r="L843" s="2" t="str">
        <f t="shared" si="28"/>
        <v xml:space="preserve">r:administration some adm:Administration_GS_IAM_10998 and r:administration some adm:Administration_GS_IAM_10588</v>
      </c>
      <c r="M843" s="21" t="s">
        <v>58</v>
      </c>
      <c r="N843" s="21" t="s">
        <v>3690</v>
      </c>
      <c r="O843" s="21" t="s">
        <v>58</v>
      </c>
      <c r="P843" s="21" t="s">
        <v>58</v>
      </c>
      <c r="Q843" s="1" t="str">
        <f>VLOOKUP(C843,MappingNiveaux!$A$3:$B$6,2)</f>
        <v xml:space="preserve">r:niveau some r:CI</v>
      </c>
      <c r="R843" s="1" t="s">
        <v>62</v>
      </c>
      <c r="S843" s="1" t="s">
        <v>63</v>
      </c>
    </row>
    <row r="844" ht="12.75">
      <c r="A844" s="1" t="str">
        <f t="shared" si="27"/>
        <v>this:IAM_11285-1</v>
      </c>
      <c r="B844" s="20"/>
      <c r="C844" s="21" t="s">
        <v>80</v>
      </c>
      <c r="D844" s="21" t="s">
        <v>3691</v>
      </c>
      <c r="E844" s="21" t="s">
        <v>3692</v>
      </c>
      <c r="F844" s="21" t="s">
        <v>2836</v>
      </c>
      <c r="G844" s="21" t="s">
        <v>2837</v>
      </c>
      <c r="H844" s="21" t="s">
        <v>205</v>
      </c>
      <c r="I844" s="21" t="s">
        <v>206</v>
      </c>
      <c r="L844" s="2" t="str">
        <f t="shared" si="28"/>
        <v xml:space="preserve">r:administration some adm:Administration_GS_IAM_10585 and r:administration some adm:Administration_GS_IAM_10801</v>
      </c>
      <c r="M844" s="21" t="s">
        <v>58</v>
      </c>
      <c r="N844" s="21" t="s">
        <v>3693</v>
      </c>
      <c r="O844" s="21" t="s">
        <v>58</v>
      </c>
      <c r="P844" s="21" t="s">
        <v>58</v>
      </c>
      <c r="Q844" s="1" t="str">
        <f>VLOOKUP(C844,MappingNiveaux!$A$3:$B$6,2)</f>
        <v xml:space="preserve">r:niveau some r:APEC</v>
      </c>
      <c r="R844" s="1" t="s">
        <v>62</v>
      </c>
      <c r="S844" s="1" t="s">
        <v>63</v>
      </c>
    </row>
    <row r="845" ht="12.75">
      <c r="A845" s="1" t="str">
        <f t="shared" si="27"/>
        <v>this:IAM_11217-1</v>
      </c>
      <c r="B845" s="20"/>
      <c r="C845" s="21" t="s">
        <v>50</v>
      </c>
      <c r="D845" s="21" t="s">
        <v>3694</v>
      </c>
      <c r="E845" s="21" t="s">
        <v>3695</v>
      </c>
      <c r="F845" s="21" t="s">
        <v>1476</v>
      </c>
      <c r="G845" s="21" t="s">
        <v>1477</v>
      </c>
      <c r="H845" s="21" t="s">
        <v>366</v>
      </c>
      <c r="I845" s="21" t="s">
        <v>367</v>
      </c>
      <c r="L845" s="2" t="str">
        <f t="shared" si="28"/>
        <v xml:space="preserve">r:administration some adm:Administration_GS_IAM_10637 and r:administration some adm:Administration_GS_IAM_10501</v>
      </c>
      <c r="M845" s="21" t="s">
        <v>58</v>
      </c>
      <c r="N845" s="21" t="s">
        <v>3696</v>
      </c>
      <c r="O845" s="21" t="s">
        <v>1479</v>
      </c>
      <c r="P845" s="21" t="s">
        <v>58</v>
      </c>
      <c r="Q845" s="1" t="str">
        <f>VLOOKUP(C845,MappingNiveaux!$A$3:$B$6,2)</f>
        <v xml:space="preserve">r:niveau some r:CI</v>
      </c>
      <c r="R845" s="1" t="s">
        <v>62</v>
      </c>
      <c r="S845" s="1" t="s">
        <v>63</v>
      </c>
    </row>
    <row r="846" ht="12.75">
      <c r="A846" s="1" t="str">
        <f t="shared" si="27"/>
        <v>this:IAM_11275-1</v>
      </c>
      <c r="B846" s="20"/>
      <c r="C846" s="21" t="s">
        <v>66</v>
      </c>
      <c r="D846" s="21" t="s">
        <v>3697</v>
      </c>
      <c r="E846" s="21" t="s">
        <v>3698</v>
      </c>
      <c r="F846" s="21" t="s">
        <v>205</v>
      </c>
      <c r="G846" s="21" t="s">
        <v>206</v>
      </c>
      <c r="H846" s="21" t="s">
        <v>1149</v>
      </c>
      <c r="I846" s="21" t="s">
        <v>1150</v>
      </c>
      <c r="L846" s="2" t="str">
        <f t="shared" si="28"/>
        <v xml:space="preserve">r:administration some adm:Administration_GS_IAM_10801 and r:administration some adm:Administration_GS_IAM_10579</v>
      </c>
      <c r="M846" s="21" t="s">
        <v>58</v>
      </c>
      <c r="N846" s="21" t="s">
        <v>3699</v>
      </c>
      <c r="O846" s="21" t="s">
        <v>58</v>
      </c>
      <c r="P846" s="21" t="s">
        <v>58</v>
      </c>
      <c r="Q846" s="1" t="str">
        <f>VLOOKUP(C846,MappingNiveaux!$A$3:$B$6,2)</f>
        <v xml:space="preserve">r:niveau some r:APEC</v>
      </c>
      <c r="R846" s="1" t="s">
        <v>62</v>
      </c>
      <c r="S846" s="1" t="s">
        <v>63</v>
      </c>
    </row>
    <row r="847" ht="12.75">
      <c r="A847" s="1" t="str">
        <f t="shared" si="27"/>
        <v>this:IAM_11276-1</v>
      </c>
      <c r="B847" s="20"/>
      <c r="C847" s="21" t="s">
        <v>50</v>
      </c>
      <c r="D847" s="21" t="s">
        <v>3700</v>
      </c>
      <c r="E847" s="21" t="s">
        <v>3701</v>
      </c>
      <c r="F847" s="21" t="s">
        <v>1482</v>
      </c>
      <c r="G847" s="21" t="s">
        <v>1483</v>
      </c>
      <c r="H847" s="21" t="s">
        <v>1149</v>
      </c>
      <c r="I847" s="21" t="s">
        <v>1150</v>
      </c>
      <c r="L847" s="2" t="str">
        <f t="shared" si="28"/>
        <v xml:space="preserve">r:administration some adm:Administration_GS_IAM_10900 and r:administration some adm:Administration_GS_IAM_10579</v>
      </c>
      <c r="M847" s="21" t="s">
        <v>58</v>
      </c>
      <c r="N847" s="21" t="s">
        <v>3702</v>
      </c>
      <c r="O847" s="21" t="s">
        <v>3703</v>
      </c>
      <c r="P847" s="21" t="s">
        <v>58</v>
      </c>
      <c r="Q847" s="1" t="str">
        <f>VLOOKUP(C847,MappingNiveaux!$A$3:$B$6,2)</f>
        <v xml:space="preserve">r:niveau some r:CI</v>
      </c>
      <c r="R847" s="1" t="s">
        <v>62</v>
      </c>
      <c r="S847" s="1" t="s">
        <v>63</v>
      </c>
    </row>
    <row r="848" ht="12.75">
      <c r="A848" s="1" t="str">
        <f t="shared" si="27"/>
        <v>this:IAM_11277-1</v>
      </c>
      <c r="B848" s="20"/>
      <c r="C848" s="21" t="s">
        <v>50</v>
      </c>
      <c r="D848" s="21" t="s">
        <v>3704</v>
      </c>
      <c r="E848" s="21" t="s">
        <v>3705</v>
      </c>
      <c r="F848" s="21" t="s">
        <v>420</v>
      </c>
      <c r="G848" s="21" t="s">
        <v>421</v>
      </c>
      <c r="H848" s="21" t="s">
        <v>205</v>
      </c>
      <c r="I848" s="21" t="s">
        <v>206</v>
      </c>
      <c r="L848" s="2" t="str">
        <f t="shared" si="28"/>
        <v xml:space="preserve">r:administration some adm:Administration_GS_IAM_10580 and r:administration some adm:Administration_GS_IAM_10801</v>
      </c>
      <c r="M848" s="21" t="s">
        <v>58</v>
      </c>
      <c r="N848" s="21" t="s">
        <v>3706</v>
      </c>
      <c r="O848" s="21" t="s">
        <v>3707</v>
      </c>
      <c r="P848" s="21" t="s">
        <v>58</v>
      </c>
      <c r="Q848" s="1" t="str">
        <f>VLOOKUP(C848,MappingNiveaux!$A$3:$B$6,2)</f>
        <v xml:space="preserve">r:niveau some r:CI</v>
      </c>
      <c r="R848" s="1" t="s">
        <v>62</v>
      </c>
      <c r="S848" s="1" t="s">
        <v>63</v>
      </c>
    </row>
    <row r="849" ht="12.75">
      <c r="A849" s="1" t="str">
        <f t="shared" si="27"/>
        <v>this:IAM_11278-1</v>
      </c>
      <c r="B849" s="20"/>
      <c r="C849" s="21" t="s">
        <v>50</v>
      </c>
      <c r="D849" s="21" t="s">
        <v>3708</v>
      </c>
      <c r="E849" s="21" t="s">
        <v>3709</v>
      </c>
      <c r="F849" s="21" t="s">
        <v>3710</v>
      </c>
      <c r="G849" s="21" t="s">
        <v>3711</v>
      </c>
      <c r="H849" s="21" t="s">
        <v>1056</v>
      </c>
      <c r="I849" s="21" t="s">
        <v>1057</v>
      </c>
      <c r="L849" s="2" t="str">
        <f t="shared" si="28"/>
        <v xml:space="preserve">r:administration some adm:Administration_GS_IAM_10581 and r:administration some adm:Administration_C_IAM_10132</v>
      </c>
      <c r="M849" s="21" t="s">
        <v>58</v>
      </c>
      <c r="N849" s="21" t="s">
        <v>3712</v>
      </c>
      <c r="O849" s="21" t="s">
        <v>3713</v>
      </c>
      <c r="P849" s="21" t="s">
        <v>58</v>
      </c>
      <c r="Q849" s="1" t="str">
        <f>VLOOKUP(C849,MappingNiveaux!$A$3:$B$6,2)</f>
        <v xml:space="preserve">r:niveau some r:CI</v>
      </c>
      <c r="R849" s="1" t="s">
        <v>62</v>
      </c>
      <c r="S849" s="1" t="s">
        <v>63</v>
      </c>
    </row>
    <row r="850" ht="12.75">
      <c r="A850" s="1" t="str">
        <f t="shared" si="27"/>
        <v>this:IAM_11279-1</v>
      </c>
      <c r="B850" s="20"/>
      <c r="C850" s="21" t="s">
        <v>50</v>
      </c>
      <c r="D850" s="21" t="s">
        <v>3714</v>
      </c>
      <c r="E850" s="21" t="s">
        <v>3715</v>
      </c>
      <c r="F850" s="21" t="s">
        <v>1561</v>
      </c>
      <c r="G850" s="21" t="s">
        <v>1562</v>
      </c>
      <c r="H850" s="21" t="s">
        <v>1056</v>
      </c>
      <c r="I850" s="21" t="s">
        <v>1057</v>
      </c>
      <c r="L850" s="2" t="str">
        <f t="shared" si="28"/>
        <v xml:space="preserve">r:administration some adm:Administration_GS_IAM_10582 and r:administration some adm:Administration_C_IAM_10132</v>
      </c>
      <c r="M850" s="21" t="s">
        <v>58</v>
      </c>
      <c r="N850" s="21" t="s">
        <v>3716</v>
      </c>
      <c r="O850" s="21" t="s">
        <v>3717</v>
      </c>
      <c r="P850" s="21" t="s">
        <v>58</v>
      </c>
      <c r="Q850" s="1" t="str">
        <f>VLOOKUP(C850,MappingNiveaux!$A$3:$B$6,2)</f>
        <v xml:space="preserve">r:niveau some r:CI</v>
      </c>
      <c r="R850" s="1" t="s">
        <v>62</v>
      </c>
      <c r="S850" s="1" t="s">
        <v>63</v>
      </c>
    </row>
    <row r="851" ht="12.75">
      <c r="A851" s="1" t="str">
        <f t="shared" si="27"/>
        <v>this:IAM_11280-1</v>
      </c>
      <c r="B851" s="20"/>
      <c r="C851" s="21" t="s">
        <v>50</v>
      </c>
      <c r="D851" s="21" t="s">
        <v>3718</v>
      </c>
      <c r="E851" s="21" t="s">
        <v>3719</v>
      </c>
      <c r="F851" s="21" t="s">
        <v>1561</v>
      </c>
      <c r="G851" s="21" t="s">
        <v>1562</v>
      </c>
      <c r="H851" s="21" t="s">
        <v>1007</v>
      </c>
      <c r="I851" s="21" t="s">
        <v>1008</v>
      </c>
      <c r="L851" s="2" t="str">
        <f t="shared" si="28"/>
        <v xml:space="preserve">r:administration some adm:Administration_GS_IAM_10582 and r:administration some adm:Administration_C_IAM_10152</v>
      </c>
      <c r="M851" s="21" t="s">
        <v>58</v>
      </c>
      <c r="N851" s="21" t="s">
        <v>3720</v>
      </c>
      <c r="O851" s="21" t="s">
        <v>3721</v>
      </c>
      <c r="P851" s="21" t="s">
        <v>58</v>
      </c>
      <c r="Q851" s="1" t="str">
        <f>VLOOKUP(C851,MappingNiveaux!$A$3:$B$6,2)</f>
        <v xml:space="preserve">r:niveau some r:CI</v>
      </c>
      <c r="R851" s="1" t="s">
        <v>62</v>
      </c>
      <c r="S851" s="1" t="s">
        <v>63</v>
      </c>
    </row>
    <row r="852" ht="12.75">
      <c r="A852" s="1" t="str">
        <f t="shared" si="27"/>
        <v>this:IAM_11281-1</v>
      </c>
      <c r="B852" s="20"/>
      <c r="C852" s="21" t="s">
        <v>50</v>
      </c>
      <c r="D852" s="21" t="s">
        <v>3722</v>
      </c>
      <c r="E852" s="21" t="s">
        <v>3723</v>
      </c>
      <c r="F852" s="21" t="s">
        <v>2806</v>
      </c>
      <c r="G852" s="21" t="s">
        <v>2807</v>
      </c>
      <c r="H852" s="21" t="s">
        <v>1056</v>
      </c>
      <c r="I852" s="21" t="s">
        <v>1057</v>
      </c>
      <c r="L852" s="2" t="str">
        <f t="shared" si="28"/>
        <v xml:space="preserve">r:administration some adm:Administration_GS_IAM_10584 and r:administration some adm:Administration_C_IAM_10132</v>
      </c>
      <c r="M852" s="21" t="s">
        <v>58</v>
      </c>
      <c r="N852" s="21" t="s">
        <v>3724</v>
      </c>
      <c r="O852" s="21" t="s">
        <v>3155</v>
      </c>
      <c r="P852" s="21" t="s">
        <v>58</v>
      </c>
      <c r="Q852" s="1" t="str">
        <f>VLOOKUP(C852,MappingNiveaux!$A$3:$B$6,2)</f>
        <v xml:space="preserve">r:niveau some r:CI</v>
      </c>
      <c r="R852" s="1" t="s">
        <v>62</v>
      </c>
      <c r="S852" s="1" t="s">
        <v>63</v>
      </c>
    </row>
    <row r="853" ht="12.75">
      <c r="A853" s="1" t="str">
        <f t="shared" si="27"/>
        <v>this:IAM_11282-1</v>
      </c>
      <c r="B853" s="20"/>
      <c r="C853" s="21" t="s">
        <v>122</v>
      </c>
      <c r="D853" s="21" t="s">
        <v>3725</v>
      </c>
      <c r="E853" s="21" t="s">
        <v>3726</v>
      </c>
      <c r="F853" s="21" t="s">
        <v>2806</v>
      </c>
      <c r="G853" s="21" t="s">
        <v>2807</v>
      </c>
      <c r="H853" s="21" t="s">
        <v>97</v>
      </c>
      <c r="I853" s="21" t="s">
        <v>98</v>
      </c>
      <c r="L853" s="2" t="str">
        <f t="shared" si="28"/>
        <v xml:space="preserve">r:administration some adm:Administration_GS_IAM_10584 and r:administration some adm:Administration_C_IAM_10147</v>
      </c>
      <c r="M853" s="21" t="s">
        <v>58</v>
      </c>
      <c r="N853" s="21" t="s">
        <v>3727</v>
      </c>
      <c r="O853" s="21" t="s">
        <v>58</v>
      </c>
      <c r="P853" s="21" t="s">
        <v>58</v>
      </c>
      <c r="Q853" s="1" t="str">
        <f>VLOOKUP(C853,MappingNiveaux!$A$3:$B$6,2)</f>
        <v xml:space="preserve">r:niveau some r:CI</v>
      </c>
      <c r="R853" s="1" t="s">
        <v>62</v>
      </c>
      <c r="S853" s="1" t="s">
        <v>63</v>
      </c>
    </row>
    <row r="854" ht="12.75">
      <c r="A854" s="1" t="str">
        <f t="shared" si="27"/>
        <v>this:IAM_11299-1</v>
      </c>
      <c r="B854" s="20"/>
      <c r="C854" s="21" t="s">
        <v>80</v>
      </c>
      <c r="D854" s="21" t="s">
        <v>3728</v>
      </c>
      <c r="E854" s="21" t="s">
        <v>3729</v>
      </c>
      <c r="F854" s="21" t="s">
        <v>264</v>
      </c>
      <c r="G854" s="21" t="s">
        <v>265</v>
      </c>
      <c r="H854" s="21" t="s">
        <v>138</v>
      </c>
      <c r="I854" s="21" t="s">
        <v>139</v>
      </c>
      <c r="L854" s="2" t="str">
        <f t="shared" si="28"/>
        <v xml:space="preserve">r:administration some adm:Administration_GS_IAM_10838 and r:administration some adm:Administration_GS_IAM_10588</v>
      </c>
      <c r="M854" s="21" t="s">
        <v>58</v>
      </c>
      <c r="N854" s="21" t="s">
        <v>3730</v>
      </c>
      <c r="O854" s="21" t="s">
        <v>58</v>
      </c>
      <c r="P854" s="21" t="s">
        <v>58</v>
      </c>
      <c r="Q854" s="1" t="str">
        <f>VLOOKUP(C854,MappingNiveaux!$A$3:$B$6,2)</f>
        <v xml:space="preserve">r:niveau some r:APEC</v>
      </c>
      <c r="R854" s="1" t="s">
        <v>62</v>
      </c>
      <c r="S854" s="1" t="s">
        <v>63</v>
      </c>
    </row>
    <row r="855" ht="12.75">
      <c r="A855" s="1" t="str">
        <f t="shared" si="27"/>
        <v>this:IAM_11284-1</v>
      </c>
      <c r="B855" s="20"/>
      <c r="C855" s="21" t="s">
        <v>122</v>
      </c>
      <c r="D855" s="21" t="s">
        <v>3731</v>
      </c>
      <c r="E855" s="21" t="s">
        <v>3732</v>
      </c>
      <c r="F855" s="21" t="s">
        <v>2836</v>
      </c>
      <c r="G855" s="21" t="s">
        <v>2837</v>
      </c>
      <c r="H855" s="21" t="s">
        <v>127</v>
      </c>
      <c r="I855" s="21" t="s">
        <v>128</v>
      </c>
      <c r="L855" s="2" t="str">
        <f t="shared" si="28"/>
        <v xml:space="preserve">r:administration some adm:Administration_GS_IAM_10585 and r:administration some adm:Administration_C_IAM_10128</v>
      </c>
      <c r="M855" s="21" t="s">
        <v>58</v>
      </c>
      <c r="N855" s="21" t="s">
        <v>3733</v>
      </c>
      <c r="O855" s="21" t="s">
        <v>58</v>
      </c>
      <c r="P855" s="21" t="s">
        <v>58</v>
      </c>
      <c r="Q855" s="1" t="str">
        <f>VLOOKUP(C855,MappingNiveaux!$A$3:$B$6,2)</f>
        <v xml:space="preserve">r:niveau some r:CI</v>
      </c>
      <c r="R855" s="1" t="s">
        <v>62</v>
      </c>
      <c r="S855" s="1" t="s">
        <v>63</v>
      </c>
    </row>
    <row r="856" ht="12.75">
      <c r="A856" s="1" t="str">
        <f t="shared" si="27"/>
        <v>this:IAM_11273-1</v>
      </c>
      <c r="B856" s="20"/>
      <c r="C856" s="21" t="s">
        <v>50</v>
      </c>
      <c r="D856" s="21" t="s">
        <v>3734</v>
      </c>
      <c r="E856" s="21" t="s">
        <v>3735</v>
      </c>
      <c r="F856" s="21" t="s">
        <v>1149</v>
      </c>
      <c r="G856" s="21" t="s">
        <v>1150</v>
      </c>
      <c r="H856" s="21" t="s">
        <v>1436</v>
      </c>
      <c r="I856" s="21" t="s">
        <v>1437</v>
      </c>
      <c r="L856" s="2" t="str">
        <f t="shared" si="28"/>
        <v xml:space="preserve">r:administration some adm:Administration_GS_IAM_10579 and r:administration some adm:Administration_GS_IAM_10694</v>
      </c>
      <c r="M856" s="21" t="s">
        <v>58</v>
      </c>
      <c r="N856" s="21" t="s">
        <v>3736</v>
      </c>
      <c r="O856" s="21" t="s">
        <v>3737</v>
      </c>
      <c r="P856" s="21" t="s">
        <v>58</v>
      </c>
      <c r="Q856" s="1" t="str">
        <f>VLOOKUP(C856,MappingNiveaux!$A$3:$B$6,2)</f>
        <v xml:space="preserve">r:niveau some r:CI</v>
      </c>
      <c r="R856" s="1" t="s">
        <v>62</v>
      </c>
      <c r="S856" s="1" t="s">
        <v>63</v>
      </c>
    </row>
    <row r="857" ht="12.75">
      <c r="A857" s="1" t="str">
        <f t="shared" si="27"/>
        <v>this:IAM_11286-1</v>
      </c>
      <c r="B857" s="20"/>
      <c r="C857" s="21" t="s">
        <v>66</v>
      </c>
      <c r="D857" s="21" t="s">
        <v>3738</v>
      </c>
      <c r="E857" s="21" t="s">
        <v>3739</v>
      </c>
      <c r="F857" s="21" t="s">
        <v>210</v>
      </c>
      <c r="G857" s="21" t="s">
        <v>211</v>
      </c>
      <c r="H857" s="21" t="s">
        <v>2836</v>
      </c>
      <c r="I857" s="21" t="s">
        <v>2837</v>
      </c>
      <c r="L857" s="2" t="str">
        <f t="shared" si="28"/>
        <v xml:space="preserve">r:administration some adm:Administration_GS_IAM_10817 and r:administration some adm:Administration_GS_IAM_10585</v>
      </c>
      <c r="M857" s="21" t="s">
        <v>58</v>
      </c>
      <c r="N857" s="21" t="s">
        <v>3740</v>
      </c>
      <c r="O857" s="21" t="s">
        <v>58</v>
      </c>
      <c r="P857" s="21" t="s">
        <v>58</v>
      </c>
      <c r="Q857" s="1" t="str">
        <f>VLOOKUP(C857,MappingNiveaux!$A$3:$B$6,2)</f>
        <v xml:space="preserve">r:niveau some r:APEC</v>
      </c>
      <c r="R857" s="1" t="s">
        <v>62</v>
      </c>
      <c r="S857" s="1" t="s">
        <v>63</v>
      </c>
    </row>
    <row r="858" ht="12.75">
      <c r="A858" s="1" t="str">
        <f t="shared" si="27"/>
        <v>this:IAM_11287-1</v>
      </c>
      <c r="B858" s="20"/>
      <c r="C858" s="21" t="s">
        <v>50</v>
      </c>
      <c r="D858" s="21" t="s">
        <v>3741</v>
      </c>
      <c r="E858" s="21" t="s">
        <v>3742</v>
      </c>
      <c r="F858" s="21" t="s">
        <v>216</v>
      </c>
      <c r="G858" s="21" t="s">
        <v>217</v>
      </c>
      <c r="H858" s="21" t="s">
        <v>2836</v>
      </c>
      <c r="I858" s="21" t="s">
        <v>2837</v>
      </c>
      <c r="L858" s="2" t="str">
        <f t="shared" si="28"/>
        <v xml:space="preserve">r:administration some adm:Administration_GS_IAM_10859 and r:administration some adm:Administration_GS_IAM_10585</v>
      </c>
      <c r="M858" s="21" t="s">
        <v>58</v>
      </c>
      <c r="N858" s="21" t="s">
        <v>3743</v>
      </c>
      <c r="O858" s="21" t="s">
        <v>3744</v>
      </c>
      <c r="P858" s="21" t="s">
        <v>58</v>
      </c>
      <c r="Q858" s="1" t="str">
        <f>VLOOKUP(C858,MappingNiveaux!$A$3:$B$6,2)</f>
        <v xml:space="preserve">r:niveau some r:CI</v>
      </c>
      <c r="R858" s="1" t="s">
        <v>62</v>
      </c>
      <c r="S858" s="1" t="s">
        <v>63</v>
      </c>
    </row>
    <row r="859" ht="12.75">
      <c r="A859" s="1" t="str">
        <f t="shared" si="27"/>
        <v>this:IAM_11288-1</v>
      </c>
      <c r="B859" s="20"/>
      <c r="C859" s="21" t="s">
        <v>50</v>
      </c>
      <c r="D859" s="21" t="s">
        <v>3745</v>
      </c>
      <c r="E859" s="21" t="s">
        <v>3746</v>
      </c>
      <c r="F859" s="21" t="s">
        <v>2836</v>
      </c>
      <c r="G859" s="21" t="s">
        <v>2837</v>
      </c>
      <c r="H859" s="21" t="s">
        <v>151</v>
      </c>
      <c r="I859" s="21" t="s">
        <v>152</v>
      </c>
      <c r="L859" s="2" t="str">
        <f t="shared" si="28"/>
        <v xml:space="preserve">r:administration some adm:Administration_GS_IAM_10585 and r:administration some adm:Administration_GS_IAM_10980</v>
      </c>
      <c r="M859" s="21" t="s">
        <v>58</v>
      </c>
      <c r="N859" s="21" t="s">
        <v>3747</v>
      </c>
      <c r="O859" s="21" t="s">
        <v>3748</v>
      </c>
      <c r="P859" s="21" t="s">
        <v>58</v>
      </c>
      <c r="Q859" s="1" t="str">
        <f>VLOOKUP(C859,MappingNiveaux!$A$3:$B$6,2)</f>
        <v xml:space="preserve">r:niveau some r:CI</v>
      </c>
      <c r="R859" s="1" t="s">
        <v>62</v>
      </c>
      <c r="S859" s="1" t="s">
        <v>63</v>
      </c>
    </row>
    <row r="860" ht="12.75">
      <c r="A860" s="1" t="str">
        <f t="shared" si="27"/>
        <v>this:IAM_11290-1</v>
      </c>
      <c r="B860" s="20"/>
      <c r="C860" s="21" t="s">
        <v>122</v>
      </c>
      <c r="D860" s="21" t="s">
        <v>3749</v>
      </c>
      <c r="E860" s="21" t="s">
        <v>3750</v>
      </c>
      <c r="F860" s="21" t="s">
        <v>692</v>
      </c>
      <c r="G860" s="21" t="s">
        <v>693</v>
      </c>
      <c r="H860" s="21" t="s">
        <v>138</v>
      </c>
      <c r="I860" s="21" t="s">
        <v>139</v>
      </c>
      <c r="L860" s="2" t="str">
        <f t="shared" si="28"/>
        <v xml:space="preserve">r:administration some adm:Administration_GS_IAM_10628 and r:administration some adm:Administration_GS_IAM_10588</v>
      </c>
      <c r="M860" s="21" t="s">
        <v>58</v>
      </c>
      <c r="N860" s="21" t="s">
        <v>3751</v>
      </c>
      <c r="O860" s="21" t="s">
        <v>58</v>
      </c>
      <c r="P860" s="21" t="s">
        <v>58</v>
      </c>
      <c r="Q860" s="1" t="str">
        <f>VLOOKUP(C860,MappingNiveaux!$A$3:$B$6,2)</f>
        <v xml:space="preserve">r:niveau some r:CI</v>
      </c>
      <c r="R860" s="1" t="s">
        <v>62</v>
      </c>
      <c r="S860" s="1" t="s">
        <v>63</v>
      </c>
    </row>
    <row r="861" ht="12.75">
      <c r="A861" s="1" t="str">
        <f t="shared" si="27"/>
        <v>this:IAM_11291-1</v>
      </c>
      <c r="B861" s="20"/>
      <c r="C861" s="21" t="s">
        <v>80</v>
      </c>
      <c r="D861" s="21" t="s">
        <v>3752</v>
      </c>
      <c r="E861" s="21" t="s">
        <v>3753</v>
      </c>
      <c r="F861" s="21" t="s">
        <v>1476</v>
      </c>
      <c r="G861" s="21" t="s">
        <v>1477</v>
      </c>
      <c r="H861" s="21" t="s">
        <v>138</v>
      </c>
      <c r="I861" s="21" t="s">
        <v>139</v>
      </c>
      <c r="L861" s="2" t="str">
        <f t="shared" si="28"/>
        <v xml:space="preserve">r:administration some adm:Administration_GS_IAM_10637 and r:administration some adm:Administration_GS_IAM_10588</v>
      </c>
      <c r="M861" s="21" t="s">
        <v>58</v>
      </c>
      <c r="N861" s="21" t="s">
        <v>3754</v>
      </c>
      <c r="O861" s="21" t="s">
        <v>58</v>
      </c>
      <c r="P861" s="21" t="s">
        <v>58</v>
      </c>
      <c r="Q861" s="1" t="str">
        <f>VLOOKUP(C861,MappingNiveaux!$A$3:$B$6,2)</f>
        <v xml:space="preserve">r:niveau some r:APEC</v>
      </c>
      <c r="R861" s="1" t="s">
        <v>62</v>
      </c>
      <c r="S861" s="1" t="s">
        <v>63</v>
      </c>
    </row>
    <row r="862" ht="12.75">
      <c r="A862" s="1" t="str">
        <f t="shared" si="27"/>
        <v>this:IAM_11292-1</v>
      </c>
      <c r="B862" s="20"/>
      <c r="C862" s="21" t="s">
        <v>80</v>
      </c>
      <c r="D862" s="21" t="s">
        <v>3755</v>
      </c>
      <c r="E862" s="21" t="s">
        <v>3756</v>
      </c>
      <c r="F862" s="21" t="s">
        <v>3757</v>
      </c>
      <c r="G862" s="21" t="s">
        <v>3758</v>
      </c>
      <c r="H862" s="21" t="s">
        <v>138</v>
      </c>
      <c r="I862" s="21" t="s">
        <v>139</v>
      </c>
      <c r="L862" s="2" t="str">
        <f t="shared" si="28"/>
        <v xml:space="preserve">r:administration some adm:Administration_GS_IAM_10681 and r:administration some adm:Administration_GS_IAM_10588</v>
      </c>
      <c r="M862" s="21" t="s">
        <v>58</v>
      </c>
      <c r="N862" s="21" t="s">
        <v>3759</v>
      </c>
      <c r="O862" s="21" t="s">
        <v>3760</v>
      </c>
      <c r="P862" s="21" t="s">
        <v>58</v>
      </c>
      <c r="Q862" s="1" t="str">
        <f>VLOOKUP(C862,MappingNiveaux!$A$3:$B$6,2)</f>
        <v xml:space="preserve">r:niveau some r:APEC</v>
      </c>
      <c r="R862" s="1" t="s">
        <v>62</v>
      </c>
      <c r="S862" s="1" t="s">
        <v>63</v>
      </c>
    </row>
    <row r="863" ht="12.75">
      <c r="A863" s="1" t="str">
        <f t="shared" si="27"/>
        <v>this:IAM_11293-1</v>
      </c>
      <c r="B863" s="20"/>
      <c r="C863" s="21" t="s">
        <v>122</v>
      </c>
      <c r="D863" s="21" t="s">
        <v>3761</v>
      </c>
      <c r="E863" s="21" t="s">
        <v>3762</v>
      </c>
      <c r="F863" s="21" t="s">
        <v>138</v>
      </c>
      <c r="G863" s="21" t="s">
        <v>139</v>
      </c>
      <c r="H863" s="21" t="s">
        <v>384</v>
      </c>
      <c r="I863" s="21" t="s">
        <v>385</v>
      </c>
      <c r="L863" s="2" t="str">
        <f t="shared" si="28"/>
        <v xml:space="preserve">r:administration some adm:Administration_GS_IAM_10588 and r:administration some adm:Administration_C_IAM_10134</v>
      </c>
      <c r="M863" s="21" t="s">
        <v>58</v>
      </c>
      <c r="N863" s="21" t="s">
        <v>3763</v>
      </c>
      <c r="O863" s="21" t="s">
        <v>58</v>
      </c>
      <c r="P863" s="21" t="s">
        <v>58</v>
      </c>
      <c r="Q863" s="1" t="str">
        <f>VLOOKUP(C863,MappingNiveaux!$A$3:$B$6,2)</f>
        <v xml:space="preserve">r:niveau some r:CI</v>
      </c>
      <c r="R863" s="1" t="s">
        <v>62</v>
      </c>
      <c r="S863" s="1" t="s">
        <v>63</v>
      </c>
    </row>
    <row r="864" ht="12.75">
      <c r="A864" s="1" t="str">
        <f t="shared" si="27"/>
        <v>this:IAM_11294-1</v>
      </c>
      <c r="B864" s="20"/>
      <c r="C864" s="21" t="s">
        <v>50</v>
      </c>
      <c r="D864" s="21" t="s">
        <v>3764</v>
      </c>
      <c r="E864" s="21" t="s">
        <v>3765</v>
      </c>
      <c r="F864" s="21" t="s">
        <v>143</v>
      </c>
      <c r="G864" s="21" t="s">
        <v>144</v>
      </c>
      <c r="H864" s="21" t="s">
        <v>138</v>
      </c>
      <c r="I864" s="21" t="s">
        <v>139</v>
      </c>
      <c r="L864" s="2" t="str">
        <f t="shared" si="28"/>
        <v xml:space="preserve">r:administration some adm:Administration_GS_IAM_10765 and r:administration some adm:Administration_GS_IAM_10588</v>
      </c>
      <c r="M864" s="21" t="s">
        <v>58</v>
      </c>
      <c r="N864" s="21" t="s">
        <v>3766</v>
      </c>
      <c r="O864" s="21" t="s">
        <v>3767</v>
      </c>
      <c r="P864" s="21" t="s">
        <v>58</v>
      </c>
      <c r="Q864" s="1" t="str">
        <f>VLOOKUP(C864,MappingNiveaux!$A$3:$B$6,2)</f>
        <v xml:space="preserve">r:niveau some r:CI</v>
      </c>
      <c r="R864" s="1" t="s">
        <v>62</v>
      </c>
      <c r="S864" s="1" t="s">
        <v>63</v>
      </c>
    </row>
    <row r="865" ht="12.75">
      <c r="A865" s="1" t="str">
        <f t="shared" si="27"/>
        <v>this:IAM_11295-1</v>
      </c>
      <c r="B865" s="20"/>
      <c r="C865" s="21" t="s">
        <v>80</v>
      </c>
      <c r="D865" s="21" t="s">
        <v>3768</v>
      </c>
      <c r="E865" s="21" t="s">
        <v>3769</v>
      </c>
      <c r="F865" s="21" t="s">
        <v>2712</v>
      </c>
      <c r="G865" s="21" t="s">
        <v>2713</v>
      </c>
      <c r="H865" s="21" t="s">
        <v>138</v>
      </c>
      <c r="I865" s="21" t="s">
        <v>139</v>
      </c>
      <c r="L865" s="2" t="str">
        <f t="shared" si="28"/>
        <v xml:space="preserve">r:administration some adm:Administration_GS_IAM_10773 and r:administration some adm:Administration_GS_IAM_10588</v>
      </c>
      <c r="M865" s="21" t="s">
        <v>58</v>
      </c>
      <c r="N865" s="21" t="s">
        <v>2714</v>
      </c>
      <c r="O865" s="21" t="s">
        <v>58</v>
      </c>
      <c r="P865" s="21" t="s">
        <v>58</v>
      </c>
      <c r="Q865" s="1" t="str">
        <f>VLOOKUP(C865,MappingNiveaux!$A$3:$B$6,2)</f>
        <v xml:space="preserve">r:niveau some r:APEC</v>
      </c>
      <c r="R865" s="1" t="s">
        <v>62</v>
      </c>
      <c r="S865" s="1" t="s">
        <v>63</v>
      </c>
    </row>
    <row r="866" ht="12.75">
      <c r="A866" s="1" t="str">
        <f t="shared" si="27"/>
        <v>this:IAM_11296-1</v>
      </c>
      <c r="B866" s="20"/>
      <c r="C866" s="21" t="s">
        <v>80</v>
      </c>
      <c r="D866" s="21" t="s">
        <v>3770</v>
      </c>
      <c r="E866" s="21" t="s">
        <v>3771</v>
      </c>
      <c r="F866" s="21" t="s">
        <v>3772</v>
      </c>
      <c r="G866" s="21" t="s">
        <v>3773</v>
      </c>
      <c r="H866" s="21" t="s">
        <v>138</v>
      </c>
      <c r="I866" s="21" t="s">
        <v>139</v>
      </c>
      <c r="L866" s="2" t="str">
        <f t="shared" si="28"/>
        <v xml:space="preserve">r:administration some adm:Administration_GS_IAM_10789 and r:administration some adm:Administration_GS_IAM_10588</v>
      </c>
      <c r="M866" s="21" t="s">
        <v>58</v>
      </c>
      <c r="N866" s="21" t="s">
        <v>3774</v>
      </c>
      <c r="O866" s="21" t="s">
        <v>58</v>
      </c>
      <c r="P866" s="21" t="s">
        <v>58</v>
      </c>
      <c r="Q866" s="1" t="str">
        <f>VLOOKUP(C866,MappingNiveaux!$A$3:$B$6,2)</f>
        <v xml:space="preserve">r:niveau some r:APEC</v>
      </c>
      <c r="R866" s="1" t="s">
        <v>62</v>
      </c>
      <c r="S866" s="1" t="s">
        <v>63</v>
      </c>
    </row>
    <row r="867" ht="12.75">
      <c r="A867" s="1" t="str">
        <f t="shared" si="27"/>
        <v>this:IAM_11283-1</v>
      </c>
      <c r="B867" s="20"/>
      <c r="C867" s="21" t="s">
        <v>66</v>
      </c>
      <c r="D867" s="21" t="s">
        <v>3775</v>
      </c>
      <c r="E867" s="21" t="s">
        <v>3776</v>
      </c>
      <c r="F867" s="21" t="s">
        <v>2836</v>
      </c>
      <c r="G867" s="21" t="s">
        <v>2837</v>
      </c>
      <c r="H867" s="21" t="s">
        <v>138</v>
      </c>
      <c r="I867" s="21" t="s">
        <v>139</v>
      </c>
      <c r="L867" s="2" t="str">
        <f t="shared" si="28"/>
        <v xml:space="preserve">r:administration some adm:Administration_GS_IAM_10585 and r:administration some adm:Administration_GS_IAM_10588</v>
      </c>
      <c r="M867" s="21" t="s">
        <v>58</v>
      </c>
      <c r="N867" s="21" t="s">
        <v>3777</v>
      </c>
      <c r="O867" s="21" t="s">
        <v>58</v>
      </c>
      <c r="P867" s="21" t="s">
        <v>58</v>
      </c>
      <c r="Q867" s="1" t="str">
        <f>VLOOKUP(C867,MappingNiveaux!$A$3:$B$6,2)</f>
        <v xml:space="preserve">r:niveau some r:APEC</v>
      </c>
      <c r="R867" s="1" t="s">
        <v>62</v>
      </c>
      <c r="S867" s="1" t="s">
        <v>63</v>
      </c>
    </row>
    <row r="868" ht="12.75">
      <c r="A868" s="1" t="str">
        <f t="shared" si="27"/>
        <v>this:IAM_11147-1</v>
      </c>
      <c r="B868" s="20"/>
      <c r="C868" s="21" t="s">
        <v>122</v>
      </c>
      <c r="D868" s="21" t="s">
        <v>3778</v>
      </c>
      <c r="E868" s="21" t="s">
        <v>3779</v>
      </c>
      <c r="F868" s="21" t="s">
        <v>138</v>
      </c>
      <c r="G868" s="21" t="s">
        <v>139</v>
      </c>
      <c r="H868" s="21" t="s">
        <v>2934</v>
      </c>
      <c r="I868" s="21" t="s">
        <v>2935</v>
      </c>
      <c r="L868" s="2" t="str">
        <f t="shared" si="28"/>
        <v xml:space="preserve">r:administration some adm:Administration_GS_IAM_10588 and r:administration some adm:Administration_C_IAM_10101</v>
      </c>
      <c r="M868" s="21" t="s">
        <v>58</v>
      </c>
      <c r="N868" s="21" t="s">
        <v>3780</v>
      </c>
      <c r="O868" s="21" t="s">
        <v>58</v>
      </c>
      <c r="P868" s="21" t="s">
        <v>58</v>
      </c>
      <c r="Q868" s="1" t="str">
        <f>VLOOKUP(C868,MappingNiveaux!$A$3:$B$6,2)</f>
        <v xml:space="preserve">r:niveau some r:CI</v>
      </c>
      <c r="R868" s="1" t="s">
        <v>62</v>
      </c>
      <c r="S868" s="1" t="s">
        <v>63</v>
      </c>
    </row>
    <row r="869" ht="12.75">
      <c r="A869" s="1" t="str">
        <f t="shared" ref="A869:A932" si="29">CONCATENATE("this:",E869,"-",IF(B869&lt;&gt;"",B869,"1"))</f>
        <v>this:IAM_11135-1</v>
      </c>
      <c r="B869" s="20"/>
      <c r="C869" s="21" t="s">
        <v>50</v>
      </c>
      <c r="D869" s="21" t="s">
        <v>3781</v>
      </c>
      <c r="E869" s="21" t="s">
        <v>3782</v>
      </c>
      <c r="F869" s="21" t="s">
        <v>355</v>
      </c>
      <c r="G869" s="21" t="s">
        <v>356</v>
      </c>
      <c r="H869" s="21" t="s">
        <v>1090</v>
      </c>
      <c r="I869" s="21" t="s">
        <v>1091</v>
      </c>
      <c r="L869" s="2" t="str">
        <f t="shared" ref="L869:L932" si="30">CONCATENATE("r:administration some adm:",F869," and r:administration some adm:",H869,IF(J869&lt;&gt;"",CONCATENATE(" and r:patient some (",J869,")"),""),IF(K869="oui",CONCATENATE(" and r:administration min 2 ",F869),""))</f>
        <v xml:space="preserve">r:administration some adm:Administration_C_IAM_10100 and r:administration some adm:Administration_GS_IAM_10800</v>
      </c>
      <c r="M869" s="21" t="s">
        <v>995</v>
      </c>
      <c r="N869" s="21" t="s">
        <v>3783</v>
      </c>
      <c r="O869" s="21" t="s">
        <v>697</v>
      </c>
      <c r="P869" s="21" t="s">
        <v>58</v>
      </c>
      <c r="Q869" s="1" t="str">
        <f>VLOOKUP(C869,MappingNiveaux!$A$3:$B$6,2)</f>
        <v xml:space="preserve">r:niveau some r:CI</v>
      </c>
      <c r="R869" s="1" t="s">
        <v>62</v>
      </c>
      <c r="S869" s="1" t="s">
        <v>63</v>
      </c>
    </row>
    <row r="870" ht="12.75">
      <c r="A870" s="1" t="str">
        <f t="shared" si="29"/>
        <v>this:IAM_11136-1</v>
      </c>
      <c r="B870" s="20"/>
      <c r="C870" s="21" t="s">
        <v>122</v>
      </c>
      <c r="D870" s="21" t="s">
        <v>3784</v>
      </c>
      <c r="E870" s="21" t="s">
        <v>3785</v>
      </c>
      <c r="F870" s="21" t="s">
        <v>205</v>
      </c>
      <c r="G870" s="21" t="s">
        <v>206</v>
      </c>
      <c r="H870" s="21" t="s">
        <v>355</v>
      </c>
      <c r="I870" s="21" t="s">
        <v>356</v>
      </c>
      <c r="L870" s="2" t="str">
        <f t="shared" si="30"/>
        <v xml:space="preserve">r:administration some adm:Administration_GS_IAM_10801 and r:administration some adm:Administration_C_IAM_10100</v>
      </c>
      <c r="M870" s="21" t="s">
        <v>58</v>
      </c>
      <c r="N870" s="21" t="s">
        <v>3786</v>
      </c>
      <c r="O870" s="21" t="s">
        <v>3787</v>
      </c>
      <c r="P870" s="21" t="s">
        <v>3788</v>
      </c>
      <c r="Q870" s="1" t="str">
        <f>VLOOKUP(C870,MappingNiveaux!$A$3:$B$6,2)</f>
        <v xml:space="preserve">r:niveau some r:CI</v>
      </c>
      <c r="R870" s="1" t="s">
        <v>62</v>
      </c>
      <c r="S870" s="1" t="s">
        <v>63</v>
      </c>
    </row>
    <row r="871" ht="12.75">
      <c r="A871" s="1" t="str">
        <f t="shared" si="29"/>
        <v>this:IAM_11137-1</v>
      </c>
      <c r="B871" s="20"/>
      <c r="C871" s="21" t="s">
        <v>50</v>
      </c>
      <c r="D871" s="21" t="s">
        <v>3789</v>
      </c>
      <c r="E871" s="21" t="s">
        <v>3790</v>
      </c>
      <c r="F871" s="21" t="s">
        <v>355</v>
      </c>
      <c r="G871" s="21" t="s">
        <v>356</v>
      </c>
      <c r="H871" s="21" t="s">
        <v>1745</v>
      </c>
      <c r="I871" s="21" t="s">
        <v>1746</v>
      </c>
      <c r="L871" s="2" t="str">
        <f t="shared" si="30"/>
        <v xml:space="preserve">r:administration some adm:Administration_C_IAM_10100 and r:administration some adm:Administration_GS_IAM_10814</v>
      </c>
      <c r="M871" s="21" t="s">
        <v>995</v>
      </c>
      <c r="N871" s="21" t="s">
        <v>3791</v>
      </c>
      <c r="O871" s="21" t="s">
        <v>2787</v>
      </c>
      <c r="P871" s="21" t="s">
        <v>58</v>
      </c>
      <c r="Q871" s="1" t="str">
        <f>VLOOKUP(C871,MappingNiveaux!$A$3:$B$6,2)</f>
        <v xml:space="preserve">r:niveau some r:CI</v>
      </c>
      <c r="R871" s="1" t="s">
        <v>62</v>
      </c>
      <c r="S871" s="1" t="s">
        <v>63</v>
      </c>
    </row>
    <row r="872" ht="12.75">
      <c r="A872" s="1" t="str">
        <f t="shared" si="29"/>
        <v>this:IAM_11138-1</v>
      </c>
      <c r="B872" s="20"/>
      <c r="C872" s="21" t="s">
        <v>122</v>
      </c>
      <c r="D872" s="21" t="s">
        <v>3792</v>
      </c>
      <c r="E872" s="21" t="s">
        <v>3793</v>
      </c>
      <c r="F872" s="21" t="s">
        <v>264</v>
      </c>
      <c r="G872" s="21" t="s">
        <v>265</v>
      </c>
      <c r="H872" s="21" t="s">
        <v>355</v>
      </c>
      <c r="I872" s="21" t="s">
        <v>356</v>
      </c>
      <c r="L872" s="2" t="str">
        <f t="shared" si="30"/>
        <v xml:space="preserve">r:administration some adm:Administration_GS_IAM_10838 and r:administration some adm:Administration_C_IAM_10100</v>
      </c>
      <c r="M872" s="21" t="s">
        <v>58</v>
      </c>
      <c r="N872" s="21" t="s">
        <v>1926</v>
      </c>
      <c r="O872" s="21" t="s">
        <v>58</v>
      </c>
      <c r="P872" s="21" t="s">
        <v>3794</v>
      </c>
      <c r="Q872" s="1" t="str">
        <f>VLOOKUP(C872,MappingNiveaux!$A$3:$B$6,2)</f>
        <v xml:space="preserve">r:niveau some r:CI</v>
      </c>
      <c r="R872" s="1" t="s">
        <v>62</v>
      </c>
      <c r="S872" s="1" t="s">
        <v>63</v>
      </c>
    </row>
    <row r="873" ht="12.75">
      <c r="A873" s="1" t="str">
        <f t="shared" si="29"/>
        <v>this:IAM_11140-1</v>
      </c>
      <c r="B873" s="20"/>
      <c r="C873" s="21" t="s">
        <v>50</v>
      </c>
      <c r="D873" s="21" t="s">
        <v>3795</v>
      </c>
      <c r="E873" s="21" t="s">
        <v>3796</v>
      </c>
      <c r="F873" s="21" t="s">
        <v>513</v>
      </c>
      <c r="G873" s="21" t="s">
        <v>514</v>
      </c>
      <c r="H873" s="21" t="s">
        <v>355</v>
      </c>
      <c r="I873" s="21" t="s">
        <v>356</v>
      </c>
      <c r="L873" s="2" t="str">
        <f t="shared" si="30"/>
        <v xml:space="preserve">r:administration some adm:Administration_GS_IAM_10895 and r:administration some adm:Administration_C_IAM_10100</v>
      </c>
      <c r="M873" s="21" t="s">
        <v>58</v>
      </c>
      <c r="N873" s="21" t="s">
        <v>3797</v>
      </c>
      <c r="O873" s="21" t="s">
        <v>3139</v>
      </c>
      <c r="P873" s="21" t="s">
        <v>58</v>
      </c>
      <c r="Q873" s="1" t="str">
        <f>VLOOKUP(C873,MappingNiveaux!$A$3:$B$6,2)</f>
        <v xml:space="preserve">r:niveau some r:CI</v>
      </c>
      <c r="R873" s="1" t="s">
        <v>62</v>
      </c>
      <c r="S873" s="1" t="s">
        <v>63</v>
      </c>
    </row>
    <row r="874" ht="12.75">
      <c r="A874" s="1" t="str">
        <f t="shared" si="29"/>
        <v>this:IAM_11141-1</v>
      </c>
      <c r="B874" s="20"/>
      <c r="C874" s="21" t="s">
        <v>50</v>
      </c>
      <c r="D874" s="21" t="s">
        <v>3798</v>
      </c>
      <c r="E874" s="21" t="s">
        <v>3799</v>
      </c>
      <c r="F874" s="21" t="s">
        <v>355</v>
      </c>
      <c r="G874" s="21" t="s">
        <v>356</v>
      </c>
      <c r="H874" s="21" t="s">
        <v>1007</v>
      </c>
      <c r="I874" s="21" t="s">
        <v>1008</v>
      </c>
      <c r="L874" s="2" t="str">
        <f t="shared" si="30"/>
        <v xml:space="preserve">r:administration some adm:Administration_C_IAM_10100 and r:administration some adm:Administration_C_IAM_10152</v>
      </c>
      <c r="M874" s="21" t="s">
        <v>995</v>
      </c>
      <c r="N874" s="21" t="s">
        <v>3800</v>
      </c>
      <c r="O874" s="21" t="s">
        <v>3801</v>
      </c>
      <c r="P874" s="21" t="s">
        <v>58</v>
      </c>
      <c r="Q874" s="1" t="str">
        <f>VLOOKUP(C874,MappingNiveaux!$A$3:$B$6,2)</f>
        <v xml:space="preserve">r:niveau some r:CI</v>
      </c>
      <c r="R874" s="1" t="s">
        <v>62</v>
      </c>
      <c r="S874" s="1" t="s">
        <v>63</v>
      </c>
    </row>
    <row r="875" ht="12.75">
      <c r="A875" s="1" t="str">
        <f t="shared" si="29"/>
        <v>this:IAM_11142-1</v>
      </c>
      <c r="B875" s="20"/>
      <c r="C875" s="21" t="s">
        <v>80</v>
      </c>
      <c r="D875" s="21" t="s">
        <v>3802</v>
      </c>
      <c r="E875" s="21" t="s">
        <v>3803</v>
      </c>
      <c r="F875" s="21" t="s">
        <v>611</v>
      </c>
      <c r="G875" s="21" t="s">
        <v>612</v>
      </c>
      <c r="H875" s="21" t="s">
        <v>355</v>
      </c>
      <c r="I875" s="21" t="s">
        <v>356</v>
      </c>
      <c r="L875" s="2" t="str">
        <f t="shared" si="30"/>
        <v xml:space="preserve">r:administration some adm:Administration_GS_IAM_10964 and r:administration some adm:Administration_C_IAM_10100</v>
      </c>
      <c r="M875" s="21" t="s">
        <v>58</v>
      </c>
      <c r="N875" s="21" t="s">
        <v>3804</v>
      </c>
      <c r="O875" s="21" t="s">
        <v>2752</v>
      </c>
      <c r="P875" s="21" t="s">
        <v>58</v>
      </c>
      <c r="Q875" s="1" t="str">
        <f>VLOOKUP(C875,MappingNiveaux!$A$3:$B$6,2)</f>
        <v xml:space="preserve">r:niveau some r:APEC</v>
      </c>
      <c r="R875" s="1" t="s">
        <v>62</v>
      </c>
      <c r="S875" s="1" t="s">
        <v>63</v>
      </c>
    </row>
    <row r="876" ht="12.75">
      <c r="A876" s="1" t="str">
        <f t="shared" si="29"/>
        <v>this:IAM_11143-1</v>
      </c>
      <c r="B876" s="20"/>
      <c r="C876" s="21" t="s">
        <v>66</v>
      </c>
      <c r="D876" s="21" t="s">
        <v>3805</v>
      </c>
      <c r="E876" s="21" t="s">
        <v>3806</v>
      </c>
      <c r="F876" s="21" t="s">
        <v>669</v>
      </c>
      <c r="G876" s="21" t="s">
        <v>670</v>
      </c>
      <c r="H876" s="21" t="s">
        <v>355</v>
      </c>
      <c r="I876" s="21" t="s">
        <v>356</v>
      </c>
      <c r="L876" s="2" t="str">
        <f t="shared" si="30"/>
        <v xml:space="preserve">r:administration some adm:Administration_GS_IAM_10979 and r:administration some adm:Administration_C_IAM_10100</v>
      </c>
      <c r="M876" s="21" t="s">
        <v>58</v>
      </c>
      <c r="N876" s="21" t="s">
        <v>671</v>
      </c>
      <c r="O876" s="21" t="s">
        <v>58</v>
      </c>
      <c r="P876" s="21" t="s">
        <v>58</v>
      </c>
      <c r="Q876" s="1" t="str">
        <f>VLOOKUP(C876,MappingNiveaux!$A$3:$B$6,2)</f>
        <v xml:space="preserve">r:niveau some r:APEC</v>
      </c>
      <c r="R876" s="1" t="s">
        <v>62</v>
      </c>
      <c r="S876" s="1" t="s">
        <v>63</v>
      </c>
    </row>
    <row r="877" ht="12.75">
      <c r="A877" s="1" t="str">
        <f t="shared" si="29"/>
        <v>this:IAM_11145-1</v>
      </c>
      <c r="B877" s="20"/>
      <c r="C877" s="21" t="s">
        <v>80</v>
      </c>
      <c r="D877" s="21" t="s">
        <v>3807</v>
      </c>
      <c r="E877" s="21" t="s">
        <v>3808</v>
      </c>
      <c r="F877" s="21" t="s">
        <v>355</v>
      </c>
      <c r="G877" s="21" t="s">
        <v>356</v>
      </c>
      <c r="H877" s="21" t="s">
        <v>231</v>
      </c>
      <c r="I877" s="21" t="s">
        <v>232</v>
      </c>
      <c r="L877" s="2" t="str">
        <f t="shared" si="30"/>
        <v xml:space="preserve">r:administration some adm:Administration_C_IAM_10100 and r:administration some adm:Administration_GS_IAM_10998</v>
      </c>
      <c r="M877" s="21" t="s">
        <v>995</v>
      </c>
      <c r="N877" s="21" t="s">
        <v>3809</v>
      </c>
      <c r="O877" s="21" t="s">
        <v>58</v>
      </c>
      <c r="P877" s="21" t="s">
        <v>58</v>
      </c>
      <c r="Q877" s="1" t="str">
        <f>VLOOKUP(C877,MappingNiveaux!$A$3:$B$6,2)</f>
        <v xml:space="preserve">r:niveau some r:APEC</v>
      </c>
      <c r="R877" s="1" t="s">
        <v>62</v>
      </c>
      <c r="S877" s="1" t="s">
        <v>63</v>
      </c>
    </row>
    <row r="878" ht="12.75">
      <c r="A878" s="1" t="str">
        <f t="shared" si="29"/>
        <v>this:IAM_11219-1</v>
      </c>
      <c r="B878" s="20"/>
      <c r="C878" s="21" t="s">
        <v>66</v>
      </c>
      <c r="D878" s="21" t="s">
        <v>3810</v>
      </c>
      <c r="E878" s="21" t="s">
        <v>3811</v>
      </c>
      <c r="F878" s="21" t="s">
        <v>366</v>
      </c>
      <c r="G878" s="21" t="s">
        <v>367</v>
      </c>
      <c r="H878" s="21" t="s">
        <v>3812</v>
      </c>
      <c r="I878" s="21" t="s">
        <v>3813</v>
      </c>
      <c r="L878" s="2" t="str">
        <f t="shared" si="30"/>
        <v xml:space="preserve">r:administration some adm:Administration_GS_IAM_10501 and r:administration some adm:Administration_GS_IAM_10823</v>
      </c>
      <c r="M878" s="21" t="s">
        <v>58</v>
      </c>
      <c r="N878" s="21" t="s">
        <v>3814</v>
      </c>
      <c r="O878" s="21" t="s">
        <v>58</v>
      </c>
      <c r="P878" s="21" t="s">
        <v>58</v>
      </c>
      <c r="Q878" s="1" t="str">
        <f>VLOOKUP(C878,MappingNiveaux!$A$3:$B$6,2)</f>
        <v xml:space="preserve">r:niveau some r:APEC</v>
      </c>
      <c r="R878" s="1" t="s">
        <v>62</v>
      </c>
      <c r="S878" s="1" t="s">
        <v>63</v>
      </c>
    </row>
    <row r="879" ht="12.75">
      <c r="A879" s="1" t="str">
        <f t="shared" si="29"/>
        <v>this:IAM_11149-1</v>
      </c>
      <c r="B879" s="20"/>
      <c r="C879" s="21" t="s">
        <v>80</v>
      </c>
      <c r="D879" s="21" t="s">
        <v>3815</v>
      </c>
      <c r="E879" s="21" t="s">
        <v>3816</v>
      </c>
      <c r="F879" s="21" t="s">
        <v>700</v>
      </c>
      <c r="G879" s="21" t="s">
        <v>701</v>
      </c>
      <c r="H879" s="21" t="s">
        <v>301</v>
      </c>
      <c r="I879" s="21" t="s">
        <v>302</v>
      </c>
      <c r="L879" s="2" t="str">
        <f t="shared" si="30"/>
        <v xml:space="preserve">r:administration some adm:Administration_GS_IAM_10486 and r:administration some adm:Administration_C_IAM_10103</v>
      </c>
      <c r="M879" s="21" t="s">
        <v>58</v>
      </c>
      <c r="N879" s="21" t="s">
        <v>3817</v>
      </c>
      <c r="O879" s="21" t="s">
        <v>58</v>
      </c>
      <c r="P879" s="21" t="s">
        <v>58</v>
      </c>
      <c r="Q879" s="1" t="str">
        <f>VLOOKUP(C879,MappingNiveaux!$A$3:$B$6,2)</f>
        <v xml:space="preserve">r:niveau some r:APEC</v>
      </c>
      <c r="R879" s="1" t="s">
        <v>62</v>
      </c>
      <c r="S879" s="1" t="s">
        <v>63</v>
      </c>
    </row>
    <row r="880" ht="12.75">
      <c r="A880" s="1" t="str">
        <f t="shared" si="29"/>
        <v>this:IAM_11119-1</v>
      </c>
      <c r="B880" s="20"/>
      <c r="C880" s="21" t="s">
        <v>122</v>
      </c>
      <c r="D880" s="21" t="s">
        <v>3818</v>
      </c>
      <c r="E880" s="21" t="s">
        <v>3819</v>
      </c>
      <c r="F880" s="21" t="s">
        <v>2303</v>
      </c>
      <c r="G880" s="21" t="s">
        <v>2304</v>
      </c>
      <c r="H880" s="21" t="s">
        <v>2064</v>
      </c>
      <c r="I880" s="21" t="s">
        <v>2065</v>
      </c>
      <c r="L880" s="2" t="str">
        <f t="shared" si="30"/>
        <v xml:space="preserve">r:administration some adm:Administration_GS_IAM_10821 and r:administration some adm:Administration_C_IAM_10096</v>
      </c>
      <c r="M880" s="21" t="s">
        <v>58</v>
      </c>
      <c r="N880" s="21" t="s">
        <v>3820</v>
      </c>
      <c r="O880" s="21" t="s">
        <v>58</v>
      </c>
      <c r="P880" s="21" t="s">
        <v>58</v>
      </c>
      <c r="Q880" s="1" t="str">
        <f>VLOOKUP(C880,MappingNiveaux!$A$3:$B$6,2)</f>
        <v xml:space="preserve">r:niveau some r:CI</v>
      </c>
      <c r="R880" s="1" t="s">
        <v>62</v>
      </c>
      <c r="S880" s="1" t="s">
        <v>63</v>
      </c>
    </row>
    <row r="881" ht="12.75">
      <c r="A881" s="1" t="str">
        <f t="shared" si="29"/>
        <v>this:IAM_11148-1</v>
      </c>
      <c r="B881" s="20"/>
      <c r="C881" s="21" t="s">
        <v>80</v>
      </c>
      <c r="D881" s="21" t="s">
        <v>3821</v>
      </c>
      <c r="E881" s="21" t="s">
        <v>3822</v>
      </c>
      <c r="F881" s="21" t="s">
        <v>205</v>
      </c>
      <c r="G881" s="21" t="s">
        <v>206</v>
      </c>
      <c r="H881" s="21" t="s">
        <v>2934</v>
      </c>
      <c r="I881" s="21" t="s">
        <v>2935</v>
      </c>
      <c r="L881" s="2" t="str">
        <f t="shared" si="30"/>
        <v xml:space="preserve">r:administration some adm:Administration_GS_IAM_10801 and r:administration some adm:Administration_C_IAM_10101</v>
      </c>
      <c r="M881" s="21" t="s">
        <v>58</v>
      </c>
      <c r="N881" s="21" t="s">
        <v>3304</v>
      </c>
      <c r="O881" s="21" t="s">
        <v>58</v>
      </c>
      <c r="P881" s="21" t="s">
        <v>58</v>
      </c>
      <c r="Q881" s="1" t="str">
        <f>VLOOKUP(C881,MappingNiveaux!$A$3:$B$6,2)</f>
        <v xml:space="preserve">r:niveau some r:APEC</v>
      </c>
      <c r="R881" s="1" t="s">
        <v>62</v>
      </c>
      <c r="S881" s="1" t="s">
        <v>63</v>
      </c>
    </row>
    <row r="882" ht="12.75">
      <c r="A882" s="1" t="str">
        <f t="shared" si="29"/>
        <v>this:IAM_10419-1</v>
      </c>
      <c r="B882" s="26"/>
      <c r="C882" s="21" t="s">
        <v>66</v>
      </c>
      <c r="D882" s="21" t="s">
        <v>3823</v>
      </c>
      <c r="E882" s="21" t="s">
        <v>3824</v>
      </c>
      <c r="F882" s="21" t="s">
        <v>3825</v>
      </c>
      <c r="G882" s="21" t="s">
        <v>3826</v>
      </c>
      <c r="H882" s="21" t="s">
        <v>3827</v>
      </c>
      <c r="I882" s="21" t="s">
        <v>3828</v>
      </c>
      <c r="L882" s="2" t="str">
        <f t="shared" si="30"/>
        <v xml:space="preserve">r:administration some adm:Administration_C_IAM_10163 and r:administration some adm:Administration_C_IAM_10102</v>
      </c>
      <c r="M882" s="21" t="s">
        <v>58</v>
      </c>
      <c r="N882" s="21" t="s">
        <v>2616</v>
      </c>
      <c r="O882" s="21" t="s">
        <v>58</v>
      </c>
      <c r="P882" s="21" t="s">
        <v>58</v>
      </c>
      <c r="Q882" s="1" t="str">
        <f>VLOOKUP(C882,MappingNiveaux!$A$3:$B$6,2)</f>
        <v xml:space="preserve">r:niveau some r:APEC</v>
      </c>
      <c r="R882" s="1" t="s">
        <v>62</v>
      </c>
      <c r="S882" s="1" t="s">
        <v>63</v>
      </c>
    </row>
    <row r="883" ht="12.75">
      <c r="A883" s="1" t="str">
        <f t="shared" si="29"/>
        <v>this:IAM_11150-1</v>
      </c>
      <c r="B883" s="27">
        <v>1</v>
      </c>
      <c r="C883" s="21" t="s">
        <v>50</v>
      </c>
      <c r="D883" s="21" t="s">
        <v>3829</v>
      </c>
      <c r="E883" s="21" t="s">
        <v>3830</v>
      </c>
      <c r="F883" s="21" t="s">
        <v>705</v>
      </c>
      <c r="G883" s="21" t="s">
        <v>706</v>
      </c>
      <c r="H883" s="21" t="s">
        <v>301</v>
      </c>
      <c r="I883" s="21" t="s">
        <v>302</v>
      </c>
      <c r="L883" s="2" t="str">
        <f t="shared" si="30"/>
        <v xml:space="preserve">r:administration some adm:Administration_GS_IAM_10487 and r:administration some adm:Administration_C_IAM_10103</v>
      </c>
      <c r="M883" s="21" t="s">
        <v>58</v>
      </c>
      <c r="N883" s="21" t="s">
        <v>3831</v>
      </c>
      <c r="O883" s="21" t="s">
        <v>3832</v>
      </c>
      <c r="P883" s="21" t="s">
        <v>58</v>
      </c>
      <c r="Q883" s="1" t="str">
        <f>VLOOKUP(C883,MappingNiveaux!$A$3:$B$6,2)</f>
        <v xml:space="preserve">r:niveau some r:CI</v>
      </c>
      <c r="R883" s="1" t="s">
        <v>62</v>
      </c>
      <c r="S883" s="1" t="s">
        <v>63</v>
      </c>
    </row>
    <row r="884" ht="12.75">
      <c r="A884" s="1" t="str">
        <f t="shared" si="29"/>
        <v>this:IAM_11151-1</v>
      </c>
      <c r="B884" s="28"/>
      <c r="C884" s="21" t="s">
        <v>122</v>
      </c>
      <c r="D884" s="21" t="s">
        <v>3833</v>
      </c>
      <c r="E884" s="21" t="s">
        <v>3834</v>
      </c>
      <c r="F884" s="21" t="s">
        <v>258</v>
      </c>
      <c r="G884" s="21" t="s">
        <v>259</v>
      </c>
      <c r="H884" s="21" t="s">
        <v>301</v>
      </c>
      <c r="I884" s="21" t="s">
        <v>302</v>
      </c>
      <c r="L884" s="2" t="str">
        <f t="shared" si="30"/>
        <v xml:space="preserve">r:administration some adm:Administration_GS_IAM_10497 and r:administration some adm:Administration_C_IAM_10103</v>
      </c>
      <c r="M884" s="21" t="s">
        <v>58</v>
      </c>
      <c r="N884" s="21" t="s">
        <v>3835</v>
      </c>
      <c r="O884" s="21" t="s">
        <v>58</v>
      </c>
      <c r="P884" s="21" t="s">
        <v>58</v>
      </c>
      <c r="Q884" s="1" t="str">
        <f>VLOOKUP(C884,MappingNiveaux!$A$3:$B$6,2)</f>
        <v xml:space="preserve">r:niveau some r:CI</v>
      </c>
      <c r="R884" s="1" t="s">
        <v>62</v>
      </c>
      <c r="S884" s="1" t="s">
        <v>63</v>
      </c>
    </row>
    <row r="885" ht="12.75">
      <c r="A885" s="1" t="str">
        <f t="shared" si="29"/>
        <v>this:IAM_11152-1</v>
      </c>
      <c r="B885" s="20"/>
      <c r="C885" s="21" t="s">
        <v>50</v>
      </c>
      <c r="D885" s="21" t="s">
        <v>3836</v>
      </c>
      <c r="E885" s="21" t="s">
        <v>3837</v>
      </c>
      <c r="F885" s="21" t="s">
        <v>786</v>
      </c>
      <c r="G885" s="21" t="s">
        <v>787</v>
      </c>
      <c r="H885" s="21" t="s">
        <v>301</v>
      </c>
      <c r="I885" s="21" t="s">
        <v>302</v>
      </c>
      <c r="L885" s="2" t="str">
        <f t="shared" si="30"/>
        <v xml:space="preserve">r:administration some adm:Administration_GS_IAM_10498 and r:administration some adm:Administration_C_IAM_10103</v>
      </c>
      <c r="M885" s="21" t="s">
        <v>58</v>
      </c>
      <c r="N885" s="21" t="s">
        <v>3838</v>
      </c>
      <c r="O885" s="21" t="s">
        <v>3839</v>
      </c>
      <c r="P885" s="21" t="s">
        <v>58</v>
      </c>
      <c r="Q885" s="1" t="str">
        <f>VLOOKUP(C885,MappingNiveaux!$A$3:$B$6,2)</f>
        <v xml:space="preserve">r:niveau some r:CI</v>
      </c>
      <c r="R885" s="1" t="s">
        <v>62</v>
      </c>
      <c r="S885" s="1" t="s">
        <v>63</v>
      </c>
    </row>
    <row r="886" ht="12.75">
      <c r="A886" s="1" t="str">
        <f t="shared" si="29"/>
        <v>this:IAM_11153-1</v>
      </c>
      <c r="B886" s="20"/>
      <c r="C886" s="21" t="s">
        <v>122</v>
      </c>
      <c r="D886" s="21" t="s">
        <v>3840</v>
      </c>
      <c r="E886" s="21" t="s">
        <v>3841</v>
      </c>
      <c r="F886" s="21" t="s">
        <v>3573</v>
      </c>
      <c r="G886" s="21" t="s">
        <v>3574</v>
      </c>
      <c r="H886" s="21" t="s">
        <v>301</v>
      </c>
      <c r="I886" s="21" t="s">
        <v>302</v>
      </c>
      <c r="L886" s="2" t="str">
        <f t="shared" si="30"/>
        <v xml:space="preserve">r:administration some adm:Administration_GS_IAM_10533 and r:administration some adm:Administration_C_IAM_10103</v>
      </c>
      <c r="M886" s="21" t="s">
        <v>58</v>
      </c>
      <c r="N886" s="21" t="s">
        <v>3842</v>
      </c>
      <c r="O886" s="21" t="s">
        <v>58</v>
      </c>
      <c r="P886" s="21" t="s">
        <v>58</v>
      </c>
      <c r="Q886" s="1" t="str">
        <f>VLOOKUP(C886,MappingNiveaux!$A$3:$B$6,2)</f>
        <v xml:space="preserve">r:niveau some r:CI</v>
      </c>
      <c r="R886" s="1" t="s">
        <v>62</v>
      </c>
      <c r="S886" s="1" t="s">
        <v>63</v>
      </c>
    </row>
    <row r="887" ht="12.75">
      <c r="A887" s="1" t="str">
        <f t="shared" si="29"/>
        <v>this:IAM_11154-1</v>
      </c>
      <c r="B887" s="20"/>
      <c r="C887" s="21" t="s">
        <v>122</v>
      </c>
      <c r="D887" s="21" t="s">
        <v>3843</v>
      </c>
      <c r="E887" s="21" t="s">
        <v>3844</v>
      </c>
      <c r="F887" s="21" t="s">
        <v>720</v>
      </c>
      <c r="G887" s="21" t="s">
        <v>721</v>
      </c>
      <c r="H887" s="21" t="s">
        <v>301</v>
      </c>
      <c r="I887" s="21" t="s">
        <v>302</v>
      </c>
      <c r="L887" s="2" t="str">
        <f t="shared" si="30"/>
        <v xml:space="preserve">r:administration some adm:Administration_GS_IAM_10542 and r:administration some adm:Administration_C_IAM_10103</v>
      </c>
      <c r="M887" s="21" t="s">
        <v>58</v>
      </c>
      <c r="N887" s="21" t="s">
        <v>3845</v>
      </c>
      <c r="O887" s="21" t="s">
        <v>58</v>
      </c>
      <c r="P887" s="21" t="s">
        <v>58</v>
      </c>
      <c r="Q887" s="1" t="str">
        <f>VLOOKUP(C887,MappingNiveaux!$A$3:$B$6,2)</f>
        <v xml:space="preserve">r:niveau some r:CI</v>
      </c>
      <c r="R887" s="1" t="s">
        <v>62</v>
      </c>
      <c r="S887" s="1" t="s">
        <v>63</v>
      </c>
    </row>
    <row r="888" ht="12.75">
      <c r="A888" s="1" t="str">
        <f t="shared" si="29"/>
        <v>this:IAM_11155-1</v>
      </c>
      <c r="B888" s="20"/>
      <c r="C888" s="21" t="s">
        <v>50</v>
      </c>
      <c r="D888" s="21" t="s">
        <v>3846</v>
      </c>
      <c r="E888" s="21" t="s">
        <v>3847</v>
      </c>
      <c r="F888" s="21" t="s">
        <v>3589</v>
      </c>
      <c r="G888" s="21" t="s">
        <v>3590</v>
      </c>
      <c r="H888" s="21" t="s">
        <v>301</v>
      </c>
      <c r="I888" s="21" t="s">
        <v>302</v>
      </c>
      <c r="L888" s="2" t="str">
        <f t="shared" si="30"/>
        <v xml:space="preserve">r:administration some adm:Administration_GS_IAM_10551 and r:administration some adm:Administration_C_IAM_10103</v>
      </c>
      <c r="M888" s="21" t="s">
        <v>58</v>
      </c>
      <c r="N888" s="21" t="s">
        <v>3848</v>
      </c>
      <c r="O888" s="21" t="s">
        <v>3849</v>
      </c>
      <c r="P888" s="21" t="s">
        <v>58</v>
      </c>
      <c r="Q888" s="1" t="str">
        <f>VLOOKUP(C888,MappingNiveaux!$A$3:$B$6,2)</f>
        <v xml:space="preserve">r:niveau some r:CI</v>
      </c>
      <c r="R888" s="1" t="s">
        <v>62</v>
      </c>
      <c r="S888" s="1" t="s">
        <v>63</v>
      </c>
    </row>
    <row r="889" ht="12.75">
      <c r="A889" s="1" t="str">
        <f t="shared" si="29"/>
        <v>this:IAM_11156-1</v>
      </c>
      <c r="B889" s="26"/>
      <c r="C889" s="21" t="s">
        <v>66</v>
      </c>
      <c r="D889" s="21" t="s">
        <v>3850</v>
      </c>
      <c r="E889" s="21" t="s">
        <v>3851</v>
      </c>
      <c r="F889" s="21" t="s">
        <v>1699</v>
      </c>
      <c r="G889" s="21" t="s">
        <v>1700</v>
      </c>
      <c r="H889" s="21" t="s">
        <v>301</v>
      </c>
      <c r="I889" s="21" t="s">
        <v>302</v>
      </c>
      <c r="L889" s="2" t="str">
        <f t="shared" si="30"/>
        <v xml:space="preserve">r:administration some adm:Administration_GS_IAM_10576 and r:administration some adm:Administration_C_IAM_10103</v>
      </c>
      <c r="M889" s="21" t="s">
        <v>58</v>
      </c>
      <c r="N889" s="21" t="s">
        <v>3852</v>
      </c>
      <c r="O889" s="21" t="s">
        <v>58</v>
      </c>
      <c r="P889" s="21" t="s">
        <v>58</v>
      </c>
      <c r="Q889" s="1" t="str">
        <f>VLOOKUP(C889,MappingNiveaux!$A$3:$B$6,2)</f>
        <v xml:space="preserve">r:niveau some r:APEC</v>
      </c>
      <c r="R889" s="1" t="s">
        <v>62</v>
      </c>
      <c r="S889" s="1" t="s">
        <v>63</v>
      </c>
    </row>
    <row r="890" ht="12.75">
      <c r="A890" s="1" t="str">
        <f t="shared" si="29"/>
        <v>this:IAM_11146-1</v>
      </c>
      <c r="B890" s="27">
        <v>1</v>
      </c>
      <c r="C890" s="21" t="s">
        <v>50</v>
      </c>
      <c r="D890" s="21" t="s">
        <v>3853</v>
      </c>
      <c r="E890" s="21" t="s">
        <v>3854</v>
      </c>
      <c r="F890" s="21" t="s">
        <v>301</v>
      </c>
      <c r="G890" s="21" t="s">
        <v>302</v>
      </c>
      <c r="H890" s="21" t="s">
        <v>2934</v>
      </c>
      <c r="I890" s="21" t="s">
        <v>2935</v>
      </c>
      <c r="L890" s="2" t="str">
        <f t="shared" si="30"/>
        <v xml:space="preserve">r:administration some adm:Administration_C_IAM_10103 and r:administration some adm:Administration_C_IAM_10101</v>
      </c>
      <c r="M890" s="21" t="s">
        <v>715</v>
      </c>
      <c r="N890" s="21" t="s">
        <v>3855</v>
      </c>
      <c r="O890" s="21" t="s">
        <v>3856</v>
      </c>
      <c r="P890" s="21" t="s">
        <v>58</v>
      </c>
      <c r="Q890" s="1" t="str">
        <f>VLOOKUP(C890,MappingNiveaux!$A$3:$B$6,2)</f>
        <v xml:space="preserve">r:niveau some r:CI</v>
      </c>
      <c r="R890" s="1" t="s">
        <v>62</v>
      </c>
      <c r="S890" s="1" t="s">
        <v>63</v>
      </c>
    </row>
    <row r="891" ht="12.75">
      <c r="A891" s="1" t="str">
        <f t="shared" si="29"/>
        <v>this:IAM_11109-1</v>
      </c>
      <c r="B891" s="28"/>
      <c r="C891" s="21" t="s">
        <v>80</v>
      </c>
      <c r="D891" s="21" t="s">
        <v>3857</v>
      </c>
      <c r="E891" s="21" t="s">
        <v>3858</v>
      </c>
      <c r="F891" s="21" t="s">
        <v>3630</v>
      </c>
      <c r="G891" s="21" t="s">
        <v>3631</v>
      </c>
      <c r="H891" s="21" t="s">
        <v>296</v>
      </c>
      <c r="I891" s="21" t="s">
        <v>297</v>
      </c>
      <c r="L891" s="2" t="str">
        <f t="shared" si="30"/>
        <v xml:space="preserve">r:administration some adm:Administration_GS_IAM_10996 and r:administration some adm:Administration_C_IAM_10094</v>
      </c>
      <c r="M891" s="21" t="s">
        <v>58</v>
      </c>
      <c r="N891" s="21" t="s">
        <v>3859</v>
      </c>
      <c r="O891" s="21" t="s">
        <v>58</v>
      </c>
      <c r="P891" s="21" t="s">
        <v>58</v>
      </c>
      <c r="Q891" s="1" t="str">
        <f>VLOOKUP(C891,MappingNiveaux!$A$3:$B$6,2)</f>
        <v xml:space="preserve">r:niveau some r:APEC</v>
      </c>
      <c r="R891" s="1" t="s">
        <v>62</v>
      </c>
      <c r="S891" s="1" t="s">
        <v>63</v>
      </c>
    </row>
    <row r="892" ht="12.75">
      <c r="A892" s="1" t="str">
        <f t="shared" si="29"/>
        <v>this:IAM_11098-1</v>
      </c>
      <c r="B892" s="20"/>
      <c r="C892" s="21" t="s">
        <v>122</v>
      </c>
      <c r="D892" s="21" t="s">
        <v>3860</v>
      </c>
      <c r="E892" s="21" t="s">
        <v>3861</v>
      </c>
      <c r="F892" s="21" t="s">
        <v>296</v>
      </c>
      <c r="G892" s="21" t="s">
        <v>297</v>
      </c>
      <c r="H892" s="21" t="s">
        <v>127</v>
      </c>
      <c r="I892" s="21" t="s">
        <v>128</v>
      </c>
      <c r="L892" s="2" t="str">
        <f t="shared" si="30"/>
        <v xml:space="preserve">r:administration some adm:Administration_C_IAM_10094 and r:administration some adm:Administration_C_IAM_10128</v>
      </c>
      <c r="M892" s="21" t="s">
        <v>2262</v>
      </c>
      <c r="N892" s="21" t="s">
        <v>3862</v>
      </c>
      <c r="O892" s="21" t="s">
        <v>58</v>
      </c>
      <c r="P892" s="21" t="s">
        <v>58</v>
      </c>
      <c r="Q892" s="1" t="str">
        <f>VLOOKUP(C892,MappingNiveaux!$A$3:$B$6,2)</f>
        <v xml:space="preserve">r:niveau some r:CI</v>
      </c>
      <c r="R892" s="1" t="s">
        <v>62</v>
      </c>
      <c r="S892" s="1" t="s">
        <v>63</v>
      </c>
    </row>
    <row r="893" ht="12.75">
      <c r="A893" s="1" t="str">
        <f t="shared" si="29"/>
        <v>this:IAM_11099-1</v>
      </c>
      <c r="B893" s="20"/>
      <c r="C893" s="21" t="s">
        <v>80</v>
      </c>
      <c r="D893" s="21" t="s">
        <v>3863</v>
      </c>
      <c r="E893" s="21" t="s">
        <v>3864</v>
      </c>
      <c r="F893" s="21" t="s">
        <v>3757</v>
      </c>
      <c r="G893" s="21" t="s">
        <v>3758</v>
      </c>
      <c r="H893" s="21" t="s">
        <v>296</v>
      </c>
      <c r="I893" s="21" t="s">
        <v>297</v>
      </c>
      <c r="L893" s="2" t="str">
        <f t="shared" si="30"/>
        <v xml:space="preserve">r:administration some adm:Administration_GS_IAM_10681 and r:administration some adm:Administration_C_IAM_10094</v>
      </c>
      <c r="M893" s="21" t="s">
        <v>58</v>
      </c>
      <c r="N893" s="21" t="s">
        <v>3865</v>
      </c>
      <c r="O893" s="21" t="s">
        <v>3866</v>
      </c>
      <c r="P893" s="21" t="s">
        <v>58</v>
      </c>
      <c r="Q893" s="1" t="str">
        <f>VLOOKUP(C893,MappingNiveaux!$A$3:$B$6,2)</f>
        <v xml:space="preserve">r:niveau some r:APEC</v>
      </c>
      <c r="R893" s="1" t="s">
        <v>62</v>
      </c>
      <c r="S893" s="1" t="s">
        <v>63</v>
      </c>
    </row>
    <row r="894" ht="12.75">
      <c r="A894" s="1" t="str">
        <f t="shared" si="29"/>
        <v>this:IAM_11100-1</v>
      </c>
      <c r="B894" s="20"/>
      <c r="C894" s="21" t="s">
        <v>80</v>
      </c>
      <c r="D894" s="21" t="s">
        <v>3867</v>
      </c>
      <c r="E894" s="21" t="s">
        <v>3868</v>
      </c>
      <c r="F894" s="21" t="s">
        <v>384</v>
      </c>
      <c r="G894" s="21" t="s">
        <v>385</v>
      </c>
      <c r="H894" s="21" t="s">
        <v>296</v>
      </c>
      <c r="I894" s="21" t="s">
        <v>297</v>
      </c>
      <c r="L894" s="2" t="str">
        <f t="shared" si="30"/>
        <v xml:space="preserve">r:administration some adm:Administration_C_IAM_10134 and r:administration some adm:Administration_C_IAM_10094</v>
      </c>
      <c r="M894" s="21" t="s">
        <v>58</v>
      </c>
      <c r="N894" s="21" t="s">
        <v>3869</v>
      </c>
      <c r="O894" s="21" t="s">
        <v>810</v>
      </c>
      <c r="P894" s="21" t="s">
        <v>58</v>
      </c>
      <c r="Q894" s="1" t="str">
        <f>VLOOKUP(C894,MappingNiveaux!$A$3:$B$6,2)</f>
        <v xml:space="preserve">r:niveau some r:APEC</v>
      </c>
      <c r="R894" s="1" t="s">
        <v>62</v>
      </c>
      <c r="S894" s="1" t="s">
        <v>63</v>
      </c>
    </row>
    <row r="895" ht="12.75">
      <c r="A895" s="1" t="str">
        <f t="shared" si="29"/>
        <v>this:IAM_11101-1</v>
      </c>
      <c r="B895" s="20"/>
      <c r="C895" s="21" t="s">
        <v>50</v>
      </c>
      <c r="D895" s="21" t="s">
        <v>3870</v>
      </c>
      <c r="E895" s="21" t="s">
        <v>3871</v>
      </c>
      <c r="F895" s="21" t="s">
        <v>296</v>
      </c>
      <c r="G895" s="21" t="s">
        <v>297</v>
      </c>
      <c r="H895" s="21" t="s">
        <v>372</v>
      </c>
      <c r="I895" s="21" t="s">
        <v>373</v>
      </c>
      <c r="L895" s="2" t="str">
        <f t="shared" si="30"/>
        <v xml:space="preserve">r:administration some adm:Administration_C_IAM_10094 and r:administration some adm:Administration_C_IAM_10135</v>
      </c>
      <c r="M895" s="21" t="s">
        <v>2262</v>
      </c>
      <c r="N895" s="21" t="s">
        <v>3872</v>
      </c>
      <c r="O895" s="21" t="s">
        <v>3873</v>
      </c>
      <c r="P895" s="21" t="s">
        <v>58</v>
      </c>
      <c r="Q895" s="1" t="str">
        <f>VLOOKUP(C895,MappingNiveaux!$A$3:$B$6,2)</f>
        <v xml:space="preserve">r:niveau some r:CI</v>
      </c>
      <c r="R895" s="1" t="s">
        <v>62</v>
      </c>
      <c r="S895" s="1" t="s">
        <v>63</v>
      </c>
    </row>
    <row r="896" ht="12.75">
      <c r="A896" s="1" t="str">
        <f t="shared" si="29"/>
        <v>this:IAM_11102-1</v>
      </c>
      <c r="B896" s="20"/>
      <c r="C896" s="21" t="s">
        <v>80</v>
      </c>
      <c r="D896" s="21" t="s">
        <v>3874</v>
      </c>
      <c r="E896" s="21" t="s">
        <v>3875</v>
      </c>
      <c r="F896" s="21" t="s">
        <v>3772</v>
      </c>
      <c r="G896" s="21" t="s">
        <v>3773</v>
      </c>
      <c r="H896" s="21" t="s">
        <v>296</v>
      </c>
      <c r="I896" s="21" t="s">
        <v>297</v>
      </c>
      <c r="L896" s="2" t="str">
        <f t="shared" si="30"/>
        <v xml:space="preserve">r:administration some adm:Administration_GS_IAM_10789 and r:administration some adm:Administration_C_IAM_10094</v>
      </c>
      <c r="M896" s="21" t="s">
        <v>58</v>
      </c>
      <c r="N896" s="21" t="s">
        <v>3876</v>
      </c>
      <c r="O896" s="21" t="s">
        <v>58</v>
      </c>
      <c r="P896" s="21" t="s">
        <v>58</v>
      </c>
      <c r="Q896" s="1" t="str">
        <f>VLOOKUP(C896,MappingNiveaux!$A$3:$B$6,2)</f>
        <v xml:space="preserve">r:niveau some r:APEC</v>
      </c>
      <c r="R896" s="1" t="s">
        <v>62</v>
      </c>
      <c r="S896" s="1" t="s">
        <v>63</v>
      </c>
    </row>
    <row r="897" ht="12.75">
      <c r="A897" s="1" t="str">
        <f t="shared" si="29"/>
        <v>this:IAM_11103-1</v>
      </c>
      <c r="B897" s="20"/>
      <c r="C897" s="21" t="s">
        <v>122</v>
      </c>
      <c r="D897" s="21" t="s">
        <v>3877</v>
      </c>
      <c r="E897" s="21" t="s">
        <v>3878</v>
      </c>
      <c r="F897" s="21" t="s">
        <v>776</v>
      </c>
      <c r="G897" s="21" t="s">
        <v>777</v>
      </c>
      <c r="H897" s="21" t="s">
        <v>296</v>
      </c>
      <c r="I897" s="21" t="s">
        <v>297</v>
      </c>
      <c r="L897" s="2" t="str">
        <f t="shared" si="30"/>
        <v xml:space="preserve">r:administration some adm:Administration_GS_IAM_10803 and r:administration some adm:Administration_C_IAM_10094</v>
      </c>
      <c r="M897" s="21" t="s">
        <v>58</v>
      </c>
      <c r="N897" s="21" t="s">
        <v>3879</v>
      </c>
      <c r="O897" s="21" t="s">
        <v>58</v>
      </c>
      <c r="P897" s="21" t="s">
        <v>58</v>
      </c>
      <c r="Q897" s="1" t="str">
        <f>VLOOKUP(C897,MappingNiveaux!$A$3:$B$6,2)</f>
        <v xml:space="preserve">r:niveau some r:CI</v>
      </c>
      <c r="R897" s="1" t="s">
        <v>62</v>
      </c>
      <c r="S897" s="1" t="s">
        <v>63</v>
      </c>
    </row>
    <row r="898" ht="12.75">
      <c r="A898" s="1" t="str">
        <f t="shared" si="29"/>
        <v>this:IAM_11104-1</v>
      </c>
      <c r="B898" s="20"/>
      <c r="C898" s="21" t="s">
        <v>80</v>
      </c>
      <c r="D898" s="21" t="s">
        <v>3880</v>
      </c>
      <c r="E898" s="21" t="s">
        <v>3881</v>
      </c>
      <c r="F898" s="21" t="s">
        <v>3882</v>
      </c>
      <c r="G898" s="21" t="s">
        <v>3883</v>
      </c>
      <c r="H898" s="21" t="s">
        <v>296</v>
      </c>
      <c r="I898" s="21" t="s">
        <v>297</v>
      </c>
      <c r="L898" s="2" t="str">
        <f t="shared" si="30"/>
        <v xml:space="preserve">r:administration some adm:Administration_GS_IAM_10831 and r:administration some adm:Administration_C_IAM_10094</v>
      </c>
      <c r="M898" s="21" t="s">
        <v>58</v>
      </c>
      <c r="N898" s="21" t="s">
        <v>3884</v>
      </c>
      <c r="O898" s="21" t="s">
        <v>58</v>
      </c>
      <c r="P898" s="21" t="s">
        <v>58</v>
      </c>
      <c r="Q898" s="1" t="str">
        <f>VLOOKUP(C898,MappingNiveaux!$A$3:$B$6,2)</f>
        <v xml:space="preserve">r:niveau some r:APEC</v>
      </c>
      <c r="R898" s="1" t="s">
        <v>62</v>
      </c>
      <c r="S898" s="1" t="s">
        <v>63</v>
      </c>
    </row>
    <row r="899" ht="12.75">
      <c r="A899" s="1" t="str">
        <f t="shared" si="29"/>
        <v>this:IAM_11105-1</v>
      </c>
      <c r="B899" s="26"/>
      <c r="C899" s="21" t="s">
        <v>80</v>
      </c>
      <c r="D899" s="21" t="s">
        <v>3885</v>
      </c>
      <c r="E899" s="21" t="s">
        <v>3886</v>
      </c>
      <c r="F899" s="21" t="s">
        <v>3635</v>
      </c>
      <c r="G899" s="21" t="s">
        <v>3636</v>
      </c>
      <c r="H899" s="21" t="s">
        <v>296</v>
      </c>
      <c r="I899" s="21" t="s">
        <v>297</v>
      </c>
      <c r="L899" s="2" t="str">
        <f t="shared" si="30"/>
        <v xml:space="preserve">r:administration some adm:Administration_GS_IAM_10837 and r:administration some adm:Administration_C_IAM_10094</v>
      </c>
      <c r="M899" s="21" t="s">
        <v>58</v>
      </c>
      <c r="N899" s="21" t="s">
        <v>3887</v>
      </c>
      <c r="O899" s="21" t="s">
        <v>58</v>
      </c>
      <c r="P899" s="21" t="s">
        <v>58</v>
      </c>
      <c r="Q899" s="1" t="str">
        <f>VLOOKUP(C899,MappingNiveaux!$A$3:$B$6,2)</f>
        <v xml:space="preserve">r:niveau some r:APEC</v>
      </c>
      <c r="R899" s="1" t="s">
        <v>62</v>
      </c>
      <c r="S899" s="1" t="s">
        <v>63</v>
      </c>
    </row>
    <row r="900" ht="12.75">
      <c r="A900" s="1" t="str">
        <f t="shared" si="29"/>
        <v>this:IAM_11106-1</v>
      </c>
      <c r="B900" s="27">
        <v>1</v>
      </c>
      <c r="C900" s="21" t="s">
        <v>80</v>
      </c>
      <c r="D900" s="21" t="s">
        <v>3888</v>
      </c>
      <c r="E900" s="21" t="s">
        <v>3889</v>
      </c>
      <c r="F900" s="21" t="s">
        <v>1930</v>
      </c>
      <c r="G900" s="21" t="s">
        <v>1931</v>
      </c>
      <c r="H900" s="21" t="s">
        <v>296</v>
      </c>
      <c r="I900" s="21" t="s">
        <v>297</v>
      </c>
      <c r="L900" s="2" t="str">
        <f t="shared" si="30"/>
        <v xml:space="preserve">r:administration some adm:Administration_GS_IAM_10850 and r:administration some adm:Administration_C_IAM_10094</v>
      </c>
      <c r="M900" s="21" t="s">
        <v>58</v>
      </c>
      <c r="N900" s="21" t="s">
        <v>3890</v>
      </c>
      <c r="O900" s="21" t="s">
        <v>3891</v>
      </c>
      <c r="P900" s="21" t="s">
        <v>58</v>
      </c>
      <c r="Q900" s="1" t="str">
        <f>VLOOKUP(C900,MappingNiveaux!$A$3:$B$6,2)</f>
        <v xml:space="preserve">r:niveau some r:APEC</v>
      </c>
      <c r="R900" s="1" t="s">
        <v>62</v>
      </c>
      <c r="S900" s="1" t="s">
        <v>63</v>
      </c>
    </row>
    <row r="901" ht="12.75">
      <c r="A901" s="1" t="str">
        <f t="shared" si="29"/>
        <v>this:IAM_11134-1</v>
      </c>
      <c r="B901" s="28"/>
      <c r="C901" s="21" t="s">
        <v>122</v>
      </c>
      <c r="D901" s="21" t="s">
        <v>3892</v>
      </c>
      <c r="E901" s="21" t="s">
        <v>3893</v>
      </c>
      <c r="F901" s="21" t="s">
        <v>1294</v>
      </c>
      <c r="G901" s="21" t="s">
        <v>1295</v>
      </c>
      <c r="H901" s="21" t="s">
        <v>355</v>
      </c>
      <c r="I901" s="21" t="s">
        <v>356</v>
      </c>
      <c r="L901" s="2" t="str">
        <f t="shared" si="30"/>
        <v xml:space="preserve">r:administration some adm:Administration_GS_IAM_10776 and r:administration some adm:Administration_C_IAM_10100</v>
      </c>
      <c r="M901" s="21" t="s">
        <v>58</v>
      </c>
      <c r="N901" s="21" t="s">
        <v>342</v>
      </c>
      <c r="O901" s="21" t="s">
        <v>58</v>
      </c>
      <c r="P901" s="21" t="s">
        <v>58</v>
      </c>
      <c r="Q901" s="1" t="str">
        <f>VLOOKUP(C901,MappingNiveaux!$A$3:$B$6,2)</f>
        <v xml:space="preserve">r:niveau some r:CI</v>
      </c>
      <c r="R901" s="1" t="s">
        <v>62</v>
      </c>
      <c r="S901" s="1" t="s">
        <v>63</v>
      </c>
    </row>
    <row r="902" ht="12.75">
      <c r="A902" s="1" t="str">
        <f t="shared" si="29"/>
        <v>this:IAM_11108-1</v>
      </c>
      <c r="B902" s="20"/>
      <c r="C902" s="21" t="s">
        <v>80</v>
      </c>
      <c r="D902" s="21" t="s">
        <v>3894</v>
      </c>
      <c r="E902" s="21" t="s">
        <v>3895</v>
      </c>
      <c r="F902" s="21" t="s">
        <v>683</v>
      </c>
      <c r="G902" s="21" t="s">
        <v>684</v>
      </c>
      <c r="H902" s="21" t="s">
        <v>296</v>
      </c>
      <c r="I902" s="21" t="s">
        <v>297</v>
      </c>
      <c r="L902" s="2" t="str">
        <f t="shared" si="30"/>
        <v xml:space="preserve">r:administration some adm:Administration_GS_IAM_10978 and r:administration some adm:Administration_C_IAM_10094</v>
      </c>
      <c r="M902" s="21" t="s">
        <v>58</v>
      </c>
      <c r="N902" s="21" t="s">
        <v>3896</v>
      </c>
      <c r="O902" s="21" t="s">
        <v>58</v>
      </c>
      <c r="P902" s="21" t="s">
        <v>58</v>
      </c>
      <c r="Q902" s="1" t="str">
        <f>VLOOKUP(C902,MappingNiveaux!$A$3:$B$6,2)</f>
        <v xml:space="preserve">r:niveau some r:APEC</v>
      </c>
      <c r="R902" s="1" t="s">
        <v>62</v>
      </c>
      <c r="S902" s="1" t="s">
        <v>63</v>
      </c>
    </row>
    <row r="903" ht="12.75">
      <c r="A903" s="1" t="str">
        <f t="shared" si="29"/>
        <v>this:IAM_11133-1</v>
      </c>
      <c r="B903" s="20"/>
      <c r="C903" s="21" t="s">
        <v>80</v>
      </c>
      <c r="D903" s="21" t="s">
        <v>3897</v>
      </c>
      <c r="E903" s="21" t="s">
        <v>3898</v>
      </c>
      <c r="F903" s="21" t="s">
        <v>355</v>
      </c>
      <c r="G903" s="21" t="s">
        <v>356</v>
      </c>
      <c r="H903" s="21" t="s">
        <v>384</v>
      </c>
      <c r="I903" s="21" t="s">
        <v>385</v>
      </c>
      <c r="L903" s="2" t="str">
        <f t="shared" si="30"/>
        <v xml:space="preserve">r:administration some adm:Administration_C_IAM_10100 and r:administration some adm:Administration_C_IAM_10134</v>
      </c>
      <c r="M903" s="21" t="s">
        <v>995</v>
      </c>
      <c r="N903" s="21" t="s">
        <v>3899</v>
      </c>
      <c r="O903" s="21" t="s">
        <v>3900</v>
      </c>
      <c r="P903" s="21" t="s">
        <v>58</v>
      </c>
      <c r="Q903" s="1" t="str">
        <f>VLOOKUP(C903,MappingNiveaux!$A$3:$B$6,2)</f>
        <v xml:space="preserve">r:niveau some r:APEC</v>
      </c>
      <c r="R903" s="1" t="s">
        <v>62</v>
      </c>
      <c r="S903" s="1" t="s">
        <v>63</v>
      </c>
    </row>
    <row r="904" ht="12.75">
      <c r="A904" s="1" t="str">
        <f t="shared" si="29"/>
        <v>this:IAM_11110-1</v>
      </c>
      <c r="B904" s="26"/>
      <c r="C904" s="21" t="s">
        <v>50</v>
      </c>
      <c r="D904" s="21" t="s">
        <v>3901</v>
      </c>
      <c r="E904" s="21" t="s">
        <v>3902</v>
      </c>
      <c r="F904" s="21" t="s">
        <v>1198</v>
      </c>
      <c r="G904" s="21" t="s">
        <v>1199</v>
      </c>
      <c r="H904" s="21" t="s">
        <v>296</v>
      </c>
      <c r="I904" s="21" t="s">
        <v>297</v>
      </c>
      <c r="L904" s="2" t="str">
        <f t="shared" si="30"/>
        <v xml:space="preserve">r:administration some adm:Administration_GS_IAM_10999 and r:administration some adm:Administration_C_IAM_10094</v>
      </c>
      <c r="M904" s="21" t="s">
        <v>58</v>
      </c>
      <c r="N904" s="21" t="s">
        <v>3903</v>
      </c>
      <c r="O904" s="21" t="s">
        <v>3904</v>
      </c>
      <c r="P904" s="21" t="s">
        <v>58</v>
      </c>
      <c r="Q904" s="1" t="str">
        <f>VLOOKUP(C904,MappingNiveaux!$A$3:$B$6,2)</f>
        <v xml:space="preserve">r:niveau some r:CI</v>
      </c>
      <c r="R904" s="1" t="s">
        <v>62</v>
      </c>
      <c r="S904" s="1" t="s">
        <v>63</v>
      </c>
    </row>
    <row r="905" ht="12.75">
      <c r="A905" s="1" t="str">
        <f t="shared" si="29"/>
        <v>this:IAM_11111-1</v>
      </c>
      <c r="B905" s="27">
        <v>1</v>
      </c>
      <c r="C905" s="21" t="s">
        <v>50</v>
      </c>
      <c r="D905" s="21" t="s">
        <v>3905</v>
      </c>
      <c r="E905" s="21" t="s">
        <v>3906</v>
      </c>
      <c r="F905" s="21" t="s">
        <v>301</v>
      </c>
      <c r="G905" s="21" t="s">
        <v>302</v>
      </c>
      <c r="H905" s="21" t="s">
        <v>2341</v>
      </c>
      <c r="I905" s="21" t="s">
        <v>2342</v>
      </c>
      <c r="L905" s="2" t="str">
        <f t="shared" si="30"/>
        <v xml:space="preserve">r:administration some adm:Administration_C_IAM_10103 and r:administration some adm:Administration_C_IAM_10098</v>
      </c>
      <c r="M905" s="21" t="s">
        <v>715</v>
      </c>
      <c r="N905" s="21" t="s">
        <v>3907</v>
      </c>
      <c r="O905" s="21" t="s">
        <v>3908</v>
      </c>
      <c r="P905" s="21" t="s">
        <v>58</v>
      </c>
      <c r="Q905" s="1" t="str">
        <f>VLOOKUP(C905,MappingNiveaux!$A$3:$B$6,2)</f>
        <v xml:space="preserve">r:niveau some r:CI</v>
      </c>
      <c r="R905" s="1" t="s">
        <v>62</v>
      </c>
      <c r="S905" s="1" t="s">
        <v>63</v>
      </c>
    </row>
    <row r="906" ht="12.75">
      <c r="A906" s="1" t="str">
        <f t="shared" si="29"/>
        <v>this:IAM_11112-1</v>
      </c>
      <c r="B906" s="28"/>
      <c r="C906" s="21" t="s">
        <v>122</v>
      </c>
      <c r="D906" s="21" t="s">
        <v>3909</v>
      </c>
      <c r="E906" s="21" t="s">
        <v>3910</v>
      </c>
      <c r="F906" s="21" t="s">
        <v>3911</v>
      </c>
      <c r="G906" s="21" t="s">
        <v>3912</v>
      </c>
      <c r="H906" s="21" t="s">
        <v>2341</v>
      </c>
      <c r="I906" s="21" t="s">
        <v>2342</v>
      </c>
      <c r="L906" s="2" t="str">
        <f t="shared" si="30"/>
        <v xml:space="preserve">r:administration some adm:Administration_GS_IAM_10804 and r:administration some adm:Administration_C_IAM_10098</v>
      </c>
      <c r="M906" s="21" t="s">
        <v>58</v>
      </c>
      <c r="N906" s="21" t="s">
        <v>3913</v>
      </c>
      <c r="O906" s="21" t="s">
        <v>58</v>
      </c>
      <c r="P906" s="21" t="s">
        <v>58</v>
      </c>
      <c r="Q906" s="1" t="str">
        <f>VLOOKUP(C906,MappingNiveaux!$A$3:$B$6,2)</f>
        <v xml:space="preserve">r:niveau some r:CI</v>
      </c>
      <c r="R906" s="1" t="s">
        <v>62</v>
      </c>
      <c r="S906" s="1" t="s">
        <v>63</v>
      </c>
    </row>
    <row r="907" ht="12.75">
      <c r="A907" s="1" t="str">
        <f t="shared" si="29"/>
        <v>this:IAM_11113-1</v>
      </c>
      <c r="B907" s="20"/>
      <c r="C907" s="21" t="s">
        <v>50</v>
      </c>
      <c r="D907" s="21" t="s">
        <v>3914</v>
      </c>
      <c r="E907" s="21" t="s">
        <v>3915</v>
      </c>
      <c r="F907" s="21" t="s">
        <v>2917</v>
      </c>
      <c r="G907" s="21" t="s">
        <v>2918</v>
      </c>
      <c r="H907" s="21" t="s">
        <v>1007</v>
      </c>
      <c r="I907" s="21" t="s">
        <v>1008</v>
      </c>
      <c r="L907" s="2" t="str">
        <f t="shared" si="30"/>
        <v xml:space="preserve">r:administration some adm:Administration_C_IAM_10099 and r:administration some adm:Administration_C_IAM_10152</v>
      </c>
      <c r="M907" s="21" t="s">
        <v>58</v>
      </c>
      <c r="N907" s="21" t="s">
        <v>3916</v>
      </c>
      <c r="O907" s="21" t="s">
        <v>3917</v>
      </c>
      <c r="P907" s="21" t="s">
        <v>58</v>
      </c>
      <c r="Q907" s="1" t="str">
        <f>VLOOKUP(C907,MappingNiveaux!$A$3:$B$6,2)</f>
        <v xml:space="preserve">r:niveau some r:CI</v>
      </c>
      <c r="R907" s="1" t="s">
        <v>62</v>
      </c>
      <c r="S907" s="1" t="s">
        <v>63</v>
      </c>
    </row>
    <row r="908" ht="12.75">
      <c r="A908" s="1" t="str">
        <f t="shared" si="29"/>
        <v>this:IAM_11114-1</v>
      </c>
      <c r="B908" s="20"/>
      <c r="C908" s="21" t="s">
        <v>50</v>
      </c>
      <c r="D908" s="21" t="s">
        <v>3918</v>
      </c>
      <c r="E908" s="21" t="s">
        <v>3919</v>
      </c>
      <c r="F908" s="21" t="s">
        <v>132</v>
      </c>
      <c r="G908" s="21" t="s">
        <v>92</v>
      </c>
      <c r="H908" s="21" t="s">
        <v>2064</v>
      </c>
      <c r="I908" s="21" t="s">
        <v>2065</v>
      </c>
      <c r="L908" s="2" t="str">
        <f t="shared" si="30"/>
        <v xml:space="preserve">r:administration some adm:Administration_GS_IAM_10458 and r:administration some adm:Administration_C_IAM_10096</v>
      </c>
      <c r="M908" s="21" t="s">
        <v>58</v>
      </c>
      <c r="N908" s="21" t="s">
        <v>3920</v>
      </c>
      <c r="O908" s="21" t="s">
        <v>3921</v>
      </c>
      <c r="P908" s="21" t="s">
        <v>58</v>
      </c>
      <c r="Q908" s="1" t="str">
        <f>VLOOKUP(C908,MappingNiveaux!$A$3:$B$6,2)</f>
        <v xml:space="preserve">r:niveau some r:CI</v>
      </c>
      <c r="R908" s="1" t="s">
        <v>62</v>
      </c>
      <c r="S908" s="1" t="s">
        <v>63</v>
      </c>
    </row>
    <row r="909" ht="12.75">
      <c r="A909" s="1" t="str">
        <f t="shared" si="29"/>
        <v>this:IAM_11115-1</v>
      </c>
      <c r="B909" s="20"/>
      <c r="C909" s="21" t="s">
        <v>80</v>
      </c>
      <c r="D909" s="21" t="s">
        <v>3922</v>
      </c>
      <c r="E909" s="21" t="s">
        <v>3923</v>
      </c>
      <c r="F909" s="21" t="s">
        <v>1467</v>
      </c>
      <c r="G909" s="21" t="s">
        <v>1468</v>
      </c>
      <c r="H909" s="21" t="s">
        <v>2064</v>
      </c>
      <c r="I909" s="21" t="s">
        <v>2065</v>
      </c>
      <c r="L909" s="2" t="str">
        <f t="shared" si="30"/>
        <v xml:space="preserve">r:administration some adm:Administration_GS_IAM_10530 and r:administration some adm:Administration_C_IAM_10096</v>
      </c>
      <c r="M909" s="21" t="s">
        <v>58</v>
      </c>
      <c r="N909" s="21" t="s">
        <v>2129</v>
      </c>
      <c r="O909" s="21" t="s">
        <v>3924</v>
      </c>
      <c r="P909" s="21" t="s">
        <v>58</v>
      </c>
      <c r="Q909" s="1" t="str">
        <f>VLOOKUP(C909,MappingNiveaux!$A$3:$B$6,2)</f>
        <v xml:space="preserve">r:niveau some r:APEC</v>
      </c>
      <c r="R909" s="1" t="s">
        <v>62</v>
      </c>
      <c r="S909" s="1" t="s">
        <v>63</v>
      </c>
    </row>
    <row r="910" ht="12.75">
      <c r="A910" s="1" t="str">
        <f t="shared" si="29"/>
        <v>this:IAM_11116-1</v>
      </c>
      <c r="B910" s="20"/>
      <c r="C910" s="21" t="s">
        <v>66</v>
      </c>
      <c r="D910" s="21" t="s">
        <v>3925</v>
      </c>
      <c r="E910" s="21" t="s">
        <v>3926</v>
      </c>
      <c r="F910" s="21" t="s">
        <v>3927</v>
      </c>
      <c r="G910" s="21" t="s">
        <v>3928</v>
      </c>
      <c r="H910" s="21" t="s">
        <v>2064</v>
      </c>
      <c r="I910" s="21" t="s">
        <v>2065</v>
      </c>
      <c r="L910" s="2" t="str">
        <f t="shared" si="30"/>
        <v xml:space="preserve">r:administration some adm:Administration_GS_IAM_10666 and r:administration some adm:Administration_C_IAM_10096</v>
      </c>
      <c r="M910" s="21" t="s">
        <v>58</v>
      </c>
      <c r="N910" s="21" t="s">
        <v>3929</v>
      </c>
      <c r="O910" s="21" t="s">
        <v>58</v>
      </c>
      <c r="P910" s="21" t="s">
        <v>58</v>
      </c>
      <c r="Q910" s="1" t="str">
        <f>VLOOKUP(C910,MappingNiveaux!$A$3:$B$6,2)</f>
        <v xml:space="preserve">r:niveau some r:APEC</v>
      </c>
      <c r="R910" s="1" t="s">
        <v>62</v>
      </c>
      <c r="S910" s="1" t="s">
        <v>63</v>
      </c>
    </row>
    <row r="911" ht="12.75">
      <c r="A911" s="1" t="str">
        <f t="shared" si="29"/>
        <v>this:IAM_11117-1</v>
      </c>
      <c r="B911" s="26"/>
      <c r="C911" s="21" t="s">
        <v>80</v>
      </c>
      <c r="D911" s="21" t="s">
        <v>3930</v>
      </c>
      <c r="E911" s="21" t="s">
        <v>3931</v>
      </c>
      <c r="F911" s="21" t="s">
        <v>1731</v>
      </c>
      <c r="G911" s="21" t="s">
        <v>1732</v>
      </c>
      <c r="H911" s="21" t="s">
        <v>2064</v>
      </c>
      <c r="I911" s="21" t="s">
        <v>2065</v>
      </c>
      <c r="L911" s="2" t="str">
        <f t="shared" si="30"/>
        <v xml:space="preserve">r:administration some adm:Administration_GS_IAM_10742 and r:administration some adm:Administration_C_IAM_10096</v>
      </c>
      <c r="M911" s="21" t="s">
        <v>58</v>
      </c>
      <c r="N911" s="21" t="s">
        <v>2133</v>
      </c>
      <c r="O911" s="21" t="s">
        <v>3932</v>
      </c>
      <c r="P911" s="21" t="s">
        <v>58</v>
      </c>
      <c r="Q911" s="1" t="str">
        <f>VLOOKUP(C911,MappingNiveaux!$A$3:$B$6,2)</f>
        <v xml:space="preserve">r:niveau some r:APEC</v>
      </c>
      <c r="R911" s="1" t="s">
        <v>62</v>
      </c>
      <c r="S911" s="1" t="s">
        <v>63</v>
      </c>
    </row>
    <row r="912" ht="12.75">
      <c r="A912" s="1" t="str">
        <f t="shared" si="29"/>
        <v>this:IAM_11118-1</v>
      </c>
      <c r="B912" s="27">
        <v>1</v>
      </c>
      <c r="C912" s="21" t="s">
        <v>80</v>
      </c>
      <c r="D912" s="21" t="s">
        <v>3933</v>
      </c>
      <c r="E912" s="21" t="s">
        <v>3934</v>
      </c>
      <c r="F912" s="21" t="s">
        <v>3935</v>
      </c>
      <c r="G912" s="21" t="s">
        <v>3936</v>
      </c>
      <c r="H912" s="21" t="s">
        <v>2064</v>
      </c>
      <c r="I912" s="21" t="s">
        <v>2065</v>
      </c>
      <c r="L912" s="2" t="str">
        <f t="shared" si="30"/>
        <v xml:space="preserve">r:administration some adm:Administration_GS_IAM_10780 and r:administration some adm:Administration_C_IAM_10096</v>
      </c>
      <c r="M912" s="21" t="s">
        <v>58</v>
      </c>
      <c r="N912" s="21" t="s">
        <v>3937</v>
      </c>
      <c r="O912" s="21" t="s">
        <v>3938</v>
      </c>
      <c r="P912" s="21" t="s">
        <v>58</v>
      </c>
      <c r="Q912" s="1" t="str">
        <f>VLOOKUP(C912,MappingNiveaux!$A$3:$B$6,2)</f>
        <v xml:space="preserve">r:niveau some r:APEC</v>
      </c>
      <c r="R912" s="1" t="s">
        <v>62</v>
      </c>
      <c r="S912" s="1" t="s">
        <v>63</v>
      </c>
    </row>
    <row r="913" ht="12.75">
      <c r="A913" s="1" t="str">
        <f t="shared" si="29"/>
        <v>this:IAM_11159-1</v>
      </c>
      <c r="B913" s="28"/>
      <c r="C913" s="21" t="s">
        <v>122</v>
      </c>
      <c r="D913" s="21" t="s">
        <v>3939</v>
      </c>
      <c r="E913" s="21" t="s">
        <v>3940</v>
      </c>
      <c r="F913" s="21" t="s">
        <v>301</v>
      </c>
      <c r="G913" s="21" t="s">
        <v>302</v>
      </c>
      <c r="H913" s="21" t="s">
        <v>127</v>
      </c>
      <c r="I913" s="21" t="s">
        <v>128</v>
      </c>
      <c r="L913" s="2" t="str">
        <f t="shared" si="30"/>
        <v xml:space="preserve">r:administration some adm:Administration_C_IAM_10103 and r:administration some adm:Administration_C_IAM_10128</v>
      </c>
      <c r="M913" s="21" t="s">
        <v>715</v>
      </c>
      <c r="N913" s="21" t="s">
        <v>3941</v>
      </c>
      <c r="O913" s="21" t="s">
        <v>3942</v>
      </c>
      <c r="P913" s="21" t="s">
        <v>58</v>
      </c>
      <c r="Q913" s="1" t="str">
        <f>VLOOKUP(C913,MappingNiveaux!$A$3:$B$6,2)</f>
        <v xml:space="preserve">r:niveau some r:CI</v>
      </c>
      <c r="R913" s="1" t="s">
        <v>62</v>
      </c>
      <c r="S913" s="1" t="s">
        <v>63</v>
      </c>
    </row>
    <row r="914" ht="12.75">
      <c r="A914" s="1" t="str">
        <f t="shared" si="29"/>
        <v>this:IAM_11107-1</v>
      </c>
      <c r="B914" s="20"/>
      <c r="C914" s="21" t="s">
        <v>80</v>
      </c>
      <c r="D914" s="21" t="s">
        <v>3943</v>
      </c>
      <c r="E914" s="21" t="s">
        <v>3944</v>
      </c>
      <c r="F914" s="21" t="s">
        <v>513</v>
      </c>
      <c r="G914" s="21" t="s">
        <v>514</v>
      </c>
      <c r="H914" s="21" t="s">
        <v>296</v>
      </c>
      <c r="I914" s="21" t="s">
        <v>297</v>
      </c>
      <c r="L914" s="2" t="str">
        <f t="shared" si="30"/>
        <v xml:space="preserve">r:administration some adm:Administration_GS_IAM_10895 and r:administration some adm:Administration_C_IAM_10094</v>
      </c>
      <c r="M914" s="21" t="s">
        <v>58</v>
      </c>
      <c r="N914" s="21" t="s">
        <v>3945</v>
      </c>
      <c r="O914" s="21" t="s">
        <v>3946</v>
      </c>
      <c r="P914" s="21" t="s">
        <v>58</v>
      </c>
      <c r="Q914" s="1" t="str">
        <f>VLOOKUP(C914,MappingNiveaux!$A$3:$B$6,2)</f>
        <v xml:space="preserve">r:niveau some r:APEC</v>
      </c>
      <c r="R914" s="1" t="s">
        <v>62</v>
      </c>
      <c r="S914" s="1" t="s">
        <v>63</v>
      </c>
    </row>
    <row r="915" ht="12.75">
      <c r="A915" s="1" t="str">
        <f t="shared" si="29"/>
        <v>this:IAM_11203-1</v>
      </c>
      <c r="B915" s="26"/>
      <c r="C915" s="21" t="s">
        <v>80</v>
      </c>
      <c r="D915" s="21" t="s">
        <v>3947</v>
      </c>
      <c r="E915" s="21" t="s">
        <v>3948</v>
      </c>
      <c r="F915" s="21" t="s">
        <v>1018</v>
      </c>
      <c r="G915" s="21" t="s">
        <v>1019</v>
      </c>
      <c r="H915" s="21" t="s">
        <v>360</v>
      </c>
      <c r="I915" s="21" t="s">
        <v>361</v>
      </c>
      <c r="L915" s="2" t="str">
        <f t="shared" si="30"/>
        <v xml:space="preserve">r:administration some adm:Administration_C_IAM_10161 and r:administration some adm:Administration_GS_IAM_10496</v>
      </c>
      <c r="M915" s="21" t="s">
        <v>58</v>
      </c>
      <c r="N915" s="21" t="s">
        <v>3949</v>
      </c>
      <c r="O915" s="21" t="s">
        <v>58</v>
      </c>
      <c r="P915" s="21" t="s">
        <v>58</v>
      </c>
      <c r="Q915" s="1" t="str">
        <f>VLOOKUP(C915,MappingNiveaux!$A$3:$B$6,2)</f>
        <v xml:space="preserve">r:niveau some r:APEC</v>
      </c>
      <c r="R915" s="1" t="s">
        <v>62</v>
      </c>
      <c r="S915" s="1" t="s">
        <v>63</v>
      </c>
    </row>
    <row r="916" ht="12.75">
      <c r="A916" s="1" t="str">
        <f t="shared" si="29"/>
        <v>this:IAM_11157-1</v>
      </c>
      <c r="B916" s="27">
        <v>1</v>
      </c>
      <c r="C916" s="21" t="s">
        <v>50</v>
      </c>
      <c r="D916" s="21" t="s">
        <v>3950</v>
      </c>
      <c r="E916" s="21" t="s">
        <v>3951</v>
      </c>
      <c r="F916" s="21" t="s">
        <v>2836</v>
      </c>
      <c r="G916" s="21" t="s">
        <v>2837</v>
      </c>
      <c r="H916" s="21" t="s">
        <v>301</v>
      </c>
      <c r="I916" s="21" t="s">
        <v>302</v>
      </c>
      <c r="L916" s="2" t="str">
        <f t="shared" si="30"/>
        <v xml:space="preserve">r:administration some adm:Administration_GS_IAM_10585 and r:administration some adm:Administration_C_IAM_10103</v>
      </c>
      <c r="M916" s="21" t="s">
        <v>58</v>
      </c>
      <c r="N916" s="21" t="s">
        <v>3952</v>
      </c>
      <c r="O916" s="21" t="s">
        <v>3953</v>
      </c>
      <c r="P916" s="21" t="s">
        <v>58</v>
      </c>
      <c r="Q916" s="1" t="str">
        <f>VLOOKUP(C916,MappingNiveaux!$A$3:$B$6,2)</f>
        <v xml:space="preserve">r:niveau some r:CI</v>
      </c>
      <c r="R916" s="1" t="s">
        <v>62</v>
      </c>
      <c r="S916" s="1" t="s">
        <v>63</v>
      </c>
    </row>
    <row r="917" ht="12.75">
      <c r="A917" s="1" t="str">
        <f t="shared" si="29"/>
        <v>this:IAM_10078-1</v>
      </c>
      <c r="B917" s="28"/>
      <c r="C917" s="21" t="s">
        <v>80</v>
      </c>
      <c r="D917" s="21" t="s">
        <v>3954</v>
      </c>
      <c r="E917" s="21" t="s">
        <v>3955</v>
      </c>
      <c r="F917" s="21" t="s">
        <v>132</v>
      </c>
      <c r="G917" s="21" t="s">
        <v>92</v>
      </c>
      <c r="H917" s="21" t="s">
        <v>585</v>
      </c>
      <c r="I917" s="21" t="s">
        <v>586</v>
      </c>
      <c r="L917" s="2" t="str">
        <f t="shared" si="30"/>
        <v xml:space="preserve">r:administration some adm:Administration_GS_IAM_10458 and r:administration some adm:Administration_GS_IAM_11013</v>
      </c>
      <c r="M917" s="21" t="s">
        <v>58</v>
      </c>
      <c r="N917" s="21" t="s">
        <v>3956</v>
      </c>
      <c r="O917" s="21" t="s">
        <v>1809</v>
      </c>
      <c r="P917" s="21" t="s">
        <v>58</v>
      </c>
      <c r="Q917" s="1" t="str">
        <f>VLOOKUP(C917,MappingNiveaux!$A$3:$B$6,2)</f>
        <v xml:space="preserve">r:niveau some r:APEC</v>
      </c>
      <c r="R917" s="1" t="s">
        <v>62</v>
      </c>
      <c r="S917" s="1" t="s">
        <v>63</v>
      </c>
    </row>
    <row r="918" ht="12.75">
      <c r="A918" s="1" t="str">
        <f t="shared" si="29"/>
        <v>this:IAM_11184-1</v>
      </c>
      <c r="B918" s="20"/>
      <c r="C918" s="21" t="s">
        <v>122</v>
      </c>
      <c r="D918" s="21" t="s">
        <v>3957</v>
      </c>
      <c r="E918" s="21" t="s">
        <v>3958</v>
      </c>
      <c r="F918" s="21" t="s">
        <v>700</v>
      </c>
      <c r="G918" s="21" t="s">
        <v>701</v>
      </c>
      <c r="H918" s="21" t="s">
        <v>138</v>
      </c>
      <c r="I918" s="21" t="s">
        <v>139</v>
      </c>
      <c r="L918" s="2" t="str">
        <f t="shared" si="30"/>
        <v xml:space="preserve">r:administration some adm:Administration_GS_IAM_10486 and r:administration some adm:Administration_GS_IAM_10588</v>
      </c>
      <c r="M918" s="21" t="s">
        <v>58</v>
      </c>
      <c r="N918" s="21" t="s">
        <v>3959</v>
      </c>
      <c r="O918" s="21" t="s">
        <v>58</v>
      </c>
      <c r="P918" s="21" t="s">
        <v>3960</v>
      </c>
      <c r="Q918" s="1" t="str">
        <f>VLOOKUP(C918,MappingNiveaux!$A$3:$B$6,2)</f>
        <v xml:space="preserve">r:niveau some r:CI</v>
      </c>
      <c r="R918" s="1" t="s">
        <v>62</v>
      </c>
      <c r="S918" s="1" t="s">
        <v>63</v>
      </c>
    </row>
    <row r="919" ht="12.75">
      <c r="A919" s="1" t="str">
        <f t="shared" si="29"/>
        <v>this:IAM_11185-1</v>
      </c>
      <c r="B919" s="20"/>
      <c r="C919" s="21" t="s">
        <v>122</v>
      </c>
      <c r="D919" s="21" t="s">
        <v>3961</v>
      </c>
      <c r="E919" s="21" t="s">
        <v>3962</v>
      </c>
      <c r="F919" s="21" t="s">
        <v>705</v>
      </c>
      <c r="G919" s="21" t="s">
        <v>706</v>
      </c>
      <c r="H919" s="21" t="s">
        <v>138</v>
      </c>
      <c r="I919" s="21" t="s">
        <v>139</v>
      </c>
      <c r="L919" s="2" t="str">
        <f t="shared" si="30"/>
        <v xml:space="preserve">r:administration some adm:Administration_GS_IAM_10487 and r:administration some adm:Administration_GS_IAM_10588</v>
      </c>
      <c r="M919" s="21" t="s">
        <v>58</v>
      </c>
      <c r="N919" s="21" t="s">
        <v>3963</v>
      </c>
      <c r="O919" s="21" t="s">
        <v>58</v>
      </c>
      <c r="P919" s="21" t="s">
        <v>58</v>
      </c>
      <c r="Q919" s="1" t="str">
        <f>VLOOKUP(C919,MappingNiveaux!$A$3:$B$6,2)</f>
        <v xml:space="preserve">r:niveau some r:CI</v>
      </c>
      <c r="R919" s="1" t="s">
        <v>62</v>
      </c>
      <c r="S919" s="1" t="s">
        <v>63</v>
      </c>
    </row>
    <row r="920" ht="12.75">
      <c r="A920" s="1" t="str">
        <f t="shared" si="29"/>
        <v>this:IAM_11186-1</v>
      </c>
      <c r="B920" s="20"/>
      <c r="C920" s="21" t="s">
        <v>50</v>
      </c>
      <c r="D920" s="21" t="s">
        <v>3964</v>
      </c>
      <c r="E920" s="21" t="s">
        <v>3965</v>
      </c>
      <c r="F920" s="21" t="s">
        <v>1452</v>
      </c>
      <c r="G920" s="21" t="s">
        <v>1453</v>
      </c>
      <c r="H920" s="21" t="s">
        <v>366</v>
      </c>
      <c r="I920" s="21" t="s">
        <v>367</v>
      </c>
      <c r="L920" s="2" t="str">
        <f t="shared" si="30"/>
        <v xml:space="preserve">r:administration some adm:Administration_GS_IAM_10490 and r:administration some adm:Administration_GS_IAM_10501</v>
      </c>
      <c r="M920" s="21" t="s">
        <v>58</v>
      </c>
      <c r="N920" s="21" t="s">
        <v>3966</v>
      </c>
      <c r="O920" s="21" t="s">
        <v>3967</v>
      </c>
      <c r="P920" s="21" t="s">
        <v>58</v>
      </c>
      <c r="Q920" s="1" t="str">
        <f>VLOOKUP(C920,MappingNiveaux!$A$3:$B$6,2)</f>
        <v xml:space="preserve">r:niveau some r:CI</v>
      </c>
      <c r="R920" s="1" t="s">
        <v>62</v>
      </c>
      <c r="S920" s="1" t="s">
        <v>63</v>
      </c>
    </row>
    <row r="921" ht="12.75">
      <c r="A921" s="1" t="str">
        <f t="shared" si="29"/>
        <v>this:IAM_11187-1</v>
      </c>
      <c r="B921" s="20"/>
      <c r="C921" s="21" t="s">
        <v>50</v>
      </c>
      <c r="D921" s="21" t="s">
        <v>3968</v>
      </c>
      <c r="E921" s="21" t="s">
        <v>3969</v>
      </c>
      <c r="F921" s="21" t="s">
        <v>1452</v>
      </c>
      <c r="G921" s="21" t="s">
        <v>1453</v>
      </c>
      <c r="H921" s="21" t="s">
        <v>1056</v>
      </c>
      <c r="I921" s="21" t="s">
        <v>1057</v>
      </c>
      <c r="L921" s="2" t="str">
        <f t="shared" si="30"/>
        <v xml:space="preserve">r:administration some adm:Administration_GS_IAM_10490 and r:administration some adm:Administration_C_IAM_10132</v>
      </c>
      <c r="M921" s="21" t="s">
        <v>58</v>
      </c>
      <c r="N921" s="21" t="s">
        <v>3970</v>
      </c>
      <c r="O921" s="21" t="s">
        <v>3971</v>
      </c>
      <c r="P921" s="21" t="s">
        <v>58</v>
      </c>
      <c r="Q921" s="1" t="str">
        <f>VLOOKUP(C921,MappingNiveaux!$A$3:$B$6,2)</f>
        <v xml:space="preserve">r:niveau some r:CI</v>
      </c>
      <c r="R921" s="1" t="s">
        <v>62</v>
      </c>
      <c r="S921" s="1" t="s">
        <v>63</v>
      </c>
    </row>
    <row r="922" ht="12.75">
      <c r="A922" s="1" t="str">
        <f t="shared" si="29"/>
        <v>this:IAM_11188-1</v>
      </c>
      <c r="B922" s="20"/>
      <c r="C922" s="21" t="s">
        <v>50</v>
      </c>
      <c r="D922" s="21" t="s">
        <v>3972</v>
      </c>
      <c r="E922" s="21" t="s">
        <v>3973</v>
      </c>
      <c r="F922" s="21" t="s">
        <v>1452</v>
      </c>
      <c r="G922" s="21" t="s">
        <v>1453</v>
      </c>
      <c r="H922" s="21" t="s">
        <v>3974</v>
      </c>
      <c r="I922" s="21" t="s">
        <v>3975</v>
      </c>
      <c r="L922" s="2" t="str">
        <f t="shared" si="30"/>
        <v xml:space="preserve">r:administration some adm:Administration_GS_IAM_10490 and r:administration some adm:Administration_GS_IAM_10770</v>
      </c>
      <c r="M922" s="21" t="s">
        <v>58</v>
      </c>
      <c r="N922" s="21" t="s">
        <v>3976</v>
      </c>
      <c r="O922" s="21" t="s">
        <v>2787</v>
      </c>
      <c r="P922" s="21" t="s">
        <v>58</v>
      </c>
      <c r="Q922" s="1" t="str">
        <f>VLOOKUP(C922,MappingNiveaux!$A$3:$B$6,2)</f>
        <v xml:space="preserve">r:niveau some r:CI</v>
      </c>
      <c r="R922" s="1" t="s">
        <v>62</v>
      </c>
      <c r="S922" s="1" t="s">
        <v>63</v>
      </c>
    </row>
    <row r="923" ht="12.75">
      <c r="A923" s="1" t="str">
        <f t="shared" si="29"/>
        <v>this:IAM_11189-1</v>
      </c>
      <c r="B923" s="20"/>
      <c r="C923" s="21" t="s">
        <v>50</v>
      </c>
      <c r="D923" s="21" t="s">
        <v>3977</v>
      </c>
      <c r="E923" s="21" t="s">
        <v>3978</v>
      </c>
      <c r="F923" s="21" t="s">
        <v>1452</v>
      </c>
      <c r="G923" s="21" t="s">
        <v>1453</v>
      </c>
      <c r="H923" s="21" t="s">
        <v>205</v>
      </c>
      <c r="I923" s="21" t="s">
        <v>206</v>
      </c>
      <c r="L923" s="2" t="str">
        <f t="shared" si="30"/>
        <v xml:space="preserve">r:administration some adm:Administration_GS_IAM_10490 and r:administration some adm:Administration_GS_IAM_10801</v>
      </c>
      <c r="M923" s="21" t="s">
        <v>58</v>
      </c>
      <c r="N923" s="21" t="s">
        <v>3979</v>
      </c>
      <c r="O923" s="21" t="s">
        <v>3980</v>
      </c>
      <c r="P923" s="21" t="s">
        <v>58</v>
      </c>
      <c r="Q923" s="1" t="str">
        <f>VLOOKUP(C923,MappingNiveaux!$A$3:$B$6,2)</f>
        <v xml:space="preserve">r:niveau some r:CI</v>
      </c>
      <c r="R923" s="1" t="s">
        <v>62</v>
      </c>
      <c r="S923" s="1" t="s">
        <v>63</v>
      </c>
    </row>
    <row r="924" ht="12.75">
      <c r="A924" s="1" t="str">
        <f t="shared" si="29"/>
        <v>this:IAM_11190-1</v>
      </c>
      <c r="B924" s="20"/>
      <c r="C924" s="21" t="s">
        <v>50</v>
      </c>
      <c r="D924" s="21" t="s">
        <v>3981</v>
      </c>
      <c r="E924" s="21" t="s">
        <v>3982</v>
      </c>
      <c r="F924" s="21" t="s">
        <v>3983</v>
      </c>
      <c r="G924" s="21" t="s">
        <v>3984</v>
      </c>
      <c r="H924" s="21" t="s">
        <v>1452</v>
      </c>
      <c r="I924" s="21" t="s">
        <v>1453</v>
      </c>
      <c r="L924" s="2" t="str">
        <f t="shared" si="30"/>
        <v xml:space="preserve">r:administration some adm:Administration_GS_IAM_10858 and r:administration some adm:Administration_GS_IAM_10490</v>
      </c>
      <c r="M924" s="21" t="s">
        <v>58</v>
      </c>
      <c r="N924" s="21" t="s">
        <v>3985</v>
      </c>
      <c r="O924" s="21" t="s">
        <v>697</v>
      </c>
      <c r="P924" s="21" t="s">
        <v>58</v>
      </c>
      <c r="Q924" s="1" t="str">
        <f>VLOOKUP(C924,MappingNiveaux!$A$3:$B$6,2)</f>
        <v xml:space="preserve">r:niveau some r:CI</v>
      </c>
      <c r="R924" s="1" t="s">
        <v>62</v>
      </c>
      <c r="S924" s="1" t="s">
        <v>63</v>
      </c>
    </row>
    <row r="925" ht="12.75">
      <c r="A925" s="1" t="str">
        <f t="shared" si="29"/>
        <v>this:IAM_11182-1</v>
      </c>
      <c r="B925" s="20"/>
      <c r="C925" s="21" t="s">
        <v>66</v>
      </c>
      <c r="D925" s="21" t="s">
        <v>3986</v>
      </c>
      <c r="E925" s="21" t="s">
        <v>3987</v>
      </c>
      <c r="F925" s="21" t="s">
        <v>982</v>
      </c>
      <c r="G925" s="21" t="s">
        <v>983</v>
      </c>
      <c r="H925" s="21" t="s">
        <v>1249</v>
      </c>
      <c r="I925" s="21" t="s">
        <v>1250</v>
      </c>
      <c r="L925" s="2" t="str">
        <f t="shared" si="30"/>
        <v xml:space="preserve">r:administration some adm:Administration_GS_IAM_10945 and r:administration some adm:Administration_C_IAM_10104</v>
      </c>
      <c r="M925" s="21" t="s">
        <v>58</v>
      </c>
      <c r="N925" s="21" t="s">
        <v>3988</v>
      </c>
      <c r="O925" s="21" t="s">
        <v>58</v>
      </c>
      <c r="P925" s="21" t="s">
        <v>58</v>
      </c>
      <c r="Q925" s="1" t="str">
        <f>VLOOKUP(C925,MappingNiveaux!$A$3:$B$6,2)</f>
        <v xml:space="preserve">r:niveau some r:APEC</v>
      </c>
      <c r="R925" s="1" t="s">
        <v>62</v>
      </c>
      <c r="S925" s="1" t="s">
        <v>63</v>
      </c>
    </row>
    <row r="926" ht="12.75">
      <c r="A926" s="1" t="str">
        <f t="shared" si="29"/>
        <v>this:IAM_11192-1</v>
      </c>
      <c r="B926" s="20"/>
      <c r="C926" s="21" t="s">
        <v>80</v>
      </c>
      <c r="D926" s="21" t="s">
        <v>3989</v>
      </c>
      <c r="E926" s="21" t="s">
        <v>3990</v>
      </c>
      <c r="F926" s="21" t="s">
        <v>1024</v>
      </c>
      <c r="G926" s="21" t="s">
        <v>1025</v>
      </c>
      <c r="H926" s="21" t="s">
        <v>360</v>
      </c>
      <c r="I926" s="21" t="s">
        <v>361</v>
      </c>
      <c r="L926" s="2" t="str">
        <f t="shared" si="30"/>
        <v xml:space="preserve">r:administration some adm:Administration_GS_IAM_10541 and r:administration some adm:Administration_GS_IAM_10496</v>
      </c>
      <c r="M926" s="21" t="s">
        <v>58</v>
      </c>
      <c r="N926" s="21" t="s">
        <v>342</v>
      </c>
      <c r="O926" s="21" t="s">
        <v>1026</v>
      </c>
      <c r="P926" s="21" t="s">
        <v>58</v>
      </c>
      <c r="Q926" s="1" t="str">
        <f>VLOOKUP(C926,MappingNiveaux!$A$3:$B$6,2)</f>
        <v xml:space="preserve">r:niveau some r:APEC</v>
      </c>
      <c r="R926" s="1" t="s">
        <v>62</v>
      </c>
      <c r="S926" s="1" t="s">
        <v>63</v>
      </c>
    </row>
    <row r="927" ht="12.75">
      <c r="A927" s="1" t="str">
        <f t="shared" si="29"/>
        <v>this:IAM_11181-1</v>
      </c>
      <c r="B927" s="20"/>
      <c r="C927" s="21" t="s">
        <v>66</v>
      </c>
      <c r="D927" s="21" t="s">
        <v>3991</v>
      </c>
      <c r="E927" s="21" t="s">
        <v>3992</v>
      </c>
      <c r="F927" s="21" t="s">
        <v>1720</v>
      </c>
      <c r="G927" s="21" t="s">
        <v>1721</v>
      </c>
      <c r="H927" s="21" t="s">
        <v>1249</v>
      </c>
      <c r="I927" s="21" t="s">
        <v>1250</v>
      </c>
      <c r="L927" s="2" t="str">
        <f t="shared" si="30"/>
        <v xml:space="preserve">r:administration some adm:Administration_GS_IAM_10667 and r:administration some adm:Administration_C_IAM_10104</v>
      </c>
      <c r="M927" s="21" t="s">
        <v>58</v>
      </c>
      <c r="N927" s="21" t="s">
        <v>2985</v>
      </c>
      <c r="O927" s="21" t="s">
        <v>58</v>
      </c>
      <c r="P927" s="21" t="s">
        <v>58</v>
      </c>
      <c r="Q927" s="1" t="str">
        <f>VLOOKUP(C927,MappingNiveaux!$A$3:$B$6,2)</f>
        <v xml:space="preserve">r:niveau some r:APEC</v>
      </c>
      <c r="R927" s="1" t="s">
        <v>62</v>
      </c>
      <c r="S927" s="1" t="s">
        <v>63</v>
      </c>
    </row>
    <row r="928" ht="12.75">
      <c r="A928" s="1" t="str">
        <f t="shared" si="29"/>
        <v>this:IAM_11191-1</v>
      </c>
      <c r="B928" s="20"/>
      <c r="C928" s="21" t="s">
        <v>80</v>
      </c>
      <c r="D928" s="21" t="s">
        <v>3993</v>
      </c>
      <c r="E928" s="21" t="s">
        <v>3994</v>
      </c>
      <c r="F928" s="21" t="s">
        <v>1689</v>
      </c>
      <c r="G928" s="21" t="s">
        <v>1690</v>
      </c>
      <c r="H928" s="21" t="s">
        <v>360</v>
      </c>
      <c r="I928" s="21" t="s">
        <v>361</v>
      </c>
      <c r="L928" s="2" t="str">
        <f t="shared" si="30"/>
        <v xml:space="preserve">r:administration some adm:Administration_GS_IAM_10514 and r:administration some adm:Administration_GS_IAM_10496</v>
      </c>
      <c r="M928" s="21" t="s">
        <v>58</v>
      </c>
      <c r="N928" s="21" t="s">
        <v>3995</v>
      </c>
      <c r="O928" s="21" t="s">
        <v>58</v>
      </c>
      <c r="P928" s="21" t="s">
        <v>58</v>
      </c>
      <c r="Q928" s="1" t="str">
        <f>VLOOKUP(C928,MappingNiveaux!$A$3:$B$6,2)</f>
        <v xml:space="preserve">r:niveau some r:APEC</v>
      </c>
      <c r="R928" s="1" t="s">
        <v>62</v>
      </c>
      <c r="S928" s="1" t="s">
        <v>63</v>
      </c>
    </row>
    <row r="929" ht="12.75">
      <c r="A929" s="1" t="str">
        <f t="shared" si="29"/>
        <v>this:IAM_11193-1</v>
      </c>
      <c r="B929" s="20"/>
      <c r="C929" s="21" t="s">
        <v>122</v>
      </c>
      <c r="D929" s="21" t="s">
        <v>3996</v>
      </c>
      <c r="E929" s="21" t="s">
        <v>3997</v>
      </c>
      <c r="F929" s="21" t="s">
        <v>360</v>
      </c>
      <c r="G929" s="21" t="s">
        <v>361</v>
      </c>
      <c r="H929" s="21" t="s">
        <v>138</v>
      </c>
      <c r="I929" s="21" t="s">
        <v>139</v>
      </c>
      <c r="L929" s="2" t="str">
        <f t="shared" si="30"/>
        <v xml:space="preserve">r:administration some adm:Administration_GS_IAM_10496 and r:administration some adm:Administration_GS_IAM_10588</v>
      </c>
      <c r="M929" s="21" t="s">
        <v>58</v>
      </c>
      <c r="N929" s="21" t="s">
        <v>3998</v>
      </c>
      <c r="O929" s="21" t="s">
        <v>58</v>
      </c>
      <c r="P929" s="21" t="s">
        <v>58</v>
      </c>
      <c r="Q929" s="1" t="str">
        <f>VLOOKUP(C929,MappingNiveaux!$A$3:$B$6,2)</f>
        <v xml:space="preserve">r:niveau some r:CI</v>
      </c>
      <c r="R929" s="1" t="s">
        <v>62</v>
      </c>
      <c r="S929" s="1" t="s">
        <v>63</v>
      </c>
    </row>
    <row r="930" ht="12.75">
      <c r="A930" s="1" t="str">
        <f t="shared" si="29"/>
        <v>this:IAM_11210-1</v>
      </c>
      <c r="B930" s="20"/>
      <c r="C930" s="21" t="s">
        <v>50</v>
      </c>
      <c r="D930" s="21" t="s">
        <v>3999</v>
      </c>
      <c r="E930" s="21" t="s">
        <v>4000</v>
      </c>
      <c r="F930" s="21" t="s">
        <v>4001</v>
      </c>
      <c r="G930" s="21" t="s">
        <v>4002</v>
      </c>
      <c r="H930" s="21" t="s">
        <v>1457</v>
      </c>
      <c r="I930" s="21" t="s">
        <v>1458</v>
      </c>
      <c r="L930" s="2" t="str">
        <f t="shared" si="30"/>
        <v xml:space="preserve">r:administration some adm:Administration_GS_IAM_10834 and r:administration some adm:Administration_GS_IAM_10499</v>
      </c>
      <c r="M930" s="21" t="s">
        <v>58</v>
      </c>
      <c r="N930" s="21" t="s">
        <v>4003</v>
      </c>
      <c r="O930" s="21" t="s">
        <v>4004</v>
      </c>
      <c r="P930" s="21" t="s">
        <v>58</v>
      </c>
      <c r="Q930" s="1" t="str">
        <f>VLOOKUP(C930,MappingNiveaux!$A$3:$B$6,2)</f>
        <v xml:space="preserve">r:niveau some r:CI</v>
      </c>
      <c r="R930" s="1" t="s">
        <v>62</v>
      </c>
      <c r="S930" s="1" t="s">
        <v>63</v>
      </c>
    </row>
    <row r="931" ht="12.75">
      <c r="A931" s="1" t="str">
        <f t="shared" si="29"/>
        <v>this:IAM_11211-1</v>
      </c>
      <c r="B931" s="20"/>
      <c r="C931" s="21" t="s">
        <v>80</v>
      </c>
      <c r="D931" s="21" t="s">
        <v>4005</v>
      </c>
      <c r="E931" s="21" t="s">
        <v>4006</v>
      </c>
      <c r="F931" s="21" t="s">
        <v>1457</v>
      </c>
      <c r="G931" s="21" t="s">
        <v>1458</v>
      </c>
      <c r="H931" s="21" t="s">
        <v>751</v>
      </c>
      <c r="I931" s="21" t="s">
        <v>752</v>
      </c>
      <c r="L931" s="2" t="str">
        <f t="shared" si="30"/>
        <v xml:space="preserve">r:administration some adm:Administration_GS_IAM_10499 and r:administration some adm:Administration_GS_IAM_10880</v>
      </c>
      <c r="M931" s="21" t="s">
        <v>58</v>
      </c>
      <c r="N931" s="21" t="s">
        <v>4007</v>
      </c>
      <c r="O931" s="21" t="s">
        <v>58</v>
      </c>
      <c r="P931" s="21" t="s">
        <v>58</v>
      </c>
      <c r="Q931" s="1" t="str">
        <f>VLOOKUP(C931,MappingNiveaux!$A$3:$B$6,2)</f>
        <v xml:space="preserve">r:niveau some r:APEC</v>
      </c>
      <c r="R931" s="1" t="s">
        <v>62</v>
      </c>
      <c r="S931" s="1" t="s">
        <v>63</v>
      </c>
    </row>
    <row r="932" ht="12.75">
      <c r="A932" s="1" t="str">
        <f t="shared" si="29"/>
        <v>this:IAM_11212-1</v>
      </c>
      <c r="B932" s="20"/>
      <c r="C932" s="21" t="s">
        <v>66</v>
      </c>
      <c r="D932" s="21" t="s">
        <v>4008</v>
      </c>
      <c r="E932" s="21" t="s">
        <v>4009</v>
      </c>
      <c r="F932" s="21" t="s">
        <v>1457</v>
      </c>
      <c r="G932" s="21" t="s">
        <v>1458</v>
      </c>
      <c r="H932" s="21" t="s">
        <v>1007</v>
      </c>
      <c r="I932" s="21" t="s">
        <v>1008</v>
      </c>
      <c r="L932" s="2" t="str">
        <f t="shared" si="30"/>
        <v xml:space="preserve">r:administration some adm:Administration_GS_IAM_10499 and r:administration some adm:Administration_C_IAM_10152</v>
      </c>
      <c r="M932" s="21" t="s">
        <v>58</v>
      </c>
      <c r="N932" s="21" t="s">
        <v>1213</v>
      </c>
      <c r="O932" s="21" t="s">
        <v>58</v>
      </c>
      <c r="P932" s="21" t="s">
        <v>58</v>
      </c>
      <c r="Q932" s="1" t="str">
        <f>VLOOKUP(C932,MappingNiveaux!$A$3:$B$6,2)</f>
        <v xml:space="preserve">r:niveau some r:APEC</v>
      </c>
      <c r="R932" s="1" t="s">
        <v>62</v>
      </c>
      <c r="S932" s="1" t="s">
        <v>63</v>
      </c>
    </row>
    <row r="933" ht="12.75">
      <c r="A933" s="1" t="str">
        <f t="shared" ref="A933:A996" si="31">CONCATENATE("this:",E933,"-",IF(B933&lt;&gt;"",B933,"1"))</f>
        <v>this:IAM_11223-1</v>
      </c>
      <c r="B933" s="20"/>
      <c r="C933" s="21" t="s">
        <v>80</v>
      </c>
      <c r="D933" s="21" t="s">
        <v>4010</v>
      </c>
      <c r="E933" s="21" t="s">
        <v>4011</v>
      </c>
      <c r="F933" s="21" t="s">
        <v>1018</v>
      </c>
      <c r="G933" s="21" t="s">
        <v>1019</v>
      </c>
      <c r="H933" s="21" t="s">
        <v>366</v>
      </c>
      <c r="I933" s="21" t="s">
        <v>367</v>
      </c>
      <c r="L933" s="2" t="str">
        <f t="shared" ref="L933:L996" si="32">CONCATENATE("r:administration some adm:",F933," and r:administration some adm:",H933,IF(J933&lt;&gt;"",CONCATENATE(" and r:patient some (",J933,")"),""),IF(K933="oui",CONCATENATE(" and r:administration min 2 ",F933),""))</f>
        <v xml:space="preserve">r:administration some adm:Administration_C_IAM_10161 and r:administration some adm:Administration_GS_IAM_10501</v>
      </c>
      <c r="M933" s="21" t="s">
        <v>58</v>
      </c>
      <c r="N933" s="21" t="s">
        <v>4012</v>
      </c>
      <c r="O933" s="21" t="s">
        <v>58</v>
      </c>
      <c r="P933" s="21" t="s">
        <v>58</v>
      </c>
      <c r="Q933" s="1" t="str">
        <f>VLOOKUP(C933,MappingNiveaux!$A$3:$B$6,2)</f>
        <v xml:space="preserve">r:niveau some r:APEC</v>
      </c>
      <c r="R933" s="1" t="s">
        <v>62</v>
      </c>
      <c r="S933" s="1" t="s">
        <v>63</v>
      </c>
    </row>
    <row r="934" ht="12.75">
      <c r="A934" s="1" t="str">
        <f t="shared" si="31"/>
        <v>this:IAM_11214-1</v>
      </c>
      <c r="B934" s="20"/>
      <c r="C934" s="21" t="s">
        <v>80</v>
      </c>
      <c r="D934" s="21" t="s">
        <v>4013</v>
      </c>
      <c r="E934" s="21" t="s">
        <v>4014</v>
      </c>
      <c r="F934" s="21" t="s">
        <v>1024</v>
      </c>
      <c r="G934" s="21" t="s">
        <v>1025</v>
      </c>
      <c r="H934" s="21" t="s">
        <v>366</v>
      </c>
      <c r="I934" s="21" t="s">
        <v>367</v>
      </c>
      <c r="L934" s="2" t="str">
        <f t="shared" si="32"/>
        <v xml:space="preserve">r:administration some adm:Administration_GS_IAM_10541 and r:administration some adm:Administration_GS_IAM_10501</v>
      </c>
      <c r="M934" s="21" t="s">
        <v>58</v>
      </c>
      <c r="N934" s="21" t="s">
        <v>342</v>
      </c>
      <c r="O934" s="21" t="s">
        <v>1026</v>
      </c>
      <c r="P934" s="21" t="s">
        <v>58</v>
      </c>
      <c r="Q934" s="1" t="str">
        <f>VLOOKUP(C934,MappingNiveaux!$A$3:$B$6,2)</f>
        <v xml:space="preserve">r:niveau some r:APEC</v>
      </c>
      <c r="R934" s="1" t="s">
        <v>62</v>
      </c>
      <c r="S934" s="1" t="s">
        <v>63</v>
      </c>
    </row>
    <row r="935" ht="12.75">
      <c r="A935" s="1" t="str">
        <f t="shared" si="31"/>
        <v>this:IAM_11213-1</v>
      </c>
      <c r="B935" s="20"/>
      <c r="C935" s="21" t="s">
        <v>80</v>
      </c>
      <c r="D935" s="21" t="s">
        <v>4015</v>
      </c>
      <c r="E935" s="21" t="s">
        <v>4016</v>
      </c>
      <c r="F935" s="21" t="s">
        <v>1689</v>
      </c>
      <c r="G935" s="21" t="s">
        <v>1690</v>
      </c>
      <c r="H935" s="21" t="s">
        <v>366</v>
      </c>
      <c r="I935" s="21" t="s">
        <v>367</v>
      </c>
      <c r="L935" s="2" t="str">
        <f t="shared" si="32"/>
        <v xml:space="preserve">r:administration some adm:Administration_GS_IAM_10514 and r:administration some adm:Administration_GS_IAM_10501</v>
      </c>
      <c r="M935" s="21" t="s">
        <v>58</v>
      </c>
      <c r="N935" s="21" t="s">
        <v>3995</v>
      </c>
      <c r="O935" s="21" t="s">
        <v>58</v>
      </c>
      <c r="P935" s="21" t="s">
        <v>58</v>
      </c>
      <c r="Q935" s="1" t="str">
        <f>VLOOKUP(C935,MappingNiveaux!$A$3:$B$6,2)</f>
        <v xml:space="preserve">r:niveau some r:APEC</v>
      </c>
      <c r="R935" s="1" t="s">
        <v>62</v>
      </c>
      <c r="S935" s="1" t="s">
        <v>63</v>
      </c>
    </row>
    <row r="936" ht="12.75">
      <c r="A936" s="1" t="str">
        <f t="shared" si="31"/>
        <v>this:IAM_11215-1</v>
      </c>
      <c r="B936" s="20"/>
      <c r="C936" s="21" t="s">
        <v>122</v>
      </c>
      <c r="D936" s="21" t="s">
        <v>4017</v>
      </c>
      <c r="E936" s="21" t="s">
        <v>4018</v>
      </c>
      <c r="F936" s="21" t="s">
        <v>366</v>
      </c>
      <c r="G936" s="21" t="s">
        <v>367</v>
      </c>
      <c r="H936" s="21" t="s">
        <v>1072</v>
      </c>
      <c r="I936" s="21" t="s">
        <v>1073</v>
      </c>
      <c r="L936" s="2" t="str">
        <f t="shared" si="32"/>
        <v xml:space="preserve">r:administration some adm:Administration_GS_IAM_10501 and r:administration some adm:Administration_GS_IAM_10597</v>
      </c>
      <c r="M936" s="21" t="s">
        <v>58</v>
      </c>
      <c r="N936" s="21" t="s">
        <v>1074</v>
      </c>
      <c r="O936" s="21" t="s">
        <v>58</v>
      </c>
      <c r="P936" s="21" t="s">
        <v>58</v>
      </c>
      <c r="Q936" s="1" t="str">
        <f>VLOOKUP(C936,MappingNiveaux!$A$3:$B$6,2)</f>
        <v xml:space="preserve">r:niveau some r:CI</v>
      </c>
      <c r="R936" s="1" t="s">
        <v>62</v>
      </c>
      <c r="S936" s="1" t="s">
        <v>63</v>
      </c>
    </row>
    <row r="937" ht="12.75">
      <c r="A937" s="1" t="str">
        <f t="shared" si="31"/>
        <v>this:IAM_11216-1</v>
      </c>
      <c r="B937" s="20"/>
      <c r="C937" s="21" t="s">
        <v>122</v>
      </c>
      <c r="D937" s="21" t="s">
        <v>4019</v>
      </c>
      <c r="E937" s="21" t="s">
        <v>4020</v>
      </c>
      <c r="F937" s="21" t="s">
        <v>692</v>
      </c>
      <c r="G937" s="21" t="s">
        <v>693</v>
      </c>
      <c r="H937" s="21" t="s">
        <v>366</v>
      </c>
      <c r="I937" s="21" t="s">
        <v>367</v>
      </c>
      <c r="L937" s="2" t="str">
        <f t="shared" si="32"/>
        <v xml:space="preserve">r:administration some adm:Administration_GS_IAM_10628 and r:administration some adm:Administration_GS_IAM_10501</v>
      </c>
      <c r="M937" s="21" t="s">
        <v>58</v>
      </c>
      <c r="N937" s="21" t="s">
        <v>4021</v>
      </c>
      <c r="O937" s="21" t="s">
        <v>58</v>
      </c>
      <c r="P937" s="21" t="s">
        <v>58</v>
      </c>
      <c r="Q937" s="1" t="str">
        <f>VLOOKUP(C937,MappingNiveaux!$A$3:$B$6,2)</f>
        <v xml:space="preserve">r:niveau some r:CI</v>
      </c>
      <c r="R937" s="1" t="s">
        <v>62</v>
      </c>
      <c r="S937" s="1" t="s">
        <v>63</v>
      </c>
    </row>
    <row r="938" ht="12.75">
      <c r="A938" s="1" t="str">
        <f t="shared" si="31"/>
        <v>this:IAM_11199-1</v>
      </c>
      <c r="B938" s="20"/>
      <c r="C938" s="21" t="s">
        <v>50</v>
      </c>
      <c r="D938" s="21" t="s">
        <v>4022</v>
      </c>
      <c r="E938" s="21" t="s">
        <v>4023</v>
      </c>
      <c r="F938" s="21" t="s">
        <v>221</v>
      </c>
      <c r="G938" s="21" t="s">
        <v>222</v>
      </c>
      <c r="H938" s="21" t="s">
        <v>360</v>
      </c>
      <c r="I938" s="21" t="s">
        <v>361</v>
      </c>
      <c r="L938" s="2" t="str">
        <f t="shared" si="32"/>
        <v xml:space="preserve">r:administration some adm:Administration_GS_IAM_10887 and r:administration some adm:Administration_GS_IAM_10496</v>
      </c>
      <c r="M938" s="21" t="s">
        <v>58</v>
      </c>
      <c r="N938" s="21" t="s">
        <v>4024</v>
      </c>
      <c r="O938" s="21" t="s">
        <v>4025</v>
      </c>
      <c r="P938" s="21" t="s">
        <v>58</v>
      </c>
      <c r="Q938" s="1" t="str">
        <f>VLOOKUP(C938,MappingNiveaux!$A$3:$B$6,2)</f>
        <v xml:space="preserve">r:niveau some r:CI</v>
      </c>
      <c r="R938" s="1" t="s">
        <v>62</v>
      </c>
      <c r="S938" s="1" t="s">
        <v>63</v>
      </c>
    </row>
    <row r="939" ht="12.75">
      <c r="A939" s="1" t="str">
        <f t="shared" si="31"/>
        <v>this:IAM_11170-1</v>
      </c>
      <c r="B939" s="20"/>
      <c r="C939" s="21" t="s">
        <v>66</v>
      </c>
      <c r="D939" s="21" t="s">
        <v>4026</v>
      </c>
      <c r="E939" s="21" t="s">
        <v>4027</v>
      </c>
      <c r="F939" s="21" t="s">
        <v>1851</v>
      </c>
      <c r="G939" s="21" t="s">
        <v>1852</v>
      </c>
      <c r="H939" s="21" t="s">
        <v>301</v>
      </c>
      <c r="I939" s="21" t="s">
        <v>302</v>
      </c>
      <c r="L939" s="2" t="str">
        <f t="shared" si="32"/>
        <v xml:space="preserve">r:administration some adm:Administration_C_IAM_10145 and r:administration some adm:Administration_C_IAM_10103</v>
      </c>
      <c r="M939" s="21" t="s">
        <v>4028</v>
      </c>
      <c r="N939" s="21" t="s">
        <v>4029</v>
      </c>
      <c r="O939" s="21" t="s">
        <v>58</v>
      </c>
      <c r="P939" s="21" t="s">
        <v>58</v>
      </c>
      <c r="Q939" s="1" t="str">
        <f>VLOOKUP(C939,MappingNiveaux!$A$3:$B$6,2)</f>
        <v xml:space="preserve">r:niveau some r:APEC</v>
      </c>
      <c r="R939" s="1" t="s">
        <v>62</v>
      </c>
      <c r="S939" s="1" t="s">
        <v>63</v>
      </c>
    </row>
    <row r="940" ht="12.75">
      <c r="A940" s="1" t="str">
        <f t="shared" si="31"/>
        <v>this:IAM_11322-1</v>
      </c>
      <c r="B940" s="20"/>
      <c r="C940" s="21" t="s">
        <v>50</v>
      </c>
      <c r="D940" s="21" t="s">
        <v>4030</v>
      </c>
      <c r="E940" s="21" t="s">
        <v>4031</v>
      </c>
      <c r="F940" s="21" t="s">
        <v>4032</v>
      </c>
      <c r="G940" s="21" t="s">
        <v>4033</v>
      </c>
      <c r="H940" s="21" t="s">
        <v>1436</v>
      </c>
      <c r="I940" s="21" t="s">
        <v>1437</v>
      </c>
      <c r="L940" s="2" t="str">
        <f t="shared" si="32"/>
        <v xml:space="preserve">r:administration some adm:Administration_GS_IAM_10623 and r:administration some adm:Administration_GS_IAM_10694</v>
      </c>
      <c r="M940" s="21" t="s">
        <v>58</v>
      </c>
      <c r="N940" s="21" t="s">
        <v>4034</v>
      </c>
      <c r="O940" s="21" t="s">
        <v>4035</v>
      </c>
      <c r="P940" s="21" t="s">
        <v>58</v>
      </c>
      <c r="Q940" s="1" t="str">
        <f>VLOOKUP(C940,MappingNiveaux!$A$3:$B$6,2)</f>
        <v xml:space="preserve">r:niveau some r:CI</v>
      </c>
      <c r="R940" s="1" t="s">
        <v>62</v>
      </c>
      <c r="S940" s="1" t="s">
        <v>63</v>
      </c>
    </row>
    <row r="941" ht="12.75">
      <c r="A941" s="1" t="str">
        <f t="shared" si="31"/>
        <v>this:IAM_11160-1</v>
      </c>
      <c r="B941" s="20"/>
      <c r="C941" s="21" t="s">
        <v>80</v>
      </c>
      <c r="D941" s="21" t="s">
        <v>4036</v>
      </c>
      <c r="E941" s="21" t="s">
        <v>4037</v>
      </c>
      <c r="F941" s="21" t="s">
        <v>3757</v>
      </c>
      <c r="G941" s="21" t="s">
        <v>3758</v>
      </c>
      <c r="H941" s="21" t="s">
        <v>301</v>
      </c>
      <c r="I941" s="21" t="s">
        <v>302</v>
      </c>
      <c r="L941" s="2" t="str">
        <f t="shared" si="32"/>
        <v xml:space="preserve">r:administration some adm:Administration_GS_IAM_10681 and r:administration some adm:Administration_C_IAM_10103</v>
      </c>
      <c r="M941" s="21" t="s">
        <v>58</v>
      </c>
      <c r="N941" s="21" t="s">
        <v>4038</v>
      </c>
      <c r="O941" s="21" t="s">
        <v>4039</v>
      </c>
      <c r="P941" s="21" t="s">
        <v>58</v>
      </c>
      <c r="Q941" s="1" t="str">
        <f>VLOOKUP(C941,MappingNiveaux!$A$3:$B$6,2)</f>
        <v xml:space="preserve">r:niveau some r:APEC</v>
      </c>
      <c r="R941" s="1" t="s">
        <v>62</v>
      </c>
      <c r="S941" s="1" t="s">
        <v>63</v>
      </c>
    </row>
    <row r="942" ht="12.75">
      <c r="A942" s="1" t="str">
        <f t="shared" si="31"/>
        <v>this:IAM_11161-1</v>
      </c>
      <c r="B942" s="20"/>
      <c r="C942" s="21" t="s">
        <v>50</v>
      </c>
      <c r="D942" s="21" t="s">
        <v>4040</v>
      </c>
      <c r="E942" s="21" t="s">
        <v>4041</v>
      </c>
      <c r="F942" s="21" t="s">
        <v>4042</v>
      </c>
      <c r="G942" s="21" t="s">
        <v>4043</v>
      </c>
      <c r="H942" s="21" t="s">
        <v>301</v>
      </c>
      <c r="I942" s="21" t="s">
        <v>302</v>
      </c>
      <c r="L942" s="2" t="str">
        <f t="shared" si="32"/>
        <v xml:space="preserve">r:administration some adm:Administration_GS_IAM_10688 and r:administration some adm:Administration_C_IAM_10103</v>
      </c>
      <c r="M942" s="21" t="s">
        <v>58</v>
      </c>
      <c r="N942" s="21" t="s">
        <v>4044</v>
      </c>
      <c r="O942" s="21" t="s">
        <v>4045</v>
      </c>
      <c r="P942" s="21" t="s">
        <v>58</v>
      </c>
      <c r="Q942" s="1" t="str">
        <f>VLOOKUP(C942,MappingNiveaux!$A$3:$B$6,2)</f>
        <v xml:space="preserve">r:niveau some r:CI</v>
      </c>
      <c r="R942" s="1" t="s">
        <v>62</v>
      </c>
      <c r="S942" s="1" t="s">
        <v>63</v>
      </c>
    </row>
    <row r="943" ht="12.75">
      <c r="A943" s="1" t="str">
        <f t="shared" si="31"/>
        <v>this:IAM_11162-1</v>
      </c>
      <c r="B943" s="20"/>
      <c r="C943" s="21" t="s">
        <v>122</v>
      </c>
      <c r="D943" s="21" t="s">
        <v>4046</v>
      </c>
      <c r="E943" s="21" t="s">
        <v>4047</v>
      </c>
      <c r="F943" s="21" t="s">
        <v>821</v>
      </c>
      <c r="G943" s="21" t="s">
        <v>822</v>
      </c>
      <c r="H943" s="21" t="s">
        <v>301</v>
      </c>
      <c r="I943" s="21" t="s">
        <v>302</v>
      </c>
      <c r="L943" s="2" t="str">
        <f t="shared" si="32"/>
        <v xml:space="preserve">r:administration some adm:Administration_GS_IAM_10721 and r:administration some adm:Administration_C_IAM_10103</v>
      </c>
      <c r="M943" s="21" t="s">
        <v>58</v>
      </c>
      <c r="N943" s="21" t="s">
        <v>342</v>
      </c>
      <c r="O943" s="21" t="s">
        <v>58</v>
      </c>
      <c r="P943" s="21" t="s">
        <v>58</v>
      </c>
      <c r="Q943" s="1" t="str">
        <f>VLOOKUP(C943,MappingNiveaux!$A$3:$B$6,2)</f>
        <v xml:space="preserve">r:niveau some r:CI</v>
      </c>
      <c r="R943" s="1" t="s">
        <v>62</v>
      </c>
      <c r="S943" s="1" t="s">
        <v>63</v>
      </c>
    </row>
    <row r="944" ht="12.75">
      <c r="A944" s="1" t="str">
        <f t="shared" si="31"/>
        <v>this:IAM_11163-1</v>
      </c>
      <c r="B944" s="26"/>
      <c r="C944" s="21" t="s">
        <v>122</v>
      </c>
      <c r="D944" s="21" t="s">
        <v>4048</v>
      </c>
      <c r="E944" s="21" t="s">
        <v>4049</v>
      </c>
      <c r="F944" s="21" t="s">
        <v>2712</v>
      </c>
      <c r="G944" s="21" t="s">
        <v>2713</v>
      </c>
      <c r="H944" s="21" t="s">
        <v>301</v>
      </c>
      <c r="I944" s="21" t="s">
        <v>302</v>
      </c>
      <c r="L944" s="2" t="str">
        <f t="shared" si="32"/>
        <v xml:space="preserve">r:administration some adm:Administration_GS_IAM_10773 and r:administration some adm:Administration_C_IAM_10103</v>
      </c>
      <c r="M944" s="21" t="s">
        <v>58</v>
      </c>
      <c r="N944" s="21" t="s">
        <v>4050</v>
      </c>
      <c r="O944" s="21" t="s">
        <v>58</v>
      </c>
      <c r="P944" s="21" t="s">
        <v>58</v>
      </c>
      <c r="Q944" s="1" t="str">
        <f>VLOOKUP(C944,MappingNiveaux!$A$3:$B$6,2)</f>
        <v xml:space="preserve">r:niveau some r:CI</v>
      </c>
      <c r="R944" s="1" t="s">
        <v>62</v>
      </c>
      <c r="S944" s="1" t="s">
        <v>63</v>
      </c>
    </row>
    <row r="945" ht="12.75">
      <c r="A945" s="1" t="str">
        <f t="shared" si="31"/>
        <v>this:IAM_11164-1</v>
      </c>
      <c r="B945" s="27">
        <v>1</v>
      </c>
      <c r="C945" s="21" t="s">
        <v>50</v>
      </c>
      <c r="D945" s="21" t="s">
        <v>4051</v>
      </c>
      <c r="E945" s="21" t="s">
        <v>4052</v>
      </c>
      <c r="F945" s="21" t="s">
        <v>2717</v>
      </c>
      <c r="G945" s="21" t="s">
        <v>2718</v>
      </c>
      <c r="H945" s="21" t="s">
        <v>301</v>
      </c>
      <c r="I945" s="21" t="s">
        <v>302</v>
      </c>
      <c r="L945" s="2" t="str">
        <f t="shared" si="32"/>
        <v xml:space="preserve">r:administration some adm:Administration_GS_IAM_10777 and r:administration some adm:Administration_C_IAM_10103</v>
      </c>
      <c r="M945" s="21" t="s">
        <v>58</v>
      </c>
      <c r="N945" s="21" t="s">
        <v>4053</v>
      </c>
      <c r="O945" s="21" t="s">
        <v>4054</v>
      </c>
      <c r="P945" s="21" t="s">
        <v>58</v>
      </c>
      <c r="Q945" s="1" t="str">
        <f>VLOOKUP(C945,MappingNiveaux!$A$3:$B$6,2)</f>
        <v xml:space="preserve">r:niveau some r:CI</v>
      </c>
      <c r="R945" s="1" t="s">
        <v>62</v>
      </c>
      <c r="S945" s="1" t="s">
        <v>63</v>
      </c>
    </row>
    <row r="946" ht="12.75">
      <c r="A946" s="1" t="str">
        <f t="shared" si="31"/>
        <v>this:IAM_11165-1</v>
      </c>
      <c r="B946" s="28"/>
      <c r="C946" s="21" t="s">
        <v>122</v>
      </c>
      <c r="D946" s="21" t="s">
        <v>4055</v>
      </c>
      <c r="E946" s="21" t="s">
        <v>4056</v>
      </c>
      <c r="F946" s="21" t="s">
        <v>199</v>
      </c>
      <c r="G946" s="21" t="s">
        <v>200</v>
      </c>
      <c r="H946" s="21" t="s">
        <v>301</v>
      </c>
      <c r="I946" s="21" t="s">
        <v>302</v>
      </c>
      <c r="L946" s="2" t="str">
        <f t="shared" si="32"/>
        <v xml:space="preserve">r:administration some adm:Administration_GS_IAM_10786 and r:administration some adm:Administration_C_IAM_10103</v>
      </c>
      <c r="M946" s="21" t="s">
        <v>58</v>
      </c>
      <c r="N946" s="21" t="s">
        <v>4057</v>
      </c>
      <c r="O946" s="21" t="s">
        <v>58</v>
      </c>
      <c r="P946" s="21" t="s">
        <v>58</v>
      </c>
      <c r="Q946" s="1" t="str">
        <f>VLOOKUP(C946,MappingNiveaux!$A$3:$B$6,2)</f>
        <v xml:space="preserve">r:niveau some r:CI</v>
      </c>
      <c r="R946" s="1" t="s">
        <v>62</v>
      </c>
      <c r="S946" s="1" t="s">
        <v>63</v>
      </c>
    </row>
    <row r="947" ht="12.75">
      <c r="A947" s="1" t="str">
        <f t="shared" si="31"/>
        <v>this:IAM_11166-1</v>
      </c>
      <c r="B947" s="20"/>
      <c r="C947" s="21" t="s">
        <v>80</v>
      </c>
      <c r="D947" s="21" t="s">
        <v>4058</v>
      </c>
      <c r="E947" s="21" t="s">
        <v>4059</v>
      </c>
      <c r="F947" s="21" t="s">
        <v>3772</v>
      </c>
      <c r="G947" s="21" t="s">
        <v>3773</v>
      </c>
      <c r="H947" s="21" t="s">
        <v>301</v>
      </c>
      <c r="I947" s="21" t="s">
        <v>302</v>
      </c>
      <c r="L947" s="2" t="str">
        <f t="shared" si="32"/>
        <v xml:space="preserve">r:administration some adm:Administration_GS_IAM_10789 and r:administration some adm:Administration_C_IAM_10103</v>
      </c>
      <c r="M947" s="21" t="s">
        <v>58</v>
      </c>
      <c r="N947" s="21" t="s">
        <v>4060</v>
      </c>
      <c r="O947" s="21" t="s">
        <v>58</v>
      </c>
      <c r="P947" s="21" t="s">
        <v>58</v>
      </c>
      <c r="Q947" s="1" t="str">
        <f>VLOOKUP(C947,MappingNiveaux!$A$3:$B$6,2)</f>
        <v xml:space="preserve">r:niveau some r:APEC</v>
      </c>
      <c r="R947" s="1" t="s">
        <v>62</v>
      </c>
      <c r="S947" s="1" t="s">
        <v>63</v>
      </c>
    </row>
    <row r="948" ht="12.75">
      <c r="A948" s="1" t="str">
        <f t="shared" si="31"/>
        <v>this:IAM_11167-1</v>
      </c>
      <c r="B948" s="20"/>
      <c r="C948" s="21" t="s">
        <v>80</v>
      </c>
      <c r="D948" s="21" t="s">
        <v>4061</v>
      </c>
      <c r="E948" s="21" t="s">
        <v>4062</v>
      </c>
      <c r="F948" s="21" t="s">
        <v>3911</v>
      </c>
      <c r="G948" s="21" t="s">
        <v>3912</v>
      </c>
      <c r="H948" s="21" t="s">
        <v>301</v>
      </c>
      <c r="I948" s="21" t="s">
        <v>302</v>
      </c>
      <c r="L948" s="2" t="str">
        <f t="shared" si="32"/>
        <v xml:space="preserve">r:administration some adm:Administration_GS_IAM_10804 and r:administration some adm:Administration_C_IAM_10103</v>
      </c>
      <c r="M948" s="21" t="s">
        <v>58</v>
      </c>
      <c r="N948" s="21" t="s">
        <v>4063</v>
      </c>
      <c r="O948" s="21" t="s">
        <v>58</v>
      </c>
      <c r="P948" s="21" t="s">
        <v>58</v>
      </c>
      <c r="Q948" s="1" t="str">
        <f>VLOOKUP(C948,MappingNiveaux!$A$3:$B$6,2)</f>
        <v xml:space="preserve">r:niveau some r:APEC</v>
      </c>
      <c r="R948" s="1" t="s">
        <v>62</v>
      </c>
      <c r="S948" s="1" t="s">
        <v>63</v>
      </c>
    </row>
    <row r="949" ht="12.75">
      <c r="A949" s="1" t="str">
        <f t="shared" si="31"/>
        <v>this:IAM_11183-1</v>
      </c>
      <c r="B949" s="20"/>
      <c r="C949" s="21" t="s">
        <v>66</v>
      </c>
      <c r="D949" s="21" t="s">
        <v>4064</v>
      </c>
      <c r="E949" s="21" t="s">
        <v>4065</v>
      </c>
      <c r="F949" s="21" t="s">
        <v>1249</v>
      </c>
      <c r="G949" s="21" t="s">
        <v>1250</v>
      </c>
      <c r="H949" s="21" t="s">
        <v>2444</v>
      </c>
      <c r="I949" s="21" t="s">
        <v>2445</v>
      </c>
      <c r="L949" s="2" t="str">
        <f t="shared" si="32"/>
        <v xml:space="preserve">r:administration some adm:Administration_C_IAM_10104 and r:administration some adm:Administration_C_IAM_10156</v>
      </c>
      <c r="M949" s="21" t="s">
        <v>58</v>
      </c>
      <c r="N949" s="21" t="s">
        <v>4066</v>
      </c>
      <c r="O949" s="21" t="s">
        <v>58</v>
      </c>
      <c r="P949" s="21" t="s">
        <v>58</v>
      </c>
      <c r="Q949" s="1" t="str">
        <f>VLOOKUP(C949,MappingNiveaux!$A$3:$B$6,2)</f>
        <v xml:space="preserve">r:niveau some r:APEC</v>
      </c>
      <c r="R949" s="1" t="s">
        <v>62</v>
      </c>
      <c r="S949" s="1" t="s">
        <v>63</v>
      </c>
    </row>
    <row r="950" ht="12.75">
      <c r="A950" s="1" t="str">
        <f t="shared" si="31"/>
        <v>this:IAM_11169-1</v>
      </c>
      <c r="B950" s="20"/>
      <c r="C950" s="21" t="s">
        <v>80</v>
      </c>
      <c r="D950" s="21" t="s">
        <v>4067</v>
      </c>
      <c r="E950" s="21" t="s">
        <v>4068</v>
      </c>
      <c r="F950" s="21" t="s">
        <v>3635</v>
      </c>
      <c r="G950" s="21" t="s">
        <v>3636</v>
      </c>
      <c r="H950" s="21" t="s">
        <v>301</v>
      </c>
      <c r="I950" s="21" t="s">
        <v>302</v>
      </c>
      <c r="L950" s="2" t="str">
        <f t="shared" si="32"/>
        <v xml:space="preserve">r:administration some adm:Administration_GS_IAM_10837 and r:administration some adm:Administration_C_IAM_10103</v>
      </c>
      <c r="M950" s="21" t="s">
        <v>58</v>
      </c>
      <c r="N950" s="21" t="s">
        <v>4069</v>
      </c>
      <c r="O950" s="21" t="s">
        <v>58</v>
      </c>
      <c r="P950" s="21" t="s">
        <v>58</v>
      </c>
      <c r="Q950" s="1" t="str">
        <f>VLOOKUP(C950,MappingNiveaux!$A$3:$B$6,2)</f>
        <v xml:space="preserve">r:niveau some r:APEC</v>
      </c>
      <c r="R950" s="1" t="s">
        <v>62</v>
      </c>
      <c r="S950" s="1" t="s">
        <v>63</v>
      </c>
    </row>
    <row r="951" ht="12.75">
      <c r="A951" s="1" t="str">
        <f t="shared" si="31"/>
        <v>this:IAM_11158-1</v>
      </c>
      <c r="B951" s="20"/>
      <c r="C951" s="21" t="s">
        <v>80</v>
      </c>
      <c r="D951" s="21" t="s">
        <v>4070</v>
      </c>
      <c r="E951" s="21" t="s">
        <v>4071</v>
      </c>
      <c r="F951" s="21" t="s">
        <v>1859</v>
      </c>
      <c r="G951" s="21" t="s">
        <v>1860</v>
      </c>
      <c r="H951" s="21" t="s">
        <v>301</v>
      </c>
      <c r="I951" s="21" t="s">
        <v>302</v>
      </c>
      <c r="L951" s="2" t="str">
        <f t="shared" si="32"/>
        <v xml:space="preserve">r:administration some adm:Administration_GS_IAM_10659 and r:administration some adm:Administration_C_IAM_10103</v>
      </c>
      <c r="M951" s="21" t="s">
        <v>58</v>
      </c>
      <c r="N951" s="21" t="s">
        <v>4072</v>
      </c>
      <c r="O951" s="21" t="s">
        <v>4073</v>
      </c>
      <c r="P951" s="21" t="s">
        <v>58</v>
      </c>
      <c r="Q951" s="1" t="str">
        <f>VLOOKUP(C951,MappingNiveaux!$A$3:$B$6,2)</f>
        <v xml:space="preserve">r:niveau some r:APEC</v>
      </c>
      <c r="R951" s="1" t="s">
        <v>62</v>
      </c>
      <c r="S951" s="1" t="s">
        <v>63</v>
      </c>
    </row>
    <row r="952" ht="12.75">
      <c r="A952" s="1" t="str">
        <f t="shared" si="31"/>
        <v>this:IAM_11171-1</v>
      </c>
      <c r="B952" s="20"/>
      <c r="C952" s="21" t="s">
        <v>50</v>
      </c>
      <c r="D952" s="21" t="s">
        <v>4074</v>
      </c>
      <c r="E952" s="21" t="s">
        <v>4075</v>
      </c>
      <c r="F952" s="21" t="s">
        <v>4076</v>
      </c>
      <c r="G952" s="21" t="s">
        <v>4077</v>
      </c>
      <c r="H952" s="21" t="s">
        <v>301</v>
      </c>
      <c r="I952" s="21" t="s">
        <v>302</v>
      </c>
      <c r="L952" s="2" t="str">
        <f t="shared" si="32"/>
        <v xml:space="preserve">r:administration some adm:Administration_GS_IAM_10865 and r:administration some adm:Administration_C_IAM_10103</v>
      </c>
      <c r="M952" s="21" t="s">
        <v>58</v>
      </c>
      <c r="N952" s="21" t="s">
        <v>4078</v>
      </c>
      <c r="O952" s="21" t="s">
        <v>2326</v>
      </c>
      <c r="P952" s="21" t="s">
        <v>58</v>
      </c>
      <c r="Q952" s="1" t="str">
        <f>VLOOKUP(C952,MappingNiveaux!$A$3:$B$6,2)</f>
        <v xml:space="preserve">r:niveau some r:CI</v>
      </c>
      <c r="R952" s="1" t="s">
        <v>62</v>
      </c>
      <c r="S952" s="1" t="s">
        <v>63</v>
      </c>
    </row>
    <row r="953" ht="12.75">
      <c r="A953" s="1" t="str">
        <f t="shared" si="31"/>
        <v>this:IAM_11172-1</v>
      </c>
      <c r="B953" s="20"/>
      <c r="C953" s="21" t="s">
        <v>80</v>
      </c>
      <c r="D953" s="21" t="s">
        <v>4079</v>
      </c>
      <c r="E953" s="21" t="s">
        <v>4080</v>
      </c>
      <c r="F953" s="21" t="s">
        <v>1939</v>
      </c>
      <c r="G953" s="21" t="s">
        <v>1940</v>
      </c>
      <c r="H953" s="21" t="s">
        <v>301</v>
      </c>
      <c r="I953" s="21" t="s">
        <v>302</v>
      </c>
      <c r="L953" s="2" t="str">
        <f t="shared" si="32"/>
        <v xml:space="preserve">r:administration some adm:Administration_GS_IAM_10883 and r:administration some adm:Administration_C_IAM_10103</v>
      </c>
      <c r="M953" s="21" t="s">
        <v>58</v>
      </c>
      <c r="N953" s="21" t="s">
        <v>1941</v>
      </c>
      <c r="O953" s="21" t="s">
        <v>58</v>
      </c>
      <c r="P953" s="21" t="s">
        <v>58</v>
      </c>
      <c r="Q953" s="1" t="str">
        <f>VLOOKUP(C953,MappingNiveaux!$A$3:$B$6,2)</f>
        <v xml:space="preserve">r:niveau some r:APEC</v>
      </c>
      <c r="R953" s="1" t="s">
        <v>62</v>
      </c>
      <c r="S953" s="1" t="s">
        <v>63</v>
      </c>
    </row>
    <row r="954" ht="12.75">
      <c r="A954" s="1" t="str">
        <f t="shared" si="31"/>
        <v>this:IAM_11173-1</v>
      </c>
      <c r="B954" s="20"/>
      <c r="C954" s="21" t="s">
        <v>122</v>
      </c>
      <c r="D954" s="21" t="s">
        <v>4081</v>
      </c>
      <c r="E954" s="21" t="s">
        <v>4082</v>
      </c>
      <c r="F954" s="21" t="s">
        <v>226</v>
      </c>
      <c r="G954" s="21" t="s">
        <v>227</v>
      </c>
      <c r="H954" s="21" t="s">
        <v>301</v>
      </c>
      <c r="I954" s="21" t="s">
        <v>302</v>
      </c>
      <c r="L954" s="2" t="str">
        <f t="shared" si="32"/>
        <v xml:space="preserve">r:administration some adm:Administration_GS_IAM_10889 and r:administration some adm:Administration_C_IAM_10103</v>
      </c>
      <c r="M954" s="21" t="s">
        <v>58</v>
      </c>
      <c r="N954" s="21" t="s">
        <v>4083</v>
      </c>
      <c r="O954" s="21" t="s">
        <v>4084</v>
      </c>
      <c r="P954" s="21" t="s">
        <v>58</v>
      </c>
      <c r="Q954" s="1" t="str">
        <f>VLOOKUP(C954,MappingNiveaux!$A$3:$B$6,2)</f>
        <v xml:space="preserve">r:niveau some r:CI</v>
      </c>
      <c r="R954" s="1" t="s">
        <v>62</v>
      </c>
      <c r="S954" s="1" t="s">
        <v>63</v>
      </c>
    </row>
    <row r="955" ht="12.75">
      <c r="A955" s="1" t="str">
        <f t="shared" si="31"/>
        <v>this:IAM_11174-1</v>
      </c>
      <c r="B955" s="20"/>
      <c r="C955" s="21" t="s">
        <v>122</v>
      </c>
      <c r="D955" s="21" t="s">
        <v>4085</v>
      </c>
      <c r="E955" s="21" t="s">
        <v>4086</v>
      </c>
      <c r="F955" s="21" t="s">
        <v>1306</v>
      </c>
      <c r="G955" s="21" t="s">
        <v>1307</v>
      </c>
      <c r="H955" s="21" t="s">
        <v>301</v>
      </c>
      <c r="I955" s="21" t="s">
        <v>302</v>
      </c>
      <c r="L955" s="2" t="str">
        <f t="shared" si="32"/>
        <v xml:space="preserve">r:administration some adm:Administration_GS_IAM_10926 and r:administration some adm:Administration_C_IAM_10103</v>
      </c>
      <c r="M955" s="21" t="s">
        <v>58</v>
      </c>
      <c r="N955" s="21" t="s">
        <v>4087</v>
      </c>
      <c r="O955" s="21" t="s">
        <v>58</v>
      </c>
      <c r="P955" s="21" t="s">
        <v>58</v>
      </c>
      <c r="Q955" s="1" t="str">
        <f>VLOOKUP(C955,MappingNiveaux!$A$3:$B$6,2)</f>
        <v xml:space="preserve">r:niveau some r:CI</v>
      </c>
      <c r="R955" s="1" t="s">
        <v>62</v>
      </c>
      <c r="S955" s="1" t="s">
        <v>63</v>
      </c>
    </row>
    <row r="956" ht="12.75">
      <c r="A956" s="1" t="str">
        <f t="shared" si="31"/>
        <v>this:IAM_11175-1</v>
      </c>
      <c r="B956" s="20"/>
      <c r="C956" s="21" t="s">
        <v>80</v>
      </c>
      <c r="D956" s="21" t="s">
        <v>4088</v>
      </c>
      <c r="E956" s="21" t="s">
        <v>4089</v>
      </c>
      <c r="F956" s="21" t="s">
        <v>4090</v>
      </c>
      <c r="G956" s="21" t="s">
        <v>4091</v>
      </c>
      <c r="H956" s="21" t="s">
        <v>301</v>
      </c>
      <c r="I956" s="21" t="s">
        <v>302</v>
      </c>
      <c r="L956" s="2" t="str">
        <f t="shared" si="32"/>
        <v xml:space="preserve">r:administration some adm:Administration_GS_IAM_10948 and r:administration some adm:Administration_C_IAM_10103</v>
      </c>
      <c r="M956" s="21" t="s">
        <v>58</v>
      </c>
      <c r="N956" s="21" t="s">
        <v>4092</v>
      </c>
      <c r="O956" s="21" t="s">
        <v>58</v>
      </c>
      <c r="P956" s="21" t="s">
        <v>58</v>
      </c>
      <c r="Q956" s="1" t="str">
        <f>VLOOKUP(C956,MappingNiveaux!$A$3:$B$6,2)</f>
        <v xml:space="preserve">r:niveau some r:APEC</v>
      </c>
      <c r="R956" s="1" t="s">
        <v>62</v>
      </c>
      <c r="S956" s="1" t="s">
        <v>63</v>
      </c>
    </row>
    <row r="957" ht="12.75">
      <c r="A957" s="1" t="str">
        <f t="shared" si="31"/>
        <v>this:IAM_11176-1</v>
      </c>
      <c r="B957" s="20"/>
      <c r="C957" s="21" t="s">
        <v>50</v>
      </c>
      <c r="D957" s="21" t="s">
        <v>4093</v>
      </c>
      <c r="E957" s="21" t="s">
        <v>4094</v>
      </c>
      <c r="F957" s="21" t="s">
        <v>151</v>
      </c>
      <c r="G957" s="21" t="s">
        <v>152</v>
      </c>
      <c r="H957" s="21" t="s">
        <v>301</v>
      </c>
      <c r="I957" s="21" t="s">
        <v>302</v>
      </c>
      <c r="L957" s="2" t="str">
        <f t="shared" si="32"/>
        <v xml:space="preserve">r:administration some adm:Administration_GS_IAM_10980 and r:administration some adm:Administration_C_IAM_10103</v>
      </c>
      <c r="M957" s="21" t="s">
        <v>58</v>
      </c>
      <c r="N957" s="21" t="s">
        <v>4095</v>
      </c>
      <c r="O957" s="21" t="s">
        <v>4096</v>
      </c>
      <c r="P957" s="21" t="s">
        <v>58</v>
      </c>
      <c r="Q957" s="1" t="str">
        <f>VLOOKUP(C957,MappingNiveaux!$A$3:$B$6,2)</f>
        <v xml:space="preserve">r:niveau some r:CI</v>
      </c>
      <c r="R957" s="1" t="s">
        <v>62</v>
      </c>
      <c r="S957" s="1" t="s">
        <v>63</v>
      </c>
    </row>
    <row r="958" ht="12.75">
      <c r="A958" s="1" t="str">
        <f t="shared" si="31"/>
        <v>this:IAM_11177-1</v>
      </c>
      <c r="B958" s="20"/>
      <c r="C958" s="21" t="s">
        <v>66</v>
      </c>
      <c r="D958" s="21" t="s">
        <v>4097</v>
      </c>
      <c r="E958" s="21" t="s">
        <v>4098</v>
      </c>
      <c r="F958" s="21" t="s">
        <v>4099</v>
      </c>
      <c r="G958" s="21" t="s">
        <v>4100</v>
      </c>
      <c r="H958" s="21" t="s">
        <v>301</v>
      </c>
      <c r="I958" s="21" t="s">
        <v>302</v>
      </c>
      <c r="L958" s="2" t="str">
        <f t="shared" si="32"/>
        <v xml:space="preserve">r:administration some adm:Administration_GS_IAM_11008 and r:administration some adm:Administration_C_IAM_10103</v>
      </c>
      <c r="M958" s="21" t="s">
        <v>58</v>
      </c>
      <c r="N958" s="21" t="s">
        <v>4101</v>
      </c>
      <c r="O958" s="21" t="s">
        <v>58</v>
      </c>
      <c r="P958" s="21" t="s">
        <v>58</v>
      </c>
      <c r="Q958" s="1" t="str">
        <f>VLOOKUP(C958,MappingNiveaux!$A$3:$B$6,2)</f>
        <v xml:space="preserve">r:niveau some r:APEC</v>
      </c>
      <c r="R958" s="1" t="s">
        <v>62</v>
      </c>
      <c r="S958" s="1" t="s">
        <v>63</v>
      </c>
    </row>
    <row r="959" ht="12.75">
      <c r="A959" s="1" t="str">
        <f t="shared" si="31"/>
        <v>this:IAM_11178-1</v>
      </c>
      <c r="B959" s="20"/>
      <c r="C959" s="21" t="s">
        <v>66</v>
      </c>
      <c r="D959" s="21" t="s">
        <v>4102</v>
      </c>
      <c r="E959" s="21" t="s">
        <v>4103</v>
      </c>
      <c r="F959" s="21" t="s">
        <v>4104</v>
      </c>
      <c r="G959" s="21" t="s">
        <v>4105</v>
      </c>
      <c r="H959" s="21" t="s">
        <v>301</v>
      </c>
      <c r="I959" s="21" t="s">
        <v>302</v>
      </c>
      <c r="L959" s="2" t="str">
        <f t="shared" si="32"/>
        <v xml:space="preserve">r:administration some adm:Administration_GS_IAM_11010 and r:administration some adm:Administration_C_IAM_10103</v>
      </c>
      <c r="M959" s="21" t="s">
        <v>58</v>
      </c>
      <c r="N959" s="21" t="s">
        <v>4106</v>
      </c>
      <c r="O959" s="21" t="s">
        <v>58</v>
      </c>
      <c r="P959" s="21" t="s">
        <v>58</v>
      </c>
      <c r="Q959" s="1" t="str">
        <f>VLOOKUP(C959,MappingNiveaux!$A$3:$B$6,2)</f>
        <v xml:space="preserve">r:niveau some r:APEC</v>
      </c>
      <c r="R959" s="1" t="s">
        <v>62</v>
      </c>
      <c r="S959" s="1" t="s">
        <v>63</v>
      </c>
    </row>
    <row r="960" ht="12.75">
      <c r="A960" s="1" t="str">
        <f t="shared" si="31"/>
        <v>this:IAM_11179-1</v>
      </c>
      <c r="B960" s="20"/>
      <c r="C960" s="21" t="s">
        <v>50</v>
      </c>
      <c r="D960" s="21" t="s">
        <v>4107</v>
      </c>
      <c r="E960" s="21" t="s">
        <v>4108</v>
      </c>
      <c r="F960" s="21" t="s">
        <v>1467</v>
      </c>
      <c r="G960" s="21" t="s">
        <v>1468</v>
      </c>
      <c r="H960" s="21" t="s">
        <v>1249</v>
      </c>
      <c r="I960" s="21" t="s">
        <v>1250</v>
      </c>
      <c r="L960" s="2" t="str">
        <f t="shared" si="32"/>
        <v xml:space="preserve">r:administration some adm:Administration_GS_IAM_10530 and r:administration some adm:Administration_C_IAM_10104</v>
      </c>
      <c r="M960" s="21" t="s">
        <v>58</v>
      </c>
      <c r="N960" s="21" t="s">
        <v>4066</v>
      </c>
      <c r="O960" s="21" t="s">
        <v>697</v>
      </c>
      <c r="P960" s="21" t="s">
        <v>58</v>
      </c>
      <c r="Q960" s="1" t="str">
        <f>VLOOKUP(C960,MappingNiveaux!$A$3:$B$6,2)</f>
        <v xml:space="preserve">r:niveau some r:CI</v>
      </c>
      <c r="R960" s="1" t="s">
        <v>62</v>
      </c>
      <c r="S960" s="1" t="s">
        <v>63</v>
      </c>
    </row>
    <row r="961" ht="12.75">
      <c r="A961" s="1" t="str">
        <f t="shared" si="31"/>
        <v>this:IAM_11180-1</v>
      </c>
      <c r="B961" s="20"/>
      <c r="C961" s="21" t="s">
        <v>50</v>
      </c>
      <c r="D961" s="21" t="s">
        <v>4109</v>
      </c>
      <c r="E961" s="21" t="s">
        <v>4110</v>
      </c>
      <c r="F961" s="21" t="s">
        <v>138</v>
      </c>
      <c r="G961" s="21" t="s">
        <v>139</v>
      </c>
      <c r="H961" s="21" t="s">
        <v>1249</v>
      </c>
      <c r="I961" s="21" t="s">
        <v>1250</v>
      </c>
      <c r="L961" s="2" t="str">
        <f t="shared" si="32"/>
        <v xml:space="preserve">r:administration some adm:Administration_GS_IAM_10588 and r:administration some adm:Administration_C_IAM_10104</v>
      </c>
      <c r="M961" s="21" t="s">
        <v>58</v>
      </c>
      <c r="N961" s="21" t="s">
        <v>4066</v>
      </c>
      <c r="O961" s="21" t="s">
        <v>697</v>
      </c>
      <c r="P961" s="21" t="s">
        <v>58</v>
      </c>
      <c r="Q961" s="1" t="str">
        <f>VLOOKUP(C961,MappingNiveaux!$A$3:$B$6,2)</f>
        <v xml:space="preserve">r:niveau some r:CI</v>
      </c>
      <c r="R961" s="1" t="s">
        <v>62</v>
      </c>
      <c r="S961" s="1" t="s">
        <v>63</v>
      </c>
    </row>
    <row r="962" ht="12.75">
      <c r="A962" s="1" t="str">
        <f t="shared" si="31"/>
        <v>this:IAM_11168-1</v>
      </c>
      <c r="B962" s="20"/>
      <c r="C962" s="21" t="s">
        <v>80</v>
      </c>
      <c r="D962" s="21" t="s">
        <v>4111</v>
      </c>
      <c r="E962" s="21" t="s">
        <v>4112</v>
      </c>
      <c r="F962" s="21" t="s">
        <v>2781</v>
      </c>
      <c r="G962" s="21" t="s">
        <v>2782</v>
      </c>
      <c r="H962" s="21" t="s">
        <v>301</v>
      </c>
      <c r="I962" s="21" t="s">
        <v>302</v>
      </c>
      <c r="L962" s="2" t="str">
        <f t="shared" si="32"/>
        <v xml:space="preserve">r:administration some adm:Administration_GS_IAM_10808 and r:administration some adm:Administration_C_IAM_10103</v>
      </c>
      <c r="M962" s="21" t="s">
        <v>58</v>
      </c>
      <c r="N962" s="21" t="s">
        <v>4113</v>
      </c>
      <c r="O962" s="21" t="s">
        <v>58</v>
      </c>
      <c r="P962" s="21" t="s">
        <v>58</v>
      </c>
      <c r="Q962" s="1" t="str">
        <f>VLOOKUP(C962,MappingNiveaux!$A$3:$B$6,2)</f>
        <v xml:space="preserve">r:niveau some r:APEC</v>
      </c>
      <c r="R962" s="1" t="s">
        <v>62</v>
      </c>
      <c r="S962" s="1" t="s">
        <v>63</v>
      </c>
    </row>
    <row r="963" ht="12.75">
      <c r="A963" s="1" t="str">
        <f t="shared" si="31"/>
        <v>this:IAM_11448-1</v>
      </c>
      <c r="B963" s="26"/>
      <c r="C963" s="21" t="s">
        <v>50</v>
      </c>
      <c r="D963" s="21" t="s">
        <v>4114</v>
      </c>
      <c r="E963" s="21" t="s">
        <v>4115</v>
      </c>
      <c r="F963" s="21" t="s">
        <v>513</v>
      </c>
      <c r="G963" s="21" t="s">
        <v>514</v>
      </c>
      <c r="H963" s="21" t="s">
        <v>151</v>
      </c>
      <c r="I963" s="21" t="s">
        <v>152</v>
      </c>
      <c r="L963" s="2" t="str">
        <f t="shared" si="32"/>
        <v xml:space="preserve">r:administration some adm:Administration_GS_IAM_10895 and r:administration some adm:Administration_GS_IAM_10980</v>
      </c>
      <c r="M963" s="21" t="s">
        <v>58</v>
      </c>
      <c r="N963" s="21" t="s">
        <v>1050</v>
      </c>
      <c r="O963" s="21" t="s">
        <v>4116</v>
      </c>
      <c r="P963" s="21" t="s">
        <v>58</v>
      </c>
      <c r="Q963" s="1" t="str">
        <f>VLOOKUP(C963,MappingNiveaux!$A$3:$B$6,2)</f>
        <v xml:space="preserve">r:niveau some r:CI</v>
      </c>
      <c r="R963" s="1" t="s">
        <v>62</v>
      </c>
      <c r="S963" s="1" t="s">
        <v>63</v>
      </c>
    </row>
    <row r="964" ht="12.75">
      <c r="A964" s="1" t="str">
        <f t="shared" si="31"/>
        <v>this:IAM_11439-1</v>
      </c>
      <c r="B964" s="27">
        <v>1</v>
      </c>
      <c r="C964" s="21" t="s">
        <v>80</v>
      </c>
      <c r="D964" s="21" t="s">
        <v>4117</v>
      </c>
      <c r="E964" s="21" t="s">
        <v>4118</v>
      </c>
      <c r="F964" s="21" t="s">
        <v>269</v>
      </c>
      <c r="G964" s="21" t="s">
        <v>270</v>
      </c>
      <c r="H964" s="21" t="s">
        <v>4119</v>
      </c>
      <c r="I964" s="21" t="s">
        <v>4120</v>
      </c>
      <c r="L964" s="2" t="str">
        <f t="shared" si="32"/>
        <v xml:space="preserve">r:administration some adm:Administration_C_IAM_10143 and r:administration some adm:Administration_C_IAM_10154</v>
      </c>
      <c r="M964" s="21" t="s">
        <v>341</v>
      </c>
      <c r="N964" s="21" t="s">
        <v>342</v>
      </c>
      <c r="O964" s="21" t="s">
        <v>4121</v>
      </c>
      <c r="P964" s="21" t="s">
        <v>58</v>
      </c>
      <c r="Q964" s="1" t="str">
        <f>VLOOKUP(C964,MappingNiveaux!$A$3:$B$6,2)</f>
        <v xml:space="preserve">r:niveau some r:APEC</v>
      </c>
      <c r="R964" s="1" t="s">
        <v>62</v>
      </c>
      <c r="S964" s="1" t="s">
        <v>63</v>
      </c>
    </row>
    <row r="965" ht="12.75">
      <c r="A965" s="1" t="str">
        <f t="shared" si="31"/>
        <v>this:IAM_11440-1</v>
      </c>
      <c r="B965" s="28"/>
      <c r="C965" s="21" t="s">
        <v>50</v>
      </c>
      <c r="D965" s="21" t="s">
        <v>4122</v>
      </c>
      <c r="E965" s="21" t="s">
        <v>4123</v>
      </c>
      <c r="F965" s="21" t="s">
        <v>4124</v>
      </c>
      <c r="G965" s="21" t="s">
        <v>4125</v>
      </c>
      <c r="H965" s="21" t="s">
        <v>947</v>
      </c>
      <c r="I965" s="21" t="s">
        <v>948</v>
      </c>
      <c r="L965" s="2" t="str">
        <f t="shared" si="32"/>
        <v xml:space="preserve">r:administration some adm:Administration_GS_IAM_10875 and r:administration some adm:Administration_GS_IAM_10864</v>
      </c>
      <c r="M965" s="21" t="s">
        <v>58</v>
      </c>
      <c r="N965" s="21" t="s">
        <v>4126</v>
      </c>
      <c r="O965" s="21" t="s">
        <v>4127</v>
      </c>
      <c r="P965" s="21" t="s">
        <v>58</v>
      </c>
      <c r="Q965" s="1" t="str">
        <f>VLOOKUP(C965,MappingNiveaux!$A$3:$B$6,2)</f>
        <v xml:space="preserve">r:niveau some r:CI</v>
      </c>
      <c r="R965" s="1" t="s">
        <v>62</v>
      </c>
      <c r="S965" s="1" t="s">
        <v>63</v>
      </c>
    </row>
    <row r="966" ht="12.75">
      <c r="A966" s="1" t="str">
        <f t="shared" si="31"/>
        <v>this:IAM_10081-1</v>
      </c>
      <c r="B966" s="20"/>
      <c r="C966" s="21" t="s">
        <v>80</v>
      </c>
      <c r="D966" s="21" t="s">
        <v>4128</v>
      </c>
      <c r="E966" s="21" t="s">
        <v>4129</v>
      </c>
      <c r="F966" s="21" t="s">
        <v>585</v>
      </c>
      <c r="G966" s="21" t="s">
        <v>586</v>
      </c>
      <c r="H966" s="21" t="s">
        <v>97</v>
      </c>
      <c r="I966" s="21" t="s">
        <v>98</v>
      </c>
      <c r="L966" s="2" t="str">
        <f t="shared" si="32"/>
        <v xml:space="preserve">r:administration some adm:Administration_GS_IAM_11013 and r:administration some adm:Administration_C_IAM_10147</v>
      </c>
      <c r="M966" s="21" t="s">
        <v>58</v>
      </c>
      <c r="N966" s="21" t="s">
        <v>4130</v>
      </c>
      <c r="O966" s="21" t="s">
        <v>1809</v>
      </c>
      <c r="P966" s="21" t="s">
        <v>58</v>
      </c>
      <c r="Q966" s="1" t="str">
        <f>VLOOKUP(C966,MappingNiveaux!$A$3:$B$6,2)</f>
        <v xml:space="preserve">r:niveau some r:APEC</v>
      </c>
      <c r="R966" s="1" t="s">
        <v>62</v>
      </c>
      <c r="S966" s="1" t="s">
        <v>63</v>
      </c>
    </row>
    <row r="967" ht="12.75">
      <c r="A967" s="1" t="str">
        <f t="shared" si="31"/>
        <v>this:IAM_11441-1</v>
      </c>
      <c r="B967" s="20"/>
      <c r="C967" s="21" t="s">
        <v>122</v>
      </c>
      <c r="D967" s="21" t="s">
        <v>4131</v>
      </c>
      <c r="E967" s="21" t="s">
        <v>4132</v>
      </c>
      <c r="F967" s="21" t="s">
        <v>2006</v>
      </c>
      <c r="G967" s="21" t="s">
        <v>2007</v>
      </c>
      <c r="H967" s="21" t="s">
        <v>2002</v>
      </c>
      <c r="I967" s="21" t="s">
        <v>2003</v>
      </c>
      <c r="L967" s="2" t="str">
        <f t="shared" si="32"/>
        <v xml:space="preserve">r:administration some adm:Administration_C_IAM_10150 and r:administration some adm:Administration_C_IAM_10148</v>
      </c>
      <c r="M967" s="21" t="s">
        <v>58</v>
      </c>
      <c r="N967" s="21" t="s">
        <v>1988</v>
      </c>
      <c r="O967" s="21" t="s">
        <v>58</v>
      </c>
      <c r="P967" s="21" t="s">
        <v>58</v>
      </c>
      <c r="Q967" s="1" t="str">
        <f>VLOOKUP(C967,MappingNiveaux!$A$3:$B$6,2)</f>
        <v xml:space="preserve">r:niveau some r:CI</v>
      </c>
      <c r="R967" s="1" t="s">
        <v>62</v>
      </c>
      <c r="S967" s="1" t="s">
        <v>63</v>
      </c>
    </row>
    <row r="968" ht="12.75">
      <c r="A968" s="1" t="str">
        <f t="shared" si="31"/>
        <v>this:IAM_10427-1</v>
      </c>
      <c r="B968" s="20"/>
      <c r="C968" s="21" t="s">
        <v>122</v>
      </c>
      <c r="D968" s="21" t="s">
        <v>4133</v>
      </c>
      <c r="E968" s="21" t="s">
        <v>4134</v>
      </c>
      <c r="F968" s="21" t="s">
        <v>2006</v>
      </c>
      <c r="G968" s="21" t="s">
        <v>2007</v>
      </c>
      <c r="H968" s="21" t="s">
        <v>2006</v>
      </c>
      <c r="I968" s="21" t="s">
        <v>2007</v>
      </c>
      <c r="L968" s="2" t="str">
        <f t="shared" si="32"/>
        <v xml:space="preserve">r:administration some adm:Administration_C_IAM_10150 and r:administration some adm:Administration_C_IAM_10150</v>
      </c>
      <c r="M968" s="21" t="s">
        <v>58</v>
      </c>
      <c r="N968" s="21" t="s">
        <v>4135</v>
      </c>
      <c r="O968" s="21" t="s">
        <v>58</v>
      </c>
      <c r="P968" s="21" t="s">
        <v>2008</v>
      </c>
      <c r="Q968" s="1" t="str">
        <f>VLOOKUP(C968,MappingNiveaux!$A$3:$B$6,2)</f>
        <v xml:space="preserve">r:niveau some r:CI</v>
      </c>
      <c r="R968" s="1" t="s">
        <v>62</v>
      </c>
      <c r="S968" s="1" t="s">
        <v>63</v>
      </c>
    </row>
    <row r="969" ht="12.75">
      <c r="A969" s="1" t="str">
        <f t="shared" si="31"/>
        <v>this:IAM_11442-1</v>
      </c>
      <c r="B969" s="20"/>
      <c r="C969" s="21" t="s">
        <v>50</v>
      </c>
      <c r="D969" s="21" t="s">
        <v>4136</v>
      </c>
      <c r="E969" s="21" t="s">
        <v>4137</v>
      </c>
      <c r="F969" s="21" t="s">
        <v>151</v>
      </c>
      <c r="G969" s="21" t="s">
        <v>152</v>
      </c>
      <c r="H969" s="21" t="s">
        <v>751</v>
      </c>
      <c r="I969" s="21" t="s">
        <v>752</v>
      </c>
      <c r="L969" s="2" t="str">
        <f t="shared" si="32"/>
        <v xml:space="preserve">r:administration some adm:Administration_GS_IAM_10980 and r:administration some adm:Administration_GS_IAM_10880</v>
      </c>
      <c r="M969" s="21" t="s">
        <v>58</v>
      </c>
      <c r="N969" s="21" t="s">
        <v>4138</v>
      </c>
      <c r="O969" s="21" t="s">
        <v>4139</v>
      </c>
      <c r="P969" s="21" t="s">
        <v>58</v>
      </c>
      <c r="Q969" s="1" t="str">
        <f>VLOOKUP(C969,MappingNiveaux!$A$3:$B$6,2)</f>
        <v xml:space="preserve">r:niveau some r:CI</v>
      </c>
      <c r="R969" s="1" t="s">
        <v>62</v>
      </c>
      <c r="S969" s="1" t="s">
        <v>63</v>
      </c>
    </row>
    <row r="970" ht="12.75">
      <c r="A970" s="1" t="str">
        <f t="shared" si="31"/>
        <v>this:IAM_11443-1</v>
      </c>
      <c r="B970" s="20"/>
      <c r="C970" s="21" t="s">
        <v>80</v>
      </c>
      <c r="D970" s="21" t="s">
        <v>4140</v>
      </c>
      <c r="E970" s="21" t="s">
        <v>4141</v>
      </c>
      <c r="F970" s="21" t="s">
        <v>968</v>
      </c>
      <c r="G970" s="21" t="s">
        <v>969</v>
      </c>
      <c r="H970" s="21" t="s">
        <v>1482</v>
      </c>
      <c r="I970" s="21" t="s">
        <v>1483</v>
      </c>
      <c r="L970" s="2" t="str">
        <f t="shared" si="32"/>
        <v xml:space="preserve">r:administration some adm:Administration_GS_IAM_10882 and r:administration some adm:Administration_GS_IAM_10900</v>
      </c>
      <c r="M970" s="21" t="s">
        <v>58</v>
      </c>
      <c r="N970" s="21" t="s">
        <v>3390</v>
      </c>
      <c r="O970" s="21" t="s">
        <v>58</v>
      </c>
      <c r="P970" s="21" t="s">
        <v>58</v>
      </c>
      <c r="Q970" s="1" t="str">
        <f>VLOOKUP(C970,MappingNiveaux!$A$3:$B$6,2)</f>
        <v xml:space="preserve">r:niveau some r:APEC</v>
      </c>
      <c r="R970" s="1" t="s">
        <v>62</v>
      </c>
      <c r="S970" s="1" t="s">
        <v>63</v>
      </c>
    </row>
    <row r="971" ht="12.75">
      <c r="A971" s="1" t="str">
        <f t="shared" si="31"/>
        <v>this:IAM_11444-1</v>
      </c>
      <c r="B971" s="20"/>
      <c r="C971" s="21" t="s">
        <v>50</v>
      </c>
      <c r="D971" s="21" t="s">
        <v>4142</v>
      </c>
      <c r="E971" s="21" t="s">
        <v>4143</v>
      </c>
      <c r="F971" s="21" t="s">
        <v>1939</v>
      </c>
      <c r="G971" s="21" t="s">
        <v>1940</v>
      </c>
      <c r="H971" s="21" t="s">
        <v>151</v>
      </c>
      <c r="I971" s="21" t="s">
        <v>152</v>
      </c>
      <c r="L971" s="2" t="str">
        <f t="shared" si="32"/>
        <v xml:space="preserve">r:administration some adm:Administration_GS_IAM_10883 and r:administration some adm:Administration_GS_IAM_10980</v>
      </c>
      <c r="M971" s="21" t="s">
        <v>58</v>
      </c>
      <c r="N971" s="21" t="s">
        <v>1941</v>
      </c>
      <c r="O971" s="21" t="s">
        <v>4144</v>
      </c>
      <c r="P971" s="21" t="s">
        <v>58</v>
      </c>
      <c r="Q971" s="1" t="str">
        <f>VLOOKUP(C971,MappingNiveaux!$A$3:$B$6,2)</f>
        <v xml:space="preserve">r:niveau some r:CI</v>
      </c>
      <c r="R971" s="1" t="s">
        <v>62</v>
      </c>
      <c r="S971" s="1" t="s">
        <v>63</v>
      </c>
    </row>
    <row r="972" ht="12.75">
      <c r="A972" s="1" t="str">
        <f t="shared" si="31"/>
        <v>this:IAM_11445-1</v>
      </c>
      <c r="B972" s="20"/>
      <c r="C972" s="21" t="s">
        <v>80</v>
      </c>
      <c r="D972" s="21" t="s">
        <v>4145</v>
      </c>
      <c r="E972" s="21" t="s">
        <v>4146</v>
      </c>
      <c r="F972" s="21" t="s">
        <v>221</v>
      </c>
      <c r="G972" s="21" t="s">
        <v>222</v>
      </c>
      <c r="H972" s="21" t="s">
        <v>513</v>
      </c>
      <c r="I972" s="21" t="s">
        <v>514</v>
      </c>
      <c r="L972" s="2" t="str">
        <f t="shared" si="32"/>
        <v xml:space="preserve">r:administration some adm:Administration_GS_IAM_10887 and r:administration some adm:Administration_GS_IAM_10895</v>
      </c>
      <c r="M972" s="21" t="s">
        <v>58</v>
      </c>
      <c r="N972" s="21" t="s">
        <v>4147</v>
      </c>
      <c r="O972" s="21" t="s">
        <v>58</v>
      </c>
      <c r="P972" s="21" t="s">
        <v>58</v>
      </c>
      <c r="Q972" s="1" t="str">
        <f>VLOOKUP(C972,MappingNiveaux!$A$3:$B$6,2)</f>
        <v xml:space="preserve">r:niveau some r:APEC</v>
      </c>
      <c r="R972" s="1" t="s">
        <v>62</v>
      </c>
      <c r="S972" s="1" t="s">
        <v>63</v>
      </c>
    </row>
    <row r="973" ht="12.75">
      <c r="A973" s="1" t="str">
        <f t="shared" si="31"/>
        <v>this:IAM_11415-1</v>
      </c>
      <c r="B973" s="20"/>
      <c r="C973" s="21" t="s">
        <v>50</v>
      </c>
      <c r="D973" s="21" t="s">
        <v>4148</v>
      </c>
      <c r="E973" s="21" t="s">
        <v>4149</v>
      </c>
      <c r="F973" s="21" t="s">
        <v>2742</v>
      </c>
      <c r="G973" s="21" t="s">
        <v>2743</v>
      </c>
      <c r="H973" s="21" t="s">
        <v>205</v>
      </c>
      <c r="I973" s="21" t="s">
        <v>206</v>
      </c>
      <c r="L973" s="2" t="str">
        <f t="shared" si="32"/>
        <v xml:space="preserve">r:administration some adm:Administration_GS_IAM_10922 and r:administration some adm:Administration_GS_IAM_10801</v>
      </c>
      <c r="M973" s="21" t="s">
        <v>58</v>
      </c>
      <c r="N973" s="21" t="s">
        <v>4150</v>
      </c>
      <c r="O973" s="21" t="s">
        <v>4151</v>
      </c>
      <c r="P973" s="21" t="s">
        <v>58</v>
      </c>
      <c r="Q973" s="1" t="str">
        <f>VLOOKUP(C973,MappingNiveaux!$A$3:$B$6,2)</f>
        <v xml:space="preserve">r:niveau some r:CI</v>
      </c>
      <c r="R973" s="1" t="s">
        <v>62</v>
      </c>
      <c r="S973" s="1" t="s">
        <v>63</v>
      </c>
    </row>
    <row r="974" ht="12.75">
      <c r="A974" s="1" t="str">
        <f t="shared" si="31"/>
        <v>this:IAM_11446-1</v>
      </c>
      <c r="B974" s="20"/>
      <c r="C974" s="21" t="s">
        <v>66</v>
      </c>
      <c r="D974" s="21" t="s">
        <v>4152</v>
      </c>
      <c r="E974" s="21" t="s">
        <v>4153</v>
      </c>
      <c r="F974" s="21" t="s">
        <v>669</v>
      </c>
      <c r="G974" s="21" t="s">
        <v>670</v>
      </c>
      <c r="H974" s="21" t="s">
        <v>226</v>
      </c>
      <c r="I974" s="21" t="s">
        <v>227</v>
      </c>
      <c r="L974" s="2" t="str">
        <f t="shared" si="32"/>
        <v xml:space="preserve">r:administration some adm:Administration_GS_IAM_10979 and r:administration some adm:Administration_GS_IAM_10889</v>
      </c>
      <c r="M974" s="21" t="s">
        <v>58</v>
      </c>
      <c r="N974" s="21" t="s">
        <v>671</v>
      </c>
      <c r="O974" s="21" t="s">
        <v>58</v>
      </c>
      <c r="P974" s="21" t="s">
        <v>58</v>
      </c>
      <c r="Q974" s="1" t="str">
        <f>VLOOKUP(C974,MappingNiveaux!$A$3:$B$6,2)</f>
        <v xml:space="preserve">r:niveau some r:APEC</v>
      </c>
      <c r="R974" s="1" t="s">
        <v>62</v>
      </c>
      <c r="S974" s="1" t="s">
        <v>63</v>
      </c>
    </row>
    <row r="975" ht="12.75">
      <c r="A975" s="1" t="str">
        <f t="shared" si="31"/>
        <v>this:IAM_11436-1</v>
      </c>
      <c r="B975" s="20"/>
      <c r="C975" s="21" t="s">
        <v>50</v>
      </c>
      <c r="D975" s="21" t="s">
        <v>4154</v>
      </c>
      <c r="E975" s="21" t="s">
        <v>4155</v>
      </c>
      <c r="F975" s="21" t="s">
        <v>216</v>
      </c>
      <c r="G975" s="21" t="s">
        <v>217</v>
      </c>
      <c r="H975" s="21" t="s">
        <v>1007</v>
      </c>
      <c r="I975" s="21" t="s">
        <v>1008</v>
      </c>
      <c r="L975" s="2" t="str">
        <f t="shared" si="32"/>
        <v xml:space="preserve">r:administration some adm:Administration_GS_IAM_10859 and r:administration some adm:Administration_C_IAM_10152</v>
      </c>
      <c r="M975" s="21" t="s">
        <v>58</v>
      </c>
      <c r="N975" s="21" t="s">
        <v>4156</v>
      </c>
      <c r="O975" s="21" t="s">
        <v>4157</v>
      </c>
      <c r="P975" s="21" t="s">
        <v>58</v>
      </c>
      <c r="Q975" s="1" t="str">
        <f>VLOOKUP(C975,MappingNiveaux!$A$3:$B$6,2)</f>
        <v xml:space="preserve">r:niveau some r:CI</v>
      </c>
      <c r="R975" s="1" t="s">
        <v>62</v>
      </c>
      <c r="S975" s="1" t="s">
        <v>63</v>
      </c>
    </row>
    <row r="976" ht="12.75">
      <c r="A976" s="1" t="str">
        <f t="shared" si="31"/>
        <v>this:IAM_11449-1</v>
      </c>
      <c r="B976" s="20"/>
      <c r="C976" s="21" t="s">
        <v>50</v>
      </c>
      <c r="D976" s="21" t="s">
        <v>4158</v>
      </c>
      <c r="E976" s="21" t="s">
        <v>4159</v>
      </c>
      <c r="F976" s="21" t="s">
        <v>1198</v>
      </c>
      <c r="G976" s="21" t="s">
        <v>1199</v>
      </c>
      <c r="H976" s="21" t="s">
        <v>1482</v>
      </c>
      <c r="I976" s="21" t="s">
        <v>1483</v>
      </c>
      <c r="L976" s="2" t="str">
        <f t="shared" si="32"/>
        <v xml:space="preserve">r:administration some adm:Administration_GS_IAM_10999 and r:administration some adm:Administration_GS_IAM_10900</v>
      </c>
      <c r="M976" s="21" t="s">
        <v>58</v>
      </c>
      <c r="N976" s="21" t="s">
        <v>1200</v>
      </c>
      <c r="O976" s="21" t="s">
        <v>4160</v>
      </c>
      <c r="P976" s="21" t="s">
        <v>58</v>
      </c>
      <c r="Q976" s="1" t="str">
        <f>VLOOKUP(C976,MappingNiveaux!$A$3:$B$6,2)</f>
        <v xml:space="preserve">r:niveau some r:CI</v>
      </c>
      <c r="R976" s="1" t="s">
        <v>62</v>
      </c>
      <c r="S976" s="1" t="s">
        <v>63</v>
      </c>
    </row>
    <row r="977" ht="12.75">
      <c r="A977" s="1" t="str">
        <f t="shared" si="31"/>
        <v>this:IAM_11450-1</v>
      </c>
      <c r="B977" s="20"/>
      <c r="C977" s="21" t="s">
        <v>80</v>
      </c>
      <c r="D977" s="21" t="s">
        <v>4161</v>
      </c>
      <c r="E977" s="21" t="s">
        <v>4162</v>
      </c>
      <c r="F977" s="21" t="s">
        <v>4163</v>
      </c>
      <c r="G977" s="21" t="s">
        <v>4164</v>
      </c>
      <c r="H977" s="21" t="s">
        <v>253</v>
      </c>
      <c r="I977" s="21" t="s">
        <v>254</v>
      </c>
      <c r="L977" s="2" t="str">
        <f t="shared" si="32"/>
        <v xml:space="preserve">r:administration some adm:Administration_GS_IAM_10902 and r:administration some adm:Administration_C_IAM_10159</v>
      </c>
      <c r="M977" s="21" t="s">
        <v>58</v>
      </c>
      <c r="N977" s="21" t="s">
        <v>255</v>
      </c>
      <c r="O977" s="21" t="s">
        <v>58</v>
      </c>
      <c r="P977" s="21" t="s">
        <v>58</v>
      </c>
      <c r="Q977" s="1" t="str">
        <f>VLOOKUP(C977,MappingNiveaux!$A$3:$B$6,2)</f>
        <v xml:space="preserve">r:niveau some r:APEC</v>
      </c>
      <c r="R977" s="1" t="s">
        <v>62</v>
      </c>
      <c r="S977" s="1" t="s">
        <v>63</v>
      </c>
    </row>
    <row r="978" ht="12.75">
      <c r="A978" s="1" t="str">
        <f t="shared" si="31"/>
        <v>this:IAM_11451-1</v>
      </c>
      <c r="B978" s="20"/>
      <c r="C978" s="21" t="s">
        <v>50</v>
      </c>
      <c r="D978" s="21" t="s">
        <v>4165</v>
      </c>
      <c r="E978" s="21" t="s">
        <v>4166</v>
      </c>
      <c r="F978" s="21" t="s">
        <v>732</v>
      </c>
      <c r="G978" s="21" t="s">
        <v>733</v>
      </c>
      <c r="H978" s="21" t="s">
        <v>4167</v>
      </c>
      <c r="I978" s="21" t="s">
        <v>4168</v>
      </c>
      <c r="L978" s="2" t="str">
        <f t="shared" si="32"/>
        <v xml:space="preserve">r:administration some adm:Administration_GS_IAM_11002 and r:administration some adm:Administration_GS_IAM_10913</v>
      </c>
      <c r="M978" s="21" t="s">
        <v>58</v>
      </c>
      <c r="N978" s="21" t="s">
        <v>3985</v>
      </c>
      <c r="O978" s="21" t="s">
        <v>697</v>
      </c>
      <c r="P978" s="21" t="s">
        <v>58</v>
      </c>
      <c r="Q978" s="1" t="str">
        <f>VLOOKUP(C978,MappingNiveaux!$A$3:$B$6,2)</f>
        <v xml:space="preserve">r:niveau some r:CI</v>
      </c>
      <c r="R978" s="1" t="s">
        <v>62</v>
      </c>
      <c r="S978" s="1" t="s">
        <v>63</v>
      </c>
    </row>
    <row r="979" ht="12.75">
      <c r="A979" s="1" t="str">
        <f t="shared" si="31"/>
        <v>this:IAM_11454-1</v>
      </c>
      <c r="B979" s="20"/>
      <c r="C979" s="21" t="s">
        <v>50</v>
      </c>
      <c r="D979" s="21" t="s">
        <v>4169</v>
      </c>
      <c r="E979" s="21" t="s">
        <v>4170</v>
      </c>
      <c r="F979" s="21" t="s">
        <v>683</v>
      </c>
      <c r="G979" s="21" t="s">
        <v>684</v>
      </c>
      <c r="H979" s="21" t="s">
        <v>3565</v>
      </c>
      <c r="I979" s="21" t="s">
        <v>3566</v>
      </c>
      <c r="L979" s="2" t="str">
        <f t="shared" si="32"/>
        <v xml:space="preserve">r:administration some adm:Administration_GS_IAM_10978 and r:administration some adm:Administration_GS_IAM_10915</v>
      </c>
      <c r="M979" s="21" t="s">
        <v>58</v>
      </c>
      <c r="N979" s="21" t="s">
        <v>4171</v>
      </c>
      <c r="O979" s="21" t="s">
        <v>4172</v>
      </c>
      <c r="P979" s="21" t="s">
        <v>58</v>
      </c>
      <c r="Q979" s="1" t="str">
        <f>VLOOKUP(C979,MappingNiveaux!$A$3:$B$6,2)</f>
        <v xml:space="preserve">r:niveau some r:CI</v>
      </c>
      <c r="R979" s="1" t="s">
        <v>62</v>
      </c>
      <c r="S979" s="1" t="s">
        <v>63</v>
      </c>
    </row>
    <row r="980" ht="12.75">
      <c r="A980" s="1" t="str">
        <f t="shared" si="31"/>
        <v>this:IAM_11452-1</v>
      </c>
      <c r="B980" s="20"/>
      <c r="C980" s="21" t="s">
        <v>50</v>
      </c>
      <c r="D980" s="21" t="s">
        <v>4173</v>
      </c>
      <c r="E980" s="21" t="s">
        <v>4174</v>
      </c>
      <c r="F980" s="21" t="s">
        <v>4175</v>
      </c>
      <c r="G980" s="21" t="s">
        <v>4176</v>
      </c>
      <c r="H980" s="21" t="s">
        <v>1007</v>
      </c>
      <c r="I980" s="21" t="s">
        <v>1008</v>
      </c>
      <c r="L980" s="2" t="str">
        <f t="shared" si="32"/>
        <v xml:space="preserve">r:administration some adm:Administration_GS_IAM_10921 and r:administration some adm:Administration_C_IAM_10152</v>
      </c>
      <c r="M980" s="21" t="s">
        <v>58</v>
      </c>
      <c r="N980" s="21" t="s">
        <v>4177</v>
      </c>
      <c r="O980" s="21" t="s">
        <v>4178</v>
      </c>
      <c r="P980" s="21" t="s">
        <v>58</v>
      </c>
      <c r="Q980" s="1" t="str">
        <f>VLOOKUP(C980,MappingNiveaux!$A$3:$B$6,2)</f>
        <v xml:space="preserve">r:niveau some r:CI</v>
      </c>
      <c r="R980" s="1" t="s">
        <v>62</v>
      </c>
      <c r="S980" s="1" t="s">
        <v>63</v>
      </c>
    </row>
    <row r="981" ht="12.75">
      <c r="A981" s="1" t="str">
        <f t="shared" si="31"/>
        <v>this:IAM_11453-1</v>
      </c>
      <c r="B981" s="20"/>
      <c r="C981" s="21" t="s">
        <v>50</v>
      </c>
      <c r="D981" s="21" t="s">
        <v>4179</v>
      </c>
      <c r="E981" s="21" t="s">
        <v>4180</v>
      </c>
      <c r="F981" s="21" t="s">
        <v>1114</v>
      </c>
      <c r="G981" s="21" t="s">
        <v>1115</v>
      </c>
      <c r="H981" s="21" t="s">
        <v>1007</v>
      </c>
      <c r="I981" s="21" t="s">
        <v>1008</v>
      </c>
      <c r="L981" s="2" t="str">
        <f t="shared" si="32"/>
        <v xml:space="preserve">r:administration some adm:Administration_GS_IAM_10928 and r:administration some adm:Administration_C_IAM_10152</v>
      </c>
      <c r="M981" s="21" t="s">
        <v>58</v>
      </c>
      <c r="N981" s="21" t="s">
        <v>4181</v>
      </c>
      <c r="O981" s="21" t="s">
        <v>4182</v>
      </c>
      <c r="P981" s="21" t="s">
        <v>58</v>
      </c>
      <c r="Q981" s="1" t="str">
        <f>VLOOKUP(C981,MappingNiveaux!$A$3:$B$6,2)</f>
        <v xml:space="preserve">r:niveau some r:CI</v>
      </c>
      <c r="R981" s="1" t="s">
        <v>62</v>
      </c>
      <c r="S981" s="1" t="s">
        <v>63</v>
      </c>
    </row>
    <row r="982" ht="12.75">
      <c r="A982" s="1" t="str">
        <f t="shared" si="31"/>
        <v>this:IAM_11455-1</v>
      </c>
      <c r="B982" s="20"/>
      <c r="C982" s="21" t="s">
        <v>66</v>
      </c>
      <c r="D982" s="21" t="s">
        <v>4183</v>
      </c>
      <c r="E982" s="21" t="s">
        <v>4184</v>
      </c>
      <c r="F982" s="21" t="s">
        <v>1306</v>
      </c>
      <c r="G982" s="21" t="s">
        <v>1307</v>
      </c>
      <c r="H982" s="21" t="s">
        <v>151</v>
      </c>
      <c r="I982" s="21" t="s">
        <v>152</v>
      </c>
      <c r="L982" s="2" t="str">
        <f t="shared" si="32"/>
        <v xml:space="preserve">r:administration some adm:Administration_GS_IAM_10926 and r:administration some adm:Administration_GS_IAM_10980</v>
      </c>
      <c r="M982" s="21" t="s">
        <v>58</v>
      </c>
      <c r="N982" s="21" t="s">
        <v>4185</v>
      </c>
      <c r="O982" s="21" t="s">
        <v>58</v>
      </c>
      <c r="P982" s="21" t="s">
        <v>58</v>
      </c>
      <c r="Q982" s="1" t="str">
        <f>VLOOKUP(C982,MappingNiveaux!$A$3:$B$6,2)</f>
        <v xml:space="preserve">r:niveau some r:APEC</v>
      </c>
      <c r="R982" s="1" t="s">
        <v>62</v>
      </c>
      <c r="S982" s="1" t="s">
        <v>63</v>
      </c>
    </row>
    <row r="983" ht="12.75">
      <c r="A983" s="1" t="str">
        <f t="shared" si="31"/>
        <v>this:IAM_11257-1</v>
      </c>
      <c r="B983" s="20"/>
      <c r="C983" s="21" t="s">
        <v>50</v>
      </c>
      <c r="D983" s="21" t="s">
        <v>4186</v>
      </c>
      <c r="E983" s="21" t="s">
        <v>4187</v>
      </c>
      <c r="F983" s="21" t="s">
        <v>4188</v>
      </c>
      <c r="G983" s="21" t="s">
        <v>4189</v>
      </c>
      <c r="H983" s="21" t="s">
        <v>4190</v>
      </c>
      <c r="I983" s="21" t="s">
        <v>4191</v>
      </c>
      <c r="L983" s="2" t="str">
        <f t="shared" si="32"/>
        <v xml:space="preserve">r:administration some adm:Administration_C_IAM_10166 and r:administration some adm:Administration_C_IAM_10153</v>
      </c>
      <c r="M983" s="21" t="s">
        <v>58</v>
      </c>
      <c r="N983" s="21" t="s">
        <v>4192</v>
      </c>
      <c r="O983" s="21" t="s">
        <v>4193</v>
      </c>
      <c r="P983" s="21" t="s">
        <v>58</v>
      </c>
      <c r="Q983" s="1" t="str">
        <f>VLOOKUP(C983,MappingNiveaux!$A$3:$B$6,2)</f>
        <v xml:space="preserve">r:niveau some r:CI</v>
      </c>
      <c r="R983" s="1" t="s">
        <v>62</v>
      </c>
      <c r="S983" s="1" t="s">
        <v>63</v>
      </c>
    </row>
    <row r="984" ht="12.75">
      <c r="A984" s="1" t="str">
        <f t="shared" si="31"/>
        <v>this:IAM_11456-1</v>
      </c>
      <c r="B984" s="20"/>
      <c r="C984" s="21" t="s">
        <v>50</v>
      </c>
      <c r="D984" s="21" t="s">
        <v>4194</v>
      </c>
      <c r="E984" s="21" t="s">
        <v>4195</v>
      </c>
      <c r="F984" s="21" t="s">
        <v>1518</v>
      </c>
      <c r="G984" s="21" t="s">
        <v>1519</v>
      </c>
      <c r="H984" s="21" t="s">
        <v>277</v>
      </c>
      <c r="I984" s="21" t="s">
        <v>278</v>
      </c>
      <c r="L984" s="2" t="str">
        <f t="shared" si="32"/>
        <v xml:space="preserve">r:administration some adm:Administration_GS_IAM_10941 and r:administration some adm:Administration_C_IAM_10160</v>
      </c>
      <c r="M984" s="21" t="s">
        <v>58</v>
      </c>
      <c r="N984" s="21" t="s">
        <v>2475</v>
      </c>
      <c r="O984" s="21" t="s">
        <v>1096</v>
      </c>
      <c r="P984" s="21" t="s">
        <v>58</v>
      </c>
      <c r="Q984" s="1" t="str">
        <f>VLOOKUP(C984,MappingNiveaux!$A$3:$B$6,2)</f>
        <v xml:space="preserve">r:niveau some r:CI</v>
      </c>
      <c r="R984" s="1" t="s">
        <v>62</v>
      </c>
      <c r="S984" s="1" t="s">
        <v>63</v>
      </c>
    </row>
    <row r="985" ht="12.75">
      <c r="A985" s="1" t="str">
        <f t="shared" si="31"/>
        <v>this:IAM_11447-1</v>
      </c>
      <c r="B985" s="20"/>
      <c r="C985" s="21" t="s">
        <v>50</v>
      </c>
      <c r="D985" s="21" t="s">
        <v>4196</v>
      </c>
      <c r="E985" s="21" t="s">
        <v>4197</v>
      </c>
      <c r="F985" s="21" t="s">
        <v>1018</v>
      </c>
      <c r="G985" s="21" t="s">
        <v>1019</v>
      </c>
      <c r="H985" s="21" t="s">
        <v>226</v>
      </c>
      <c r="I985" s="21" t="s">
        <v>227</v>
      </c>
      <c r="L985" s="2" t="str">
        <f t="shared" si="32"/>
        <v xml:space="preserve">r:administration some adm:Administration_C_IAM_10161 and r:administration some adm:Administration_GS_IAM_10889</v>
      </c>
      <c r="M985" s="21" t="s">
        <v>58</v>
      </c>
      <c r="N985" s="21" t="s">
        <v>4198</v>
      </c>
      <c r="O985" s="21" t="s">
        <v>1021</v>
      </c>
      <c r="P985" s="21" t="s">
        <v>58</v>
      </c>
      <c r="Q985" s="1" t="str">
        <f>VLOOKUP(C985,MappingNiveaux!$A$3:$B$6,2)</f>
        <v xml:space="preserve">r:niveau some r:CI</v>
      </c>
      <c r="R985" s="1" t="s">
        <v>62</v>
      </c>
      <c r="S985" s="1" t="s">
        <v>63</v>
      </c>
    </row>
    <row r="986" ht="12.75">
      <c r="A986" s="1" t="str">
        <f t="shared" si="31"/>
        <v>this:IAM_11427-1</v>
      </c>
      <c r="B986" s="20"/>
      <c r="C986" s="21" t="s">
        <v>122</v>
      </c>
      <c r="D986" s="21" t="s">
        <v>4199</v>
      </c>
      <c r="E986" s="21" t="s">
        <v>4200</v>
      </c>
      <c r="F986" s="21" t="s">
        <v>264</v>
      </c>
      <c r="G986" s="21" t="s">
        <v>265</v>
      </c>
      <c r="H986" s="21" t="s">
        <v>216</v>
      </c>
      <c r="I986" s="21" t="s">
        <v>217</v>
      </c>
      <c r="L986" s="2" t="str">
        <f t="shared" si="32"/>
        <v xml:space="preserve">r:administration some adm:Administration_GS_IAM_10838 and r:administration some adm:Administration_GS_IAM_10859</v>
      </c>
      <c r="M986" s="21" t="s">
        <v>58</v>
      </c>
      <c r="N986" s="21" t="s">
        <v>218</v>
      </c>
      <c r="O986" s="21" t="s">
        <v>58</v>
      </c>
      <c r="P986" s="21" t="s">
        <v>58</v>
      </c>
      <c r="Q986" s="1" t="str">
        <f>VLOOKUP(C986,MappingNiveaux!$A$3:$B$6,2)</f>
        <v xml:space="preserve">r:niveau some r:CI</v>
      </c>
      <c r="R986" s="1" t="s">
        <v>62</v>
      </c>
      <c r="S986" s="1" t="s">
        <v>63</v>
      </c>
    </row>
    <row r="987" ht="12.75">
      <c r="A987" s="1" t="str">
        <f t="shared" si="31"/>
        <v>this:IAM_11320-1</v>
      </c>
      <c r="B987" s="20"/>
      <c r="C987" s="21" t="s">
        <v>122</v>
      </c>
      <c r="D987" s="21" t="s">
        <v>4201</v>
      </c>
      <c r="E987" s="21" t="s">
        <v>4202</v>
      </c>
      <c r="F987" s="21" t="s">
        <v>767</v>
      </c>
      <c r="G987" s="21" t="s">
        <v>768</v>
      </c>
      <c r="H987" s="21" t="s">
        <v>253</v>
      </c>
      <c r="I987" s="21" t="s">
        <v>254</v>
      </c>
      <c r="L987" s="2" t="str">
        <f t="shared" si="32"/>
        <v xml:space="preserve">r:administration some adm:Administration_GS_IAM_10609 and r:administration some adm:Administration_C_IAM_10159</v>
      </c>
      <c r="M987" s="21" t="s">
        <v>58</v>
      </c>
      <c r="N987" s="21" t="s">
        <v>567</v>
      </c>
      <c r="O987" s="21" t="s">
        <v>568</v>
      </c>
      <c r="P987" s="21" t="s">
        <v>58</v>
      </c>
      <c r="Q987" s="1" t="str">
        <f>VLOOKUP(C987,MappingNiveaux!$A$3:$B$6,2)</f>
        <v xml:space="preserve">r:niveau some r:CI</v>
      </c>
      <c r="R987" s="1" t="s">
        <v>62</v>
      </c>
      <c r="S987" s="1" t="s">
        <v>63</v>
      </c>
    </row>
    <row r="988" ht="12.75">
      <c r="A988" s="1" t="str">
        <f t="shared" si="31"/>
        <v>this:IAM_11417-1</v>
      </c>
      <c r="B988" s="20"/>
      <c r="C988" s="21" t="s">
        <v>80</v>
      </c>
      <c r="D988" s="21" t="s">
        <v>4203</v>
      </c>
      <c r="E988" s="21" t="s">
        <v>4204</v>
      </c>
      <c r="F988" s="21" t="s">
        <v>611</v>
      </c>
      <c r="G988" s="21" t="s">
        <v>612</v>
      </c>
      <c r="H988" s="21" t="s">
        <v>205</v>
      </c>
      <c r="I988" s="21" t="s">
        <v>206</v>
      </c>
      <c r="L988" s="2" t="str">
        <f t="shared" si="32"/>
        <v xml:space="preserve">r:administration some adm:Administration_GS_IAM_10964 and r:administration some adm:Administration_GS_IAM_10801</v>
      </c>
      <c r="M988" s="21" t="s">
        <v>58</v>
      </c>
      <c r="N988" s="21" t="s">
        <v>2751</v>
      </c>
      <c r="O988" s="21" t="s">
        <v>2752</v>
      </c>
      <c r="P988" s="21" t="s">
        <v>58</v>
      </c>
      <c r="Q988" s="1" t="str">
        <f>VLOOKUP(C988,MappingNiveaux!$A$3:$B$6,2)</f>
        <v xml:space="preserve">r:niveau some r:APEC</v>
      </c>
      <c r="R988" s="1" t="s">
        <v>62</v>
      </c>
      <c r="S988" s="1" t="s">
        <v>63</v>
      </c>
    </row>
    <row r="989" ht="12.75">
      <c r="A989" s="1" t="str">
        <f t="shared" si="31"/>
        <v>this:IAM_11418-1</v>
      </c>
      <c r="B989" s="20"/>
      <c r="C989" s="21" t="s">
        <v>50</v>
      </c>
      <c r="D989" s="21" t="s">
        <v>4205</v>
      </c>
      <c r="E989" s="21" t="s">
        <v>4206</v>
      </c>
      <c r="F989" s="21" t="s">
        <v>205</v>
      </c>
      <c r="G989" s="21" t="s">
        <v>206</v>
      </c>
      <c r="H989" s="21" t="s">
        <v>277</v>
      </c>
      <c r="I989" s="21" t="s">
        <v>278</v>
      </c>
      <c r="L989" s="2" t="str">
        <f t="shared" si="32"/>
        <v xml:space="preserve">r:administration some adm:Administration_GS_IAM_10801 and r:administration some adm:Administration_C_IAM_10160</v>
      </c>
      <c r="M989" s="21" t="s">
        <v>58</v>
      </c>
      <c r="N989" s="21" t="s">
        <v>4207</v>
      </c>
      <c r="O989" s="21" t="s">
        <v>4208</v>
      </c>
      <c r="P989" s="21" t="s">
        <v>58</v>
      </c>
      <c r="Q989" s="1" t="str">
        <f>VLOOKUP(C989,MappingNiveaux!$A$3:$B$6,2)</f>
        <v xml:space="preserve">r:niveau some r:CI</v>
      </c>
      <c r="R989" s="1" t="s">
        <v>62</v>
      </c>
      <c r="S989" s="1" t="s">
        <v>63</v>
      </c>
    </row>
    <row r="990" ht="12.75">
      <c r="A990" s="1" t="str">
        <f t="shared" si="31"/>
        <v>this:IAM_11419-1</v>
      </c>
      <c r="B990" s="20"/>
      <c r="C990" s="21" t="s">
        <v>50</v>
      </c>
      <c r="D990" s="21" t="s">
        <v>4209</v>
      </c>
      <c r="E990" s="21" t="s">
        <v>4210</v>
      </c>
      <c r="F990" s="21" t="s">
        <v>205</v>
      </c>
      <c r="G990" s="21" t="s">
        <v>206</v>
      </c>
      <c r="H990" s="21" t="s">
        <v>2755</v>
      </c>
      <c r="I990" s="21" t="s">
        <v>2756</v>
      </c>
      <c r="L990" s="2" t="str">
        <f t="shared" si="32"/>
        <v xml:space="preserve">r:administration some adm:Administration_GS_IAM_10801 and r:administration some adm:Administration_C_IAM_10162</v>
      </c>
      <c r="M990" s="21" t="s">
        <v>58</v>
      </c>
      <c r="N990" s="21" t="s">
        <v>4211</v>
      </c>
      <c r="O990" s="21" t="s">
        <v>2758</v>
      </c>
      <c r="P990" s="21" t="s">
        <v>58</v>
      </c>
      <c r="Q990" s="1" t="str">
        <f>VLOOKUP(C990,MappingNiveaux!$A$3:$B$6,2)</f>
        <v xml:space="preserve">r:niveau some r:CI</v>
      </c>
      <c r="R990" s="1" t="s">
        <v>62</v>
      </c>
      <c r="S990" s="1" t="s">
        <v>63</v>
      </c>
    </row>
    <row r="991" ht="12.75">
      <c r="A991" s="1" t="str">
        <f t="shared" si="31"/>
        <v>this:IAM_11420-1</v>
      </c>
      <c r="B991" s="20"/>
      <c r="C991" s="21" t="s">
        <v>122</v>
      </c>
      <c r="D991" s="21" t="s">
        <v>4212</v>
      </c>
      <c r="E991" s="21" t="s">
        <v>4213</v>
      </c>
      <c r="F991" s="21" t="s">
        <v>231</v>
      </c>
      <c r="G991" s="21" t="s">
        <v>232</v>
      </c>
      <c r="H991" s="21" t="s">
        <v>205</v>
      </c>
      <c r="I991" s="21" t="s">
        <v>206</v>
      </c>
      <c r="L991" s="2" t="str">
        <f t="shared" si="32"/>
        <v xml:space="preserve">r:administration some adm:Administration_GS_IAM_10998 and r:administration some adm:Administration_GS_IAM_10801</v>
      </c>
      <c r="M991" s="21" t="s">
        <v>58</v>
      </c>
      <c r="N991" s="21" t="s">
        <v>4214</v>
      </c>
      <c r="O991" s="21" t="s">
        <v>58</v>
      </c>
      <c r="P991" s="21" t="s">
        <v>58</v>
      </c>
      <c r="Q991" s="1" t="str">
        <f>VLOOKUP(C991,MappingNiveaux!$A$3:$B$6,2)</f>
        <v xml:space="preserve">r:niveau some r:CI</v>
      </c>
      <c r="R991" s="1" t="s">
        <v>62</v>
      </c>
      <c r="S991" s="1" t="s">
        <v>63</v>
      </c>
    </row>
    <row r="992" ht="12.75">
      <c r="A992" s="1" t="str">
        <f t="shared" si="31"/>
        <v>this:IAM_11421-1</v>
      </c>
      <c r="B992" s="20"/>
      <c r="C992" s="21" t="s">
        <v>50</v>
      </c>
      <c r="D992" s="21" t="s">
        <v>4215</v>
      </c>
      <c r="E992" s="21" t="s">
        <v>4216</v>
      </c>
      <c r="F992" s="21" t="s">
        <v>4099</v>
      </c>
      <c r="G992" s="21" t="s">
        <v>4100</v>
      </c>
      <c r="H992" s="21" t="s">
        <v>205</v>
      </c>
      <c r="I992" s="21" t="s">
        <v>206</v>
      </c>
      <c r="L992" s="2" t="str">
        <f t="shared" si="32"/>
        <v xml:space="preserve">r:administration some adm:Administration_GS_IAM_11008 and r:administration some adm:Administration_GS_IAM_10801</v>
      </c>
      <c r="M992" s="21" t="s">
        <v>58</v>
      </c>
      <c r="N992" s="21" t="s">
        <v>4217</v>
      </c>
      <c r="O992" s="21" t="s">
        <v>4218</v>
      </c>
      <c r="P992" s="21" t="s">
        <v>58</v>
      </c>
      <c r="Q992" s="1" t="str">
        <f>VLOOKUP(C992,MappingNiveaux!$A$3:$B$6,2)</f>
        <v xml:space="preserve">r:niveau some r:CI</v>
      </c>
      <c r="R992" s="1" t="s">
        <v>62</v>
      </c>
      <c r="S992" s="1" t="s">
        <v>63</v>
      </c>
    </row>
    <row r="993" ht="12.75">
      <c r="A993" s="1" t="str">
        <f t="shared" si="31"/>
        <v>this:IAM_11422-1</v>
      </c>
      <c r="B993" s="20"/>
      <c r="C993" s="21" t="s">
        <v>50</v>
      </c>
      <c r="D993" s="21" t="s">
        <v>4219</v>
      </c>
      <c r="E993" s="21" t="s">
        <v>4220</v>
      </c>
      <c r="F993" s="21" t="s">
        <v>4104</v>
      </c>
      <c r="G993" s="21" t="s">
        <v>4105</v>
      </c>
      <c r="H993" s="21" t="s">
        <v>205</v>
      </c>
      <c r="I993" s="21" t="s">
        <v>206</v>
      </c>
      <c r="L993" s="2" t="str">
        <f t="shared" si="32"/>
        <v xml:space="preserve">r:administration some adm:Administration_GS_IAM_11010 and r:administration some adm:Administration_GS_IAM_10801</v>
      </c>
      <c r="M993" s="21" t="s">
        <v>58</v>
      </c>
      <c r="N993" s="21" t="s">
        <v>4221</v>
      </c>
      <c r="O993" s="21" t="s">
        <v>4218</v>
      </c>
      <c r="P993" s="21" t="s">
        <v>58</v>
      </c>
      <c r="Q993" s="1" t="str">
        <f>VLOOKUP(C993,MappingNiveaux!$A$3:$B$6,2)</f>
        <v xml:space="preserve">r:niveau some r:CI</v>
      </c>
      <c r="R993" s="1" t="s">
        <v>62</v>
      </c>
      <c r="S993" s="1" t="s">
        <v>63</v>
      </c>
    </row>
    <row r="994" ht="12.75">
      <c r="A994" s="1" t="str">
        <f t="shared" si="31"/>
        <v>this:IAM_11423-1</v>
      </c>
      <c r="B994" s="20"/>
      <c r="C994" s="21" t="s">
        <v>50</v>
      </c>
      <c r="D994" s="21" t="s">
        <v>4222</v>
      </c>
      <c r="E994" s="21" t="s">
        <v>4223</v>
      </c>
      <c r="F994" s="21" t="s">
        <v>210</v>
      </c>
      <c r="G994" s="21" t="s">
        <v>211</v>
      </c>
      <c r="H994" s="21" t="s">
        <v>264</v>
      </c>
      <c r="I994" s="21" t="s">
        <v>265</v>
      </c>
      <c r="L994" s="2" t="str">
        <f t="shared" si="32"/>
        <v xml:space="preserve">r:administration some adm:Administration_GS_IAM_10817 and r:administration some adm:Administration_GS_IAM_10838</v>
      </c>
      <c r="M994" s="21" t="s">
        <v>58</v>
      </c>
      <c r="N994" s="21" t="s">
        <v>212</v>
      </c>
      <c r="O994" s="21" t="s">
        <v>213</v>
      </c>
      <c r="P994" s="21" t="s">
        <v>58</v>
      </c>
      <c r="Q994" s="1" t="str">
        <f>VLOOKUP(C994,MappingNiveaux!$A$3:$B$6,2)</f>
        <v xml:space="preserve">r:niveau some r:CI</v>
      </c>
      <c r="R994" s="1" t="s">
        <v>62</v>
      </c>
      <c r="S994" s="1" t="s">
        <v>63</v>
      </c>
    </row>
    <row r="995" ht="12.75">
      <c r="A995" s="1" t="str">
        <f t="shared" si="31"/>
        <v>this:IAM_11424-1</v>
      </c>
      <c r="B995" s="20"/>
      <c r="C995" s="21" t="s">
        <v>50</v>
      </c>
      <c r="D995" s="21" t="s">
        <v>4224</v>
      </c>
      <c r="E995" s="21" t="s">
        <v>4225</v>
      </c>
      <c r="F995" s="21" t="s">
        <v>210</v>
      </c>
      <c r="G995" s="21" t="s">
        <v>211</v>
      </c>
      <c r="H995" s="21" t="s">
        <v>269</v>
      </c>
      <c r="I995" s="21" t="s">
        <v>270</v>
      </c>
      <c r="L995" s="2" t="str">
        <f t="shared" si="32"/>
        <v xml:space="preserve">r:administration some adm:Administration_GS_IAM_10817 and r:administration some adm:Administration_C_IAM_10143</v>
      </c>
      <c r="M995" s="21" t="s">
        <v>58</v>
      </c>
      <c r="N995" s="21" t="s">
        <v>271</v>
      </c>
      <c r="O995" s="21" t="s">
        <v>272</v>
      </c>
      <c r="P995" s="21" t="s">
        <v>58</v>
      </c>
      <c r="Q995" s="1" t="str">
        <f>VLOOKUP(C995,MappingNiveaux!$A$3:$B$6,2)</f>
        <v xml:space="preserve">r:niveau some r:CI</v>
      </c>
      <c r="R995" s="1" t="s">
        <v>62</v>
      </c>
      <c r="S995" s="1" t="s">
        <v>63</v>
      </c>
    </row>
    <row r="996" ht="12.75">
      <c r="A996" s="1" t="str">
        <f t="shared" si="31"/>
        <v>this:IAM_11438-1</v>
      </c>
      <c r="B996" s="20"/>
      <c r="C996" s="21" t="s">
        <v>50</v>
      </c>
      <c r="D996" s="21" t="s">
        <v>4226</v>
      </c>
      <c r="E996" s="21" t="s">
        <v>4227</v>
      </c>
      <c r="F996" s="21" t="s">
        <v>4228</v>
      </c>
      <c r="G996" s="21" t="s">
        <v>4229</v>
      </c>
      <c r="H996" s="21" t="s">
        <v>4190</v>
      </c>
      <c r="I996" s="21" t="s">
        <v>4191</v>
      </c>
      <c r="L996" s="2" t="str">
        <f t="shared" si="32"/>
        <v xml:space="preserve">r:administration some adm:Administration_C_IAM_10144 and r:administration some adm:Administration_C_IAM_10153</v>
      </c>
      <c r="M996" s="21" t="s">
        <v>58</v>
      </c>
      <c r="N996" s="21" t="s">
        <v>4230</v>
      </c>
      <c r="O996" s="21" t="s">
        <v>4231</v>
      </c>
      <c r="P996" s="21" t="s">
        <v>58</v>
      </c>
      <c r="Q996" s="1" t="str">
        <f>VLOOKUP(C996,MappingNiveaux!$A$3:$B$6,2)</f>
        <v xml:space="preserve">r:niveau some r:CI</v>
      </c>
      <c r="R996" s="1" t="s">
        <v>62</v>
      </c>
      <c r="S996" s="1" t="s">
        <v>63</v>
      </c>
    </row>
    <row r="997" ht="12.75">
      <c r="A997" s="1" t="str">
        <f t="shared" ref="A997:A1000" si="33">CONCATENATE("this:",E997,"-",IF(B997&lt;&gt;"",B997,"1"))</f>
        <v>this:IAM_11426-1</v>
      </c>
      <c r="B997" s="20"/>
      <c r="C997" s="21" t="s">
        <v>50</v>
      </c>
      <c r="D997" s="21" t="s">
        <v>4232</v>
      </c>
      <c r="E997" s="21" t="s">
        <v>4233</v>
      </c>
      <c r="F997" s="21" t="s">
        <v>4234</v>
      </c>
      <c r="G997" s="21" t="s">
        <v>4235</v>
      </c>
      <c r="H997" s="21" t="s">
        <v>277</v>
      </c>
      <c r="I997" s="21" t="s">
        <v>278</v>
      </c>
      <c r="L997" s="2" t="str">
        <f t="shared" ref="L997:L1000" si="34">CONCATENATE("r:administration some adm:",F997," and r:administration some adm:",H997,IF(J997&lt;&gt;"",CONCATENATE(" and r:patient some (",J997,")"),""),IF(K997="oui",CONCATENATE(" and r:administration min 2 ",F997),""))</f>
        <v xml:space="preserve">r:administration some adm:Administration_GS_IAM_10818 and r:administration some adm:Administration_C_IAM_10160</v>
      </c>
      <c r="M997" s="21" t="s">
        <v>58</v>
      </c>
      <c r="N997" s="21" t="s">
        <v>4236</v>
      </c>
      <c r="O997" s="21" t="s">
        <v>4237</v>
      </c>
      <c r="P997" s="21" t="s">
        <v>58</v>
      </c>
      <c r="Q997" s="1" t="str">
        <f>VLOOKUP(C997,MappingNiveaux!$A$3:$B$6,2)</f>
        <v xml:space="preserve">r:niveau some r:CI</v>
      </c>
      <c r="R997" s="1" t="s">
        <v>62</v>
      </c>
      <c r="S997" s="1" t="s">
        <v>63</v>
      </c>
    </row>
    <row r="998" ht="12.75">
      <c r="A998" s="1" t="str">
        <f t="shared" si="33"/>
        <v>this:IAM_11437-1</v>
      </c>
      <c r="B998" s="20"/>
      <c r="C998" s="21" t="s">
        <v>50</v>
      </c>
      <c r="D998" s="21" t="s">
        <v>4238</v>
      </c>
      <c r="E998" s="21" t="s">
        <v>4239</v>
      </c>
      <c r="F998" s="21" t="s">
        <v>1368</v>
      </c>
      <c r="G998" s="21" t="s">
        <v>1369</v>
      </c>
      <c r="H998" s="21" t="s">
        <v>1233</v>
      </c>
      <c r="I998" s="21" t="s">
        <v>1234</v>
      </c>
      <c r="L998" s="2" t="str">
        <f t="shared" si="34"/>
        <v xml:space="preserve">r:administration some adm:Administration_GS_IAM_10863 and r:administration some adm:Administration_GS_IAM_11005</v>
      </c>
      <c r="M998" s="21" t="s">
        <v>58</v>
      </c>
      <c r="N998" s="21" t="s">
        <v>1370</v>
      </c>
      <c r="O998" s="21" t="s">
        <v>4240</v>
      </c>
      <c r="P998" s="21" t="s">
        <v>58</v>
      </c>
      <c r="Q998" s="1" t="str">
        <f>VLOOKUP(C998,MappingNiveaux!$A$3:$B$6,2)</f>
        <v xml:space="preserve">r:niveau some r:CI</v>
      </c>
      <c r="R998" s="1" t="s">
        <v>62</v>
      </c>
      <c r="S998" s="1" t="s">
        <v>63</v>
      </c>
    </row>
    <row r="999" ht="12.75">
      <c r="A999" s="1" t="str">
        <f t="shared" si="33"/>
        <v>this:IAM_11428-1</v>
      </c>
      <c r="B999" s="20"/>
      <c r="C999" s="21" t="s">
        <v>122</v>
      </c>
      <c r="D999" s="21" t="s">
        <v>4241</v>
      </c>
      <c r="E999" s="21" t="s">
        <v>4242</v>
      </c>
      <c r="F999" s="21" t="s">
        <v>221</v>
      </c>
      <c r="G999" s="21" t="s">
        <v>222</v>
      </c>
      <c r="H999" s="21" t="s">
        <v>264</v>
      </c>
      <c r="I999" s="21" t="s">
        <v>265</v>
      </c>
      <c r="L999" s="2" t="str">
        <f t="shared" si="34"/>
        <v xml:space="preserve">r:administration some adm:Administration_GS_IAM_10887 and r:administration some adm:Administration_GS_IAM_10838</v>
      </c>
      <c r="M999" s="21" t="s">
        <v>58</v>
      </c>
      <c r="N999" s="21" t="s">
        <v>1926</v>
      </c>
      <c r="O999" s="21" t="s">
        <v>58</v>
      </c>
      <c r="P999" s="21" t="s">
        <v>58</v>
      </c>
      <c r="Q999" s="1" t="str">
        <f>VLOOKUP(C999,MappingNiveaux!$A$3:$B$6,2)</f>
        <v xml:space="preserve">r:niveau some r:CI</v>
      </c>
      <c r="R999" s="1" t="s">
        <v>62</v>
      </c>
      <c r="S999" s="1" t="s">
        <v>63</v>
      </c>
    </row>
    <row r="1000" ht="12.75">
      <c r="A1000" s="1" t="str">
        <f t="shared" si="33"/>
        <v>this:IAM_11429-1</v>
      </c>
      <c r="B1000" s="20"/>
      <c r="C1000" s="21" t="s">
        <v>122</v>
      </c>
      <c r="D1000" s="21" t="s">
        <v>4243</v>
      </c>
      <c r="E1000" s="21" t="s">
        <v>4244</v>
      </c>
      <c r="F1000" s="21" t="s">
        <v>226</v>
      </c>
      <c r="G1000" s="21" t="s">
        <v>227</v>
      </c>
      <c r="H1000" s="21" t="s">
        <v>264</v>
      </c>
      <c r="I1000" s="21" t="s">
        <v>265</v>
      </c>
      <c r="L1000" s="2" t="str">
        <f t="shared" si="34"/>
        <v xml:space="preserve">r:administration some adm:Administration_GS_IAM_10889 and r:administration some adm:Administration_GS_IAM_10838</v>
      </c>
      <c r="M1000" s="21" t="s">
        <v>58</v>
      </c>
      <c r="N1000" s="21" t="s">
        <v>218</v>
      </c>
      <c r="O1000" s="21" t="s">
        <v>58</v>
      </c>
      <c r="P1000" s="21" t="s">
        <v>4245</v>
      </c>
      <c r="Q1000" s="1" t="str">
        <f>VLOOKUP(C1000,MappingNiveaux!$A$3:$B$6,2)</f>
        <v xml:space="preserve">r:niveau some r:CI</v>
      </c>
      <c r="R1000" s="1" t="s">
        <v>62</v>
      </c>
      <c r="S1000" s="1" t="s">
        <v>63</v>
      </c>
    </row>
    <row r="1001" ht="12.75">
      <c r="A1001" s="1" t="str">
        <f t="shared" ref="A1001:A1064" si="35">CONCATENATE("this:",E1001,"-",IF(B1001&lt;&gt;"",B1001,"1"))</f>
        <v>this:IAM_11430-1</v>
      </c>
      <c r="B1001" s="20"/>
      <c r="C1001" s="21" t="s">
        <v>50</v>
      </c>
      <c r="D1001" s="21" t="s">
        <v>4246</v>
      </c>
      <c r="E1001" s="21" t="s">
        <v>4247</v>
      </c>
      <c r="F1001" s="21" t="s">
        <v>264</v>
      </c>
      <c r="G1001" s="21" t="s">
        <v>265</v>
      </c>
      <c r="H1001" s="21" t="s">
        <v>151</v>
      </c>
      <c r="I1001" s="21" t="s">
        <v>152</v>
      </c>
      <c r="L1001" s="2" t="str">
        <f t="shared" ref="L1001:L1064" si="36">CONCATENATE("r:administration some adm:",F1001," and r:administration some adm:",H1001,IF(J1001&lt;&gt;"",CONCATENATE(" and r:patient some (",J1001,")"),""),IF(K1001="oui",CONCATENATE(" and r:administration min 2 ",F1001),""))</f>
        <v xml:space="preserve">r:administration some adm:Administration_GS_IAM_10838 and r:administration some adm:Administration_GS_IAM_10980</v>
      </c>
      <c r="M1001" s="21" t="s">
        <v>58</v>
      </c>
      <c r="N1001" s="21" t="s">
        <v>218</v>
      </c>
      <c r="O1001" s="21" t="s">
        <v>1927</v>
      </c>
      <c r="P1001" s="21" t="s">
        <v>58</v>
      </c>
      <c r="Q1001" s="1" t="str">
        <f>VLOOKUP(C1001,MappingNiveaux!$A$3:$B$6,2)</f>
        <v xml:space="preserve">r:niveau some r:CI</v>
      </c>
      <c r="R1001" s="1" t="s">
        <v>62</v>
      </c>
      <c r="S1001" s="1" t="s">
        <v>63</v>
      </c>
    </row>
    <row r="1002" ht="12.75">
      <c r="A1002" s="1" t="str">
        <f t="shared" si="35"/>
        <v>this:IAM_11431-1</v>
      </c>
      <c r="B1002" s="20"/>
      <c r="C1002" s="21" t="s">
        <v>122</v>
      </c>
      <c r="D1002" s="21" t="s">
        <v>4248</v>
      </c>
      <c r="E1002" s="21" t="s">
        <v>4249</v>
      </c>
      <c r="F1002" s="21" t="s">
        <v>264</v>
      </c>
      <c r="G1002" s="21" t="s">
        <v>265</v>
      </c>
      <c r="H1002" s="21" t="s">
        <v>231</v>
      </c>
      <c r="I1002" s="21" t="s">
        <v>232</v>
      </c>
      <c r="L1002" s="2" t="str">
        <f t="shared" si="36"/>
        <v xml:space="preserve">r:administration some adm:Administration_GS_IAM_10838 and r:administration some adm:Administration_GS_IAM_10998</v>
      </c>
      <c r="M1002" s="21" t="s">
        <v>58</v>
      </c>
      <c r="N1002" s="21" t="s">
        <v>4250</v>
      </c>
      <c r="O1002" s="21" t="s">
        <v>58</v>
      </c>
      <c r="P1002" s="21" t="s">
        <v>58</v>
      </c>
      <c r="Q1002" s="1" t="str">
        <f>VLOOKUP(C1002,MappingNiveaux!$A$3:$B$6,2)</f>
        <v xml:space="preserve">r:niveau some r:CI</v>
      </c>
      <c r="R1002" s="1" t="s">
        <v>62</v>
      </c>
      <c r="S1002" s="1" t="s">
        <v>63</v>
      </c>
    </row>
    <row r="1003" ht="12.75">
      <c r="A1003" s="1" t="str">
        <f t="shared" si="35"/>
        <v>this:IAM_11432-1</v>
      </c>
      <c r="B1003" s="20"/>
      <c r="C1003" s="21" t="s">
        <v>50</v>
      </c>
      <c r="D1003" s="21" t="s">
        <v>4251</v>
      </c>
      <c r="E1003" s="21" t="s">
        <v>4252</v>
      </c>
      <c r="F1003" s="21" t="s">
        <v>151</v>
      </c>
      <c r="G1003" s="21" t="s">
        <v>152</v>
      </c>
      <c r="H1003" s="21" t="s">
        <v>1755</v>
      </c>
      <c r="I1003" s="21" t="s">
        <v>1756</v>
      </c>
      <c r="L1003" s="2" t="str">
        <f t="shared" si="36"/>
        <v xml:space="preserve">r:administration some adm:Administration_GS_IAM_10980 and r:administration some adm:Administration_GS_IAM_10839</v>
      </c>
      <c r="M1003" s="21" t="s">
        <v>58</v>
      </c>
      <c r="N1003" s="21" t="s">
        <v>4253</v>
      </c>
      <c r="O1003" s="21" t="s">
        <v>4139</v>
      </c>
      <c r="P1003" s="21" t="s">
        <v>58</v>
      </c>
      <c r="Q1003" s="1" t="str">
        <f>VLOOKUP(C1003,MappingNiveaux!$A$3:$B$6,2)</f>
        <v xml:space="preserve">r:niveau some r:CI</v>
      </c>
      <c r="R1003" s="1" t="s">
        <v>62</v>
      </c>
      <c r="S1003" s="1" t="s">
        <v>63</v>
      </c>
    </row>
    <row r="1004" ht="12.75">
      <c r="A1004" s="1" t="str">
        <f t="shared" si="35"/>
        <v>this:IAM_11260-1</v>
      </c>
      <c r="B1004" s="20"/>
      <c r="C1004" s="21" t="s">
        <v>80</v>
      </c>
      <c r="D1004" s="21" t="s">
        <v>4254</v>
      </c>
      <c r="E1004" s="21" t="s">
        <v>4255</v>
      </c>
      <c r="F1004" s="21" t="s">
        <v>4256</v>
      </c>
      <c r="G1004" s="21" t="s">
        <v>4257</v>
      </c>
      <c r="H1004" s="21" t="s">
        <v>4258</v>
      </c>
      <c r="I1004" s="21" t="s">
        <v>4259</v>
      </c>
      <c r="L1004" s="2" t="str">
        <f t="shared" si="36"/>
        <v xml:space="preserve">r:administration some adm:Administration_C_IAM_10165 and r:administration some adm:Administration_C_IAM_10142</v>
      </c>
      <c r="M1004" s="21" t="s">
        <v>58</v>
      </c>
      <c r="N1004" s="21" t="s">
        <v>4260</v>
      </c>
      <c r="O1004" s="21" t="s">
        <v>58</v>
      </c>
      <c r="P1004" s="21" t="s">
        <v>58</v>
      </c>
      <c r="Q1004" s="1" t="str">
        <f>VLOOKUP(C1004,MappingNiveaux!$A$3:$B$6,2)</f>
        <v xml:space="preserve">r:niveau some r:APEC</v>
      </c>
      <c r="R1004" s="1" t="s">
        <v>62</v>
      </c>
      <c r="S1004" s="1" t="s">
        <v>63</v>
      </c>
    </row>
    <row r="1005" ht="12.75">
      <c r="A1005" s="1" t="str">
        <f t="shared" si="35"/>
        <v>this:IAM_11434-1</v>
      </c>
      <c r="B1005" s="20"/>
      <c r="C1005" s="21" t="s">
        <v>80</v>
      </c>
      <c r="D1005" s="21" t="s">
        <v>4261</v>
      </c>
      <c r="E1005" s="21" t="s">
        <v>4262</v>
      </c>
      <c r="F1005" s="21" t="s">
        <v>732</v>
      </c>
      <c r="G1005" s="21" t="s">
        <v>733</v>
      </c>
      <c r="H1005" s="21" t="s">
        <v>3983</v>
      </c>
      <c r="I1005" s="21" t="s">
        <v>3984</v>
      </c>
      <c r="L1005" s="2" t="str">
        <f t="shared" si="36"/>
        <v xml:space="preserve">r:administration some adm:Administration_GS_IAM_11002 and r:administration some adm:Administration_GS_IAM_10858</v>
      </c>
      <c r="M1005" s="21" t="s">
        <v>58</v>
      </c>
      <c r="N1005" s="21" t="s">
        <v>4263</v>
      </c>
      <c r="O1005" s="21" t="s">
        <v>58</v>
      </c>
      <c r="P1005" s="21" t="s">
        <v>58</v>
      </c>
      <c r="Q1005" s="1" t="str">
        <f>VLOOKUP(C1005,MappingNiveaux!$A$3:$B$6,2)</f>
        <v xml:space="preserve">r:niveau some r:APEC</v>
      </c>
      <c r="R1005" s="1" t="s">
        <v>62</v>
      </c>
      <c r="S1005" s="1" t="s">
        <v>63</v>
      </c>
    </row>
    <row r="1006" ht="12.75">
      <c r="A1006" s="1" t="str">
        <f t="shared" si="35"/>
        <v>this:IAM_11433-1</v>
      </c>
      <c r="B1006" s="20"/>
      <c r="C1006" s="21" t="s">
        <v>50</v>
      </c>
      <c r="D1006" s="21" t="s">
        <v>4264</v>
      </c>
      <c r="E1006" s="21" t="s">
        <v>4265</v>
      </c>
      <c r="F1006" s="21" t="s">
        <v>3983</v>
      </c>
      <c r="G1006" s="21" t="s">
        <v>3984</v>
      </c>
      <c r="H1006" s="21" t="s">
        <v>4167</v>
      </c>
      <c r="I1006" s="21" t="s">
        <v>4168</v>
      </c>
      <c r="L1006" s="2" t="str">
        <f t="shared" si="36"/>
        <v xml:space="preserve">r:administration some adm:Administration_GS_IAM_10858 and r:administration some adm:Administration_GS_IAM_10913</v>
      </c>
      <c r="M1006" s="21" t="s">
        <v>58</v>
      </c>
      <c r="N1006" s="21" t="s">
        <v>3985</v>
      </c>
      <c r="O1006" s="21" t="s">
        <v>697</v>
      </c>
      <c r="P1006" s="21" t="s">
        <v>58</v>
      </c>
      <c r="Q1006" s="1" t="str">
        <f>VLOOKUP(C1006,MappingNiveaux!$A$3:$B$6,2)</f>
        <v xml:space="preserve">r:niveau some r:CI</v>
      </c>
      <c r="R1006" s="1" t="s">
        <v>62</v>
      </c>
      <c r="S1006" s="1" t="s">
        <v>63</v>
      </c>
    </row>
    <row r="1007" ht="12.75">
      <c r="A1007" s="1" t="str">
        <f t="shared" si="35"/>
        <v>this:IAM_11435-1</v>
      </c>
      <c r="B1007" s="20"/>
      <c r="C1007" s="21" t="s">
        <v>80</v>
      </c>
      <c r="D1007" s="21" t="s">
        <v>4266</v>
      </c>
      <c r="E1007" s="21" t="s">
        <v>4267</v>
      </c>
      <c r="F1007" s="21" t="s">
        <v>2187</v>
      </c>
      <c r="G1007" s="21" t="s">
        <v>2188</v>
      </c>
      <c r="H1007" s="21" t="s">
        <v>3983</v>
      </c>
      <c r="I1007" s="21" t="s">
        <v>3984</v>
      </c>
      <c r="L1007" s="2" t="str">
        <f t="shared" si="36"/>
        <v xml:space="preserve">r:administration some adm:Administration_GS_IAM_11004 and r:administration some adm:Administration_GS_IAM_10858</v>
      </c>
      <c r="M1007" s="21" t="s">
        <v>58</v>
      </c>
      <c r="N1007" s="21" t="s">
        <v>736</v>
      </c>
      <c r="O1007" s="21" t="s">
        <v>58</v>
      </c>
      <c r="P1007" s="21" t="s">
        <v>58</v>
      </c>
      <c r="Q1007" s="1" t="str">
        <f>VLOOKUP(C1007,MappingNiveaux!$A$3:$B$6,2)</f>
        <v xml:space="preserve">r:niveau some r:APEC</v>
      </c>
      <c r="R1007" s="1" t="s">
        <v>62</v>
      </c>
      <c r="S1007" s="1" t="s">
        <v>63</v>
      </c>
    </row>
    <row r="1008" ht="12.75">
      <c r="A1008" s="1" t="str">
        <f t="shared" si="35"/>
        <v>this:IAM_11459-1</v>
      </c>
      <c r="B1008" s="20"/>
      <c r="C1008" s="21" t="s">
        <v>50</v>
      </c>
      <c r="D1008" s="21" t="s">
        <v>4268</v>
      </c>
      <c r="E1008" s="21" t="s">
        <v>4269</v>
      </c>
      <c r="F1008" s="21" t="s">
        <v>4270</v>
      </c>
      <c r="G1008" s="21" t="s">
        <v>4271</v>
      </c>
      <c r="H1008" s="21" t="s">
        <v>277</v>
      </c>
      <c r="I1008" s="21" t="s">
        <v>278</v>
      </c>
      <c r="L1008" s="2" t="str">
        <f t="shared" si="36"/>
        <v xml:space="preserve">r:administration some adm:Administration_GS_IAM_11009 and r:administration some adm:Administration_C_IAM_10160</v>
      </c>
      <c r="M1008" s="21" t="s">
        <v>58</v>
      </c>
      <c r="N1008" s="21" t="s">
        <v>2475</v>
      </c>
      <c r="O1008" s="21" t="s">
        <v>1096</v>
      </c>
      <c r="P1008" s="21" t="s">
        <v>58</v>
      </c>
      <c r="Q1008" s="1" t="str">
        <f>VLOOKUP(C1008,MappingNiveaux!$A$3:$B$6,2)</f>
        <v xml:space="preserve">r:niveau some r:CI</v>
      </c>
      <c r="R1008" s="1" t="s">
        <v>62</v>
      </c>
      <c r="S1008" s="1" t="s">
        <v>63</v>
      </c>
    </row>
    <row r="1009" ht="12.75">
      <c r="A1009" s="1" t="str">
        <f t="shared" si="35"/>
        <v>this:IAM_11425-1</v>
      </c>
      <c r="B1009" s="26"/>
      <c r="C1009" s="21" t="s">
        <v>66</v>
      </c>
      <c r="D1009" s="21" t="s">
        <v>4272</v>
      </c>
      <c r="E1009" s="21" t="s">
        <v>4273</v>
      </c>
      <c r="F1009" s="21" t="s">
        <v>210</v>
      </c>
      <c r="G1009" s="21" t="s">
        <v>211</v>
      </c>
      <c r="H1009" s="21" t="s">
        <v>1007</v>
      </c>
      <c r="I1009" s="21" t="s">
        <v>1008</v>
      </c>
      <c r="L1009" s="2" t="str">
        <f t="shared" si="36"/>
        <v xml:space="preserve">r:administration some adm:Administration_GS_IAM_10817 and r:administration some adm:Administration_C_IAM_10152</v>
      </c>
      <c r="M1009" s="21" t="s">
        <v>58</v>
      </c>
      <c r="N1009" s="21" t="s">
        <v>1213</v>
      </c>
      <c r="O1009" s="21" t="s">
        <v>58</v>
      </c>
      <c r="P1009" s="21" t="s">
        <v>58</v>
      </c>
      <c r="Q1009" s="1" t="str">
        <f>VLOOKUP(C1009,MappingNiveaux!$A$3:$B$6,2)</f>
        <v xml:space="preserve">r:niveau some r:APEC</v>
      </c>
      <c r="R1009" s="1" t="s">
        <v>62</v>
      </c>
      <c r="S1009" s="1" t="s">
        <v>63</v>
      </c>
    </row>
    <row r="1010" ht="12.75">
      <c r="A1010" s="1" t="str">
        <f t="shared" si="35"/>
        <v>this:IAM_10104-2</v>
      </c>
      <c r="B1010" s="27">
        <v>2</v>
      </c>
      <c r="C1010" s="21" t="s">
        <v>80</v>
      </c>
      <c r="D1010" s="21" t="s">
        <v>2339</v>
      </c>
      <c r="E1010" s="21" t="s">
        <v>2340</v>
      </c>
      <c r="F1010" s="21" t="s">
        <v>2329</v>
      </c>
      <c r="G1010" s="21" t="s">
        <v>2330</v>
      </c>
      <c r="H1010" s="21" t="s">
        <v>2341</v>
      </c>
      <c r="I1010" s="21" t="s">
        <v>2342</v>
      </c>
      <c r="L1010" s="2" t="str">
        <f t="shared" si="36"/>
        <v xml:space="preserve">r:administration some adm:Administration_C_IAM_10009 and r:administration some adm:Administration_C_IAM_10098</v>
      </c>
      <c r="M1010" s="21" t="s">
        <v>58</v>
      </c>
      <c r="N1010" s="21" t="s">
        <v>2343</v>
      </c>
      <c r="O1010" s="21" t="s">
        <v>2344</v>
      </c>
      <c r="P1010" s="21" t="s">
        <v>58</v>
      </c>
      <c r="Q1010" s="1" t="str">
        <f>VLOOKUP(C1010,MappingNiveaux!$A$3:$B$6,2)</f>
        <v xml:space="preserve">r:niveau some r:APEC</v>
      </c>
      <c r="R1010" s="1" t="s">
        <v>62</v>
      </c>
      <c r="S1010" s="1" t="s">
        <v>63</v>
      </c>
    </row>
    <row r="1011" ht="12.75">
      <c r="A1011" s="1" t="str">
        <f t="shared" si="35"/>
        <v>this:IAM_11457-1</v>
      </c>
      <c r="B1011" s="29"/>
      <c r="C1011" s="21" t="s">
        <v>66</v>
      </c>
      <c r="D1011" s="21" t="s">
        <v>4274</v>
      </c>
      <c r="E1011" s="21" t="s">
        <v>4275</v>
      </c>
      <c r="F1011" s="21" t="s">
        <v>669</v>
      </c>
      <c r="G1011" s="21" t="s">
        <v>670</v>
      </c>
      <c r="H1011" s="21" t="s">
        <v>982</v>
      </c>
      <c r="I1011" s="21" t="s">
        <v>983</v>
      </c>
      <c r="L1011" s="2" t="str">
        <f t="shared" si="36"/>
        <v xml:space="preserve">r:administration some adm:Administration_GS_IAM_10979 and r:administration some adm:Administration_GS_IAM_10945</v>
      </c>
      <c r="M1011" s="21" t="s">
        <v>58</v>
      </c>
      <c r="N1011" s="21" t="s">
        <v>3988</v>
      </c>
      <c r="O1011" s="21" t="s">
        <v>58</v>
      </c>
      <c r="P1011" s="21" t="s">
        <v>58</v>
      </c>
      <c r="Q1011" s="1" t="str">
        <f>VLOOKUP(C1011,MappingNiveaux!$A$3:$B$6,2)</f>
        <v xml:space="preserve">r:niveau some r:APEC</v>
      </c>
      <c r="R1011" s="1" t="s">
        <v>62</v>
      </c>
      <c r="S1011" s="1" t="s">
        <v>63</v>
      </c>
    </row>
    <row r="1012" ht="12.75">
      <c r="A1012" s="1" t="str">
        <f t="shared" si="35"/>
        <v>this:IAM_10092-2</v>
      </c>
      <c r="B1012" s="27">
        <v>2</v>
      </c>
      <c r="C1012" s="21" t="s">
        <v>122</v>
      </c>
      <c r="D1012" s="21" t="s">
        <v>2290</v>
      </c>
      <c r="E1012" s="21" t="s">
        <v>2291</v>
      </c>
      <c r="F1012" s="21" t="s">
        <v>2283</v>
      </c>
      <c r="G1012" s="21" t="s">
        <v>2284</v>
      </c>
      <c r="H1012" s="21" t="s">
        <v>2064</v>
      </c>
      <c r="I1012" s="21" t="s">
        <v>2065</v>
      </c>
      <c r="L1012" s="2" t="str">
        <f t="shared" si="36"/>
        <v xml:space="preserve">r:administration some adm:Administration_GS_IAM_10048 and r:administration some adm:Administration_C_IAM_10096</v>
      </c>
      <c r="M1012" s="21" t="s">
        <v>58</v>
      </c>
      <c r="N1012" s="21" t="s">
        <v>2285</v>
      </c>
      <c r="O1012" s="21" t="s">
        <v>2286</v>
      </c>
      <c r="P1012" s="21" t="s">
        <v>58</v>
      </c>
      <c r="Q1012" s="1" t="str">
        <f>VLOOKUP(C1012,MappingNiveaux!$A$3:$B$6,2)</f>
        <v xml:space="preserve">r:niveau some r:CI</v>
      </c>
      <c r="R1012" s="1" t="s">
        <v>62</v>
      </c>
      <c r="S1012" s="1" t="s">
        <v>63</v>
      </c>
    </row>
    <row r="1013" ht="12.75">
      <c r="A1013" s="1" t="str">
        <f t="shared" si="35"/>
        <v>this:IAM_10680-2</v>
      </c>
      <c r="B1013" s="27">
        <v>2</v>
      </c>
      <c r="C1013" s="21" t="s">
        <v>122</v>
      </c>
      <c r="D1013" s="21" t="s">
        <v>3108</v>
      </c>
      <c r="E1013" s="21" t="s">
        <v>3109</v>
      </c>
      <c r="F1013" s="21" t="s">
        <v>630</v>
      </c>
      <c r="G1013" s="21" t="s">
        <v>631</v>
      </c>
      <c r="H1013" s="21" t="s">
        <v>301</v>
      </c>
      <c r="I1013" s="21" t="s">
        <v>302</v>
      </c>
      <c r="L1013" s="2" t="str">
        <f t="shared" si="36"/>
        <v xml:space="preserve">r:administration some adm:Administration_GS_IAM_10225 and r:administration some adm:Administration_C_IAM_10103</v>
      </c>
      <c r="M1013" s="21" t="s">
        <v>58</v>
      </c>
      <c r="N1013" s="21" t="s">
        <v>3104</v>
      </c>
      <c r="O1013" s="21" t="s">
        <v>3110</v>
      </c>
      <c r="P1013" s="21" t="s">
        <v>58</v>
      </c>
      <c r="Q1013" s="1" t="str">
        <f>VLOOKUP(C1013,MappingNiveaux!$A$3:$B$6,2)</f>
        <v xml:space="preserve">r:niveau some r:CI</v>
      </c>
      <c r="R1013" s="1" t="s">
        <v>62</v>
      </c>
      <c r="S1013" s="1" t="s">
        <v>63</v>
      </c>
    </row>
    <row r="1014" ht="12.75">
      <c r="A1014" s="1" t="str">
        <f t="shared" si="35"/>
        <v>this:IAM_11324-2</v>
      </c>
      <c r="B1014" s="27">
        <v>2</v>
      </c>
      <c r="C1014" s="21" t="s">
        <v>122</v>
      </c>
      <c r="D1014" s="21" t="s">
        <v>4276</v>
      </c>
      <c r="E1014" s="21" t="s">
        <v>4277</v>
      </c>
      <c r="F1014" s="21" t="s">
        <v>269</v>
      </c>
      <c r="G1014" s="21" t="s">
        <v>270</v>
      </c>
      <c r="H1014" s="21" t="s">
        <v>4278</v>
      </c>
      <c r="I1014" s="21" t="s">
        <v>4279</v>
      </c>
      <c r="L1014" s="2" t="str">
        <f t="shared" si="36"/>
        <v xml:space="preserve">r:administration some adm:Administration_C_IAM_10143 and r:administration some adm:Administration_C_IAM_10127</v>
      </c>
      <c r="M1014" s="21" t="s">
        <v>341</v>
      </c>
      <c r="N1014" s="21" t="s">
        <v>342</v>
      </c>
      <c r="O1014" s="21" t="s">
        <v>4280</v>
      </c>
      <c r="P1014" s="21" t="s">
        <v>58</v>
      </c>
      <c r="Q1014" s="1" t="str">
        <f>VLOOKUP(C1014,MappingNiveaux!$A$3:$B$6,2)</f>
        <v xml:space="preserve">r:niveau some r:CI</v>
      </c>
      <c r="R1014" s="1" t="s">
        <v>62</v>
      </c>
      <c r="S1014" s="1" t="s">
        <v>63</v>
      </c>
    </row>
    <row r="1015" ht="12.75">
      <c r="A1015" s="1" t="str">
        <f t="shared" si="35"/>
        <v>this:IAM_10283-2</v>
      </c>
      <c r="B1015" s="27">
        <v>2</v>
      </c>
      <c r="C1015" s="21" t="s">
        <v>122</v>
      </c>
      <c r="D1015" s="21" t="s">
        <v>2893</v>
      </c>
      <c r="E1015" s="21" t="s">
        <v>2894</v>
      </c>
      <c r="F1015" s="21" t="s">
        <v>269</v>
      </c>
      <c r="G1015" s="21" t="s">
        <v>270</v>
      </c>
      <c r="H1015" s="21" t="s">
        <v>2895</v>
      </c>
      <c r="I1015" s="21" t="s">
        <v>2896</v>
      </c>
      <c r="L1015" s="2" t="str">
        <f t="shared" si="36"/>
        <v xml:space="preserve">r:administration some adm:Administration_C_IAM_10143 and r:administration some adm:Administration_C_IAM_10036</v>
      </c>
      <c r="M1015" s="21" t="s">
        <v>341</v>
      </c>
      <c r="N1015" s="21" t="s">
        <v>342</v>
      </c>
      <c r="O1015" s="21" t="s">
        <v>2897</v>
      </c>
      <c r="P1015" s="21" t="s">
        <v>58</v>
      </c>
      <c r="Q1015" s="1" t="str">
        <f>VLOOKUP(C1015,MappingNiveaux!$A$3:$B$6,2)</f>
        <v xml:space="preserve">r:niveau some r:CI</v>
      </c>
      <c r="R1015" s="1" t="s">
        <v>62</v>
      </c>
      <c r="S1015" s="1" t="s">
        <v>63</v>
      </c>
    </row>
    <row r="1016" ht="12.75">
      <c r="A1016" s="1" t="str">
        <f t="shared" si="35"/>
        <v>this:IAM_10113-2</v>
      </c>
      <c r="B1016" s="27">
        <v>2</v>
      </c>
      <c r="C1016" s="21" t="s">
        <v>122</v>
      </c>
      <c r="D1016" s="21" t="s">
        <v>2482</v>
      </c>
      <c r="E1016" s="21" t="s">
        <v>2483</v>
      </c>
      <c r="F1016" s="21" t="s">
        <v>1960</v>
      </c>
      <c r="G1016" s="21" t="s">
        <v>1961</v>
      </c>
      <c r="H1016" s="21" t="s">
        <v>1960</v>
      </c>
      <c r="I1016" s="21" t="s">
        <v>1961</v>
      </c>
      <c r="L1016" s="2" t="str">
        <f t="shared" si="36"/>
        <v xml:space="preserve">r:administration some adm:Administration_C_IAM_10011 and r:administration some adm:Administration_C_IAM_10011</v>
      </c>
      <c r="M1016" s="21" t="s">
        <v>58</v>
      </c>
      <c r="N1016" s="21" t="s">
        <v>2484</v>
      </c>
      <c r="O1016" s="21" t="s">
        <v>4281</v>
      </c>
      <c r="P1016" s="21" t="s">
        <v>58</v>
      </c>
      <c r="Q1016" s="1" t="str">
        <f>VLOOKUP(C1016,MappingNiveaux!$A$3:$B$6,2)</f>
        <v xml:space="preserve">r:niveau some r:CI</v>
      </c>
      <c r="R1016" s="1" t="s">
        <v>62</v>
      </c>
      <c r="S1016" s="1" t="s">
        <v>63</v>
      </c>
    </row>
    <row r="1017" ht="12.75">
      <c r="A1017" s="1" t="str">
        <f t="shared" si="35"/>
        <v>this:IAM_10182-2</v>
      </c>
      <c r="B1017" s="27">
        <v>2</v>
      </c>
      <c r="C1017" s="21" t="s">
        <v>80</v>
      </c>
      <c r="D1017" s="21" t="s">
        <v>2106</v>
      </c>
      <c r="E1017" s="21" t="s">
        <v>2107</v>
      </c>
      <c r="F1017" s="21" t="s">
        <v>2108</v>
      </c>
      <c r="G1017" s="21" t="s">
        <v>2109</v>
      </c>
      <c r="H1017" s="21" t="s">
        <v>2062</v>
      </c>
      <c r="I1017" s="21" t="s">
        <v>2063</v>
      </c>
      <c r="L1017" s="2" t="str">
        <f t="shared" si="36"/>
        <v xml:space="preserve">r:administration some adm:Administration_C_IAM_10067 and r:administration some adm:Administration_C_IAM_10020</v>
      </c>
      <c r="M1017" s="21" t="s">
        <v>58</v>
      </c>
      <c r="N1017" s="21" t="s">
        <v>2110</v>
      </c>
      <c r="O1017" s="21" t="s">
        <v>4282</v>
      </c>
      <c r="P1017" s="21" t="s">
        <v>58</v>
      </c>
      <c r="Q1017" s="1" t="str">
        <f>VLOOKUP(C1017,MappingNiveaux!$A$3:$B$6,2)</f>
        <v xml:space="preserve">r:niveau some r:APEC</v>
      </c>
      <c r="R1017" s="1" t="s">
        <v>62</v>
      </c>
      <c r="S1017" s="1" t="s">
        <v>63</v>
      </c>
    </row>
    <row r="1018" ht="12.75">
      <c r="A1018" s="1" t="str">
        <f t="shared" si="35"/>
        <v>this:IAM_11085-2</v>
      </c>
      <c r="B1018" s="27">
        <v>2</v>
      </c>
      <c r="C1018" s="21" t="s">
        <v>80</v>
      </c>
      <c r="D1018" s="21" t="s">
        <v>686</v>
      </c>
      <c r="E1018" s="21" t="s">
        <v>687</v>
      </c>
      <c r="F1018" s="21" t="s">
        <v>231</v>
      </c>
      <c r="G1018" s="21" t="s">
        <v>232</v>
      </c>
      <c r="H1018" s="21" t="s">
        <v>488</v>
      </c>
      <c r="I1018" s="21" t="s">
        <v>489</v>
      </c>
      <c r="L1018" s="2" t="str">
        <f t="shared" si="36"/>
        <v xml:space="preserve">r:administration some adm:Administration_GS_IAM_10998 and r:administration some adm:Administration_C_IAM_10093</v>
      </c>
      <c r="M1018" s="21" t="s">
        <v>58</v>
      </c>
      <c r="N1018" s="21" t="s">
        <v>688</v>
      </c>
      <c r="O1018" s="21" t="s">
        <v>689</v>
      </c>
      <c r="P1018" s="21" t="s">
        <v>58</v>
      </c>
      <c r="Q1018" s="1" t="str">
        <f>VLOOKUP(C1018,MappingNiveaux!$A$3:$B$6,2)</f>
        <v xml:space="preserve">r:niveau some r:APEC</v>
      </c>
      <c r="R1018" s="1" t="s">
        <v>62</v>
      </c>
      <c r="S1018" s="1" t="s">
        <v>63</v>
      </c>
    </row>
    <row r="1019" ht="12.75">
      <c r="A1019" s="1" t="str">
        <f t="shared" si="35"/>
        <v>this:IAM_10826-2</v>
      </c>
      <c r="B1019" s="27">
        <v>2</v>
      </c>
      <c r="C1019" s="21" t="s">
        <v>80</v>
      </c>
      <c r="D1019" s="21" t="s">
        <v>4283</v>
      </c>
      <c r="E1019" s="21" t="s">
        <v>4284</v>
      </c>
      <c r="F1019" s="21" t="s">
        <v>2108</v>
      </c>
      <c r="G1019" s="21" t="s">
        <v>2109</v>
      </c>
      <c r="H1019" s="21" t="s">
        <v>2064</v>
      </c>
      <c r="I1019" s="21" t="s">
        <v>2065</v>
      </c>
      <c r="L1019" s="2" t="str">
        <f t="shared" si="36"/>
        <v xml:space="preserve">r:administration some adm:Administration_C_IAM_10067 and r:administration some adm:Administration_C_IAM_10096</v>
      </c>
      <c r="M1019" s="21" t="s">
        <v>58</v>
      </c>
      <c r="N1019" s="21" t="s">
        <v>2110</v>
      </c>
      <c r="O1019" s="21" t="s">
        <v>4285</v>
      </c>
      <c r="P1019" s="21" t="s">
        <v>58</v>
      </c>
      <c r="Q1019" s="1" t="str">
        <f>VLOOKUP(C1019,MappingNiveaux!$A$3:$B$6,2)</f>
        <v xml:space="preserve">r:niveau some r:APEC</v>
      </c>
      <c r="R1019" s="1" t="s">
        <v>62</v>
      </c>
      <c r="S1019" s="1" t="s">
        <v>63</v>
      </c>
    </row>
    <row r="1020" ht="12.75">
      <c r="A1020" s="1" t="str">
        <f t="shared" si="35"/>
        <v>this:IAM_11106-2</v>
      </c>
      <c r="B1020" s="27">
        <v>2</v>
      </c>
      <c r="C1020" s="21" t="s">
        <v>122</v>
      </c>
      <c r="D1020" s="21" t="s">
        <v>3888</v>
      </c>
      <c r="E1020" s="21" t="s">
        <v>3889</v>
      </c>
      <c r="F1020" s="21" t="s">
        <v>1930</v>
      </c>
      <c r="G1020" s="21" t="s">
        <v>1931</v>
      </c>
      <c r="H1020" s="21" t="s">
        <v>296</v>
      </c>
      <c r="I1020" s="21" t="s">
        <v>297</v>
      </c>
      <c r="L1020" s="2" t="str">
        <f t="shared" si="36"/>
        <v xml:space="preserve">r:administration some adm:Administration_GS_IAM_10850 and r:administration some adm:Administration_C_IAM_10094</v>
      </c>
      <c r="M1020" s="21" t="s">
        <v>58</v>
      </c>
      <c r="N1020" s="21" t="s">
        <v>3890</v>
      </c>
      <c r="O1020" s="21" t="s">
        <v>3891</v>
      </c>
      <c r="P1020" s="21" t="s">
        <v>58</v>
      </c>
      <c r="Q1020" s="1" t="str">
        <f>VLOOKUP(C1020,MappingNiveaux!$A$3:$B$6,2)</f>
        <v xml:space="preserve">r:niveau some r:CI</v>
      </c>
      <c r="R1020" s="1" t="s">
        <v>62</v>
      </c>
      <c r="S1020" s="1" t="s">
        <v>63</v>
      </c>
    </row>
    <row r="1021" ht="12.75">
      <c r="A1021" s="1" t="str">
        <f t="shared" si="35"/>
        <v>this:IAM_10278-2</v>
      </c>
      <c r="B1021" s="27">
        <v>2</v>
      </c>
      <c r="C1021" s="21" t="s">
        <v>80</v>
      </c>
      <c r="D1021" s="21" t="s">
        <v>3040</v>
      </c>
      <c r="E1021" s="21" t="s">
        <v>3041</v>
      </c>
      <c r="F1021" s="21" t="s">
        <v>1208</v>
      </c>
      <c r="G1021" s="21" t="s">
        <v>1209</v>
      </c>
      <c r="H1021" s="21" t="s">
        <v>2102</v>
      </c>
      <c r="I1021" s="21" t="s">
        <v>2103</v>
      </c>
      <c r="L1021" s="2" t="str">
        <f t="shared" si="36"/>
        <v xml:space="preserve">r:administration some adm:Administration_GS_IAM_10569 and r:administration some adm:Administration_C_IAM_10022</v>
      </c>
      <c r="M1021" s="21" t="s">
        <v>58</v>
      </c>
      <c r="N1021" s="21" t="s">
        <v>3042</v>
      </c>
      <c r="O1021" s="21" t="s">
        <v>3043</v>
      </c>
      <c r="P1021" s="21" t="s">
        <v>58</v>
      </c>
      <c r="Q1021" s="1" t="str">
        <f>VLOOKUP(C1021,MappingNiveaux!$A$3:$B$6,2)</f>
        <v xml:space="preserve">r:niveau some r:APEC</v>
      </c>
      <c r="R1021" s="1" t="s">
        <v>62</v>
      </c>
      <c r="S1021" s="1" t="s">
        <v>63</v>
      </c>
    </row>
    <row r="1022" ht="12.75">
      <c r="A1022" s="1" t="str">
        <f t="shared" si="35"/>
        <v>this:IAM_10251-2</v>
      </c>
      <c r="B1022" s="27">
        <v>2</v>
      </c>
      <c r="C1022" s="21" t="s">
        <v>122</v>
      </c>
      <c r="D1022" s="21" t="s">
        <v>2759</v>
      </c>
      <c r="E1022" s="21" t="s">
        <v>2760</v>
      </c>
      <c r="F1022" s="21" t="s">
        <v>1902</v>
      </c>
      <c r="G1022" s="21" t="s">
        <v>1903</v>
      </c>
      <c r="H1022" s="21" t="s">
        <v>231</v>
      </c>
      <c r="I1022" s="21" t="s">
        <v>232</v>
      </c>
      <c r="L1022" s="2" t="str">
        <f t="shared" si="36"/>
        <v xml:space="preserve">r:administration some adm:Administration_C_IAM_10029 and r:administration some adm:Administration_GS_IAM_10998</v>
      </c>
      <c r="M1022" s="21" t="s">
        <v>58</v>
      </c>
      <c r="N1022" s="21" t="s">
        <v>2761</v>
      </c>
      <c r="O1022" s="21" t="s">
        <v>2762</v>
      </c>
      <c r="P1022" s="21" t="s">
        <v>58</v>
      </c>
      <c r="Q1022" s="1" t="str">
        <f>VLOOKUP(C1022,MappingNiveaux!$A$3:$B$6,2)</f>
        <v xml:space="preserve">r:niveau some r:CI</v>
      </c>
      <c r="R1022" s="1" t="s">
        <v>62</v>
      </c>
      <c r="S1022" s="1" t="s">
        <v>63</v>
      </c>
    </row>
    <row r="1023" ht="12.75">
      <c r="A1023" s="1" t="str">
        <f t="shared" si="35"/>
        <v>this:IAM_11127-2</v>
      </c>
      <c r="B1023" s="27">
        <v>2</v>
      </c>
      <c r="C1023" s="21" t="s">
        <v>80</v>
      </c>
      <c r="D1023" s="21" t="s">
        <v>4286</v>
      </c>
      <c r="E1023" s="21" t="s">
        <v>4287</v>
      </c>
      <c r="F1023" s="21" t="s">
        <v>355</v>
      </c>
      <c r="G1023" s="21" t="s">
        <v>356</v>
      </c>
      <c r="H1023" s="21" t="s">
        <v>741</v>
      </c>
      <c r="I1023" s="21" t="s">
        <v>742</v>
      </c>
      <c r="L1023" s="2" t="str">
        <f t="shared" si="36"/>
        <v xml:space="preserve">r:administration some adm:Administration_C_IAM_10100 and r:administration some adm:Administration_GS_IAM_10507</v>
      </c>
      <c r="M1023" s="21" t="s">
        <v>995</v>
      </c>
      <c r="N1023" s="21" t="s">
        <v>4288</v>
      </c>
      <c r="O1023" s="21" t="s">
        <v>4289</v>
      </c>
      <c r="P1023" s="21" t="s">
        <v>58</v>
      </c>
      <c r="Q1023" s="1" t="str">
        <f>VLOOKUP(C1023,MappingNiveaux!$A$3:$B$6,2)</f>
        <v xml:space="preserve">r:niveau some r:APEC</v>
      </c>
      <c r="R1023" s="1" t="s">
        <v>62</v>
      </c>
      <c r="S1023" s="1" t="s">
        <v>63</v>
      </c>
    </row>
    <row r="1024" ht="12.75">
      <c r="A1024" s="1" t="str">
        <f t="shared" si="35"/>
        <v>this:IAM_11146-2</v>
      </c>
      <c r="B1024" s="27">
        <v>2</v>
      </c>
      <c r="C1024" s="21" t="s">
        <v>80</v>
      </c>
      <c r="D1024" s="21" t="s">
        <v>3853</v>
      </c>
      <c r="E1024" s="21" t="s">
        <v>3854</v>
      </c>
      <c r="F1024" s="21" t="s">
        <v>301</v>
      </c>
      <c r="G1024" s="21" t="s">
        <v>302</v>
      </c>
      <c r="H1024" s="21" t="s">
        <v>2934</v>
      </c>
      <c r="I1024" s="21" t="s">
        <v>2935</v>
      </c>
      <c r="L1024" s="2" t="str">
        <f t="shared" si="36"/>
        <v xml:space="preserve">r:administration some adm:Administration_C_IAM_10103 and r:administration some adm:Administration_C_IAM_10101</v>
      </c>
      <c r="M1024" s="21" t="s">
        <v>715</v>
      </c>
      <c r="N1024" s="21" t="s">
        <v>3855</v>
      </c>
      <c r="O1024" s="21" t="s">
        <v>3856</v>
      </c>
      <c r="P1024" s="21" t="s">
        <v>58</v>
      </c>
      <c r="Q1024" s="1" t="str">
        <f>VLOOKUP(C1024,MappingNiveaux!$A$3:$B$6,2)</f>
        <v xml:space="preserve">r:niveau some r:APEC</v>
      </c>
      <c r="R1024" s="1" t="s">
        <v>62</v>
      </c>
      <c r="S1024" s="1" t="s">
        <v>63</v>
      </c>
    </row>
    <row r="1025" ht="12.75">
      <c r="A1025" s="1" t="str">
        <f t="shared" si="35"/>
        <v>this:IAM_10903-2</v>
      </c>
      <c r="B1025" s="27">
        <v>2</v>
      </c>
      <c r="C1025" s="21" t="s">
        <v>80</v>
      </c>
      <c r="D1025" s="21" t="s">
        <v>4290</v>
      </c>
      <c r="E1025" s="21" t="s">
        <v>4291</v>
      </c>
      <c r="F1025" s="21" t="s">
        <v>151</v>
      </c>
      <c r="G1025" s="21" t="s">
        <v>152</v>
      </c>
      <c r="H1025" s="21" t="s">
        <v>1882</v>
      </c>
      <c r="I1025" s="21" t="s">
        <v>1883</v>
      </c>
      <c r="L1025" s="2" t="str">
        <f t="shared" si="36"/>
        <v xml:space="preserve">r:administration some adm:Administration_GS_IAM_10980 and r:administration some adm:Administration_GS_IAM_10341</v>
      </c>
      <c r="M1025" s="21" t="s">
        <v>58</v>
      </c>
      <c r="N1025" s="21" t="s">
        <v>109</v>
      </c>
      <c r="O1025" s="21" t="s">
        <v>4292</v>
      </c>
      <c r="P1025" s="21" t="s">
        <v>58</v>
      </c>
      <c r="Q1025" s="1" t="str">
        <f>VLOOKUP(C1025,MappingNiveaux!$A$3:$B$6,2)</f>
        <v xml:space="preserve">r:niveau some r:APEC</v>
      </c>
      <c r="R1025" s="1" t="s">
        <v>62</v>
      </c>
      <c r="S1025" s="1" t="s">
        <v>63</v>
      </c>
    </row>
    <row r="1026" ht="12.75">
      <c r="A1026" s="1" t="str">
        <f t="shared" si="35"/>
        <v>this:IAM_10180-2</v>
      </c>
      <c r="B1026" s="27">
        <v>2</v>
      </c>
      <c r="C1026" s="21" t="s">
        <v>80</v>
      </c>
      <c r="D1026" s="21" t="s">
        <v>2097</v>
      </c>
      <c r="E1026" s="21" t="s">
        <v>2098</v>
      </c>
      <c r="F1026" s="21" t="s">
        <v>205</v>
      </c>
      <c r="G1026" s="21" t="s">
        <v>206</v>
      </c>
      <c r="H1026" s="21" t="s">
        <v>2085</v>
      </c>
      <c r="I1026" s="21" t="s">
        <v>2086</v>
      </c>
      <c r="L1026" s="2" t="str">
        <f t="shared" si="36"/>
        <v xml:space="preserve">r:administration some adm:Administration_GS_IAM_10801 and r:administration some adm:Administration_C_IAM_10019</v>
      </c>
      <c r="M1026" s="21" t="s">
        <v>58</v>
      </c>
      <c r="N1026" s="21" t="s">
        <v>2087</v>
      </c>
      <c r="O1026" s="21" t="s">
        <v>4293</v>
      </c>
      <c r="P1026" s="21" t="s">
        <v>58</v>
      </c>
      <c r="Q1026" s="1" t="str">
        <f>VLOOKUP(C1026,MappingNiveaux!$A$3:$B$6,2)</f>
        <v xml:space="preserve">r:niveau some r:APEC</v>
      </c>
      <c r="R1026" s="1" t="s">
        <v>62</v>
      </c>
      <c r="S1026" s="1" t="s">
        <v>63</v>
      </c>
    </row>
    <row r="1027" ht="12.75">
      <c r="A1027" s="1" t="str">
        <f t="shared" si="35"/>
        <v>this:IAM_10697-2</v>
      </c>
      <c r="B1027" s="27">
        <v>2</v>
      </c>
      <c r="C1027" s="21" t="s">
        <v>80</v>
      </c>
      <c r="D1027" s="21" t="s">
        <v>1252</v>
      </c>
      <c r="E1027" s="21" t="s">
        <v>1253</v>
      </c>
      <c r="F1027" s="21" t="s">
        <v>529</v>
      </c>
      <c r="G1027" s="21" t="s">
        <v>530</v>
      </c>
      <c r="H1027" s="21" t="s">
        <v>296</v>
      </c>
      <c r="I1027" s="21" t="s">
        <v>297</v>
      </c>
      <c r="L1027" s="2" t="str">
        <f t="shared" si="36"/>
        <v xml:space="preserve">r:administration some adm:Administration_GS_IAM_10238 and r:administration some adm:Administration_C_IAM_10094</v>
      </c>
      <c r="M1027" s="21" t="s">
        <v>58</v>
      </c>
      <c r="N1027" s="21" t="s">
        <v>531</v>
      </c>
      <c r="O1027" s="21" t="s">
        <v>1254</v>
      </c>
      <c r="P1027" s="21" t="s">
        <v>58</v>
      </c>
      <c r="Q1027" s="1" t="str">
        <f>VLOOKUP(C1027,MappingNiveaux!$A$3:$B$6,2)</f>
        <v xml:space="preserve">r:niveau some r:APEC</v>
      </c>
      <c r="R1027" s="1" t="s">
        <v>62</v>
      </c>
      <c r="S1027" s="1" t="s">
        <v>63</v>
      </c>
    </row>
    <row r="1028" ht="12.75">
      <c r="A1028" s="1" t="str">
        <f t="shared" si="35"/>
        <v>this:IAM_10261-2</v>
      </c>
      <c r="B1028" s="27">
        <v>2</v>
      </c>
      <c r="C1028" s="21" t="s">
        <v>80</v>
      </c>
      <c r="D1028" s="21" t="s">
        <v>2992</v>
      </c>
      <c r="E1028" s="21" t="s">
        <v>2993</v>
      </c>
      <c r="F1028" s="21" t="s">
        <v>2336</v>
      </c>
      <c r="G1028" s="21" t="s">
        <v>2337</v>
      </c>
      <c r="H1028" s="21" t="s">
        <v>2341</v>
      </c>
      <c r="I1028" s="21" t="s">
        <v>2342</v>
      </c>
      <c r="L1028" s="2" t="str">
        <f t="shared" si="36"/>
        <v xml:space="preserve">r:administration some adm:Administration_C_IAM_10033 and r:administration some adm:Administration_C_IAM_10098</v>
      </c>
      <c r="M1028" s="21" t="s">
        <v>58</v>
      </c>
      <c r="N1028" s="21" t="s">
        <v>2343</v>
      </c>
      <c r="O1028" s="21" t="s">
        <v>2994</v>
      </c>
      <c r="P1028" s="21" t="s">
        <v>58</v>
      </c>
      <c r="Q1028" s="1" t="str">
        <f>VLOOKUP(C1028,MappingNiveaux!$A$3:$B$6,2)</f>
        <v xml:space="preserve">r:niveau some r:APEC</v>
      </c>
      <c r="R1028" s="1" t="s">
        <v>62</v>
      </c>
      <c r="S1028" s="1" t="s">
        <v>63</v>
      </c>
    </row>
    <row r="1029" ht="12.75">
      <c r="A1029" s="1" t="str">
        <f t="shared" si="35"/>
        <v>this:IAM_10023-2</v>
      </c>
      <c r="B1029" s="27">
        <v>2</v>
      </c>
      <c r="C1029" s="21" t="s">
        <v>80</v>
      </c>
      <c r="D1029" s="21" t="s">
        <v>2578</v>
      </c>
      <c r="E1029" s="21" t="s">
        <v>2579</v>
      </c>
      <c r="F1029" s="21" t="s">
        <v>2386</v>
      </c>
      <c r="G1029" s="21" t="s">
        <v>2387</v>
      </c>
      <c r="H1029" s="21" t="s">
        <v>914</v>
      </c>
      <c r="I1029" s="21" t="s">
        <v>915</v>
      </c>
      <c r="L1029" s="2" t="str">
        <f t="shared" si="36"/>
        <v xml:space="preserve">r:administration some adm:Administration_GS_IAM_10012 and r:administration some adm:Administration_C_IAM_10091</v>
      </c>
      <c r="M1029" s="21" t="s">
        <v>58</v>
      </c>
      <c r="N1029" s="21" t="s">
        <v>2580</v>
      </c>
      <c r="O1029" s="21" t="s">
        <v>4294</v>
      </c>
      <c r="P1029" s="21" t="s">
        <v>58</v>
      </c>
      <c r="Q1029" s="1" t="str">
        <f>VLOOKUP(C1029,MappingNiveaux!$A$3:$B$6,2)</f>
        <v xml:space="preserve">r:niveau some r:APEC</v>
      </c>
      <c r="R1029" s="1" t="s">
        <v>62</v>
      </c>
      <c r="S1029" s="1" t="s">
        <v>63</v>
      </c>
    </row>
    <row r="1030" ht="12.75">
      <c r="A1030" s="1" t="str">
        <f t="shared" si="35"/>
        <v>this:IAM_10020-2</v>
      </c>
      <c r="B1030" s="27">
        <v>2</v>
      </c>
      <c r="C1030" s="21" t="s">
        <v>80</v>
      </c>
      <c r="D1030" s="21" t="s">
        <v>2614</v>
      </c>
      <c r="E1030" s="21" t="s">
        <v>2615</v>
      </c>
      <c r="F1030" s="21" t="s">
        <v>2386</v>
      </c>
      <c r="G1030" s="21" t="s">
        <v>2387</v>
      </c>
      <c r="H1030" s="21" t="s">
        <v>1423</v>
      </c>
      <c r="I1030" s="21" t="s">
        <v>1424</v>
      </c>
      <c r="L1030" s="2" t="str">
        <f t="shared" si="36"/>
        <v xml:space="preserve">r:administration some adm:Administration_GS_IAM_10012 and r:administration some adm:Administration_C_IAM_10081</v>
      </c>
      <c r="M1030" s="21" t="s">
        <v>58</v>
      </c>
      <c r="N1030" s="21" t="s">
        <v>2616</v>
      </c>
      <c r="O1030" s="21" t="s">
        <v>2617</v>
      </c>
      <c r="P1030" s="21" t="s">
        <v>58</v>
      </c>
      <c r="Q1030" s="1" t="str">
        <f>VLOOKUP(C1030,MappingNiveaux!$A$3:$B$6,2)</f>
        <v xml:space="preserve">r:niveau some r:APEC</v>
      </c>
      <c r="R1030" s="1" t="s">
        <v>62</v>
      </c>
      <c r="S1030" s="1" t="s">
        <v>63</v>
      </c>
    </row>
    <row r="1031" ht="12.75">
      <c r="A1031" s="1" t="str">
        <f t="shared" si="35"/>
        <v>this:IAM_10021-2</v>
      </c>
      <c r="B1031" s="27">
        <v>2</v>
      </c>
      <c r="C1031" s="21" t="s">
        <v>80</v>
      </c>
      <c r="D1031" s="21" t="s">
        <v>2672</v>
      </c>
      <c r="E1031" s="21" t="s">
        <v>2673</v>
      </c>
      <c r="F1031" s="21" t="s">
        <v>2386</v>
      </c>
      <c r="G1031" s="21" t="s">
        <v>2387</v>
      </c>
      <c r="H1031" s="21" t="s">
        <v>2674</v>
      </c>
      <c r="I1031" s="21" t="s">
        <v>2675</v>
      </c>
      <c r="L1031" s="2" t="str">
        <f t="shared" si="36"/>
        <v xml:space="preserve">r:administration some adm:Administration_GS_IAM_10012 and r:administration some adm:Administration_C_IAM_10089</v>
      </c>
      <c r="M1031" s="21" t="s">
        <v>58</v>
      </c>
      <c r="N1031" s="21" t="s">
        <v>2676</v>
      </c>
      <c r="O1031" s="21" t="s">
        <v>4294</v>
      </c>
      <c r="P1031" s="21" t="s">
        <v>58</v>
      </c>
      <c r="Q1031" s="1" t="str">
        <f>VLOOKUP(C1031,MappingNiveaux!$A$3:$B$6,2)</f>
        <v xml:space="preserve">r:niveau some r:APEC</v>
      </c>
      <c r="R1031" s="1" t="s">
        <v>62</v>
      </c>
      <c r="S1031" s="1" t="s">
        <v>63</v>
      </c>
    </row>
    <row r="1032" ht="12.75">
      <c r="A1032" s="1" t="str">
        <f t="shared" si="35"/>
        <v>this:IAM_10303-2</v>
      </c>
      <c r="B1032" s="27">
        <v>2</v>
      </c>
      <c r="C1032" s="21" t="s">
        <v>80</v>
      </c>
      <c r="D1032" s="21" t="s">
        <v>3340</v>
      </c>
      <c r="E1032" s="21" t="s">
        <v>3341</v>
      </c>
      <c r="F1032" s="21" t="s">
        <v>1208</v>
      </c>
      <c r="G1032" s="21" t="s">
        <v>1209</v>
      </c>
      <c r="H1032" s="21" t="s">
        <v>613</v>
      </c>
      <c r="I1032" s="21" t="s">
        <v>614</v>
      </c>
      <c r="L1032" s="2" t="str">
        <f t="shared" si="36"/>
        <v xml:space="preserve">r:administration some adm:Administration_GS_IAM_10569 and r:administration some adm:Administration_C_IAM_10043</v>
      </c>
      <c r="M1032" s="21" t="s">
        <v>58</v>
      </c>
      <c r="N1032" s="21" t="s">
        <v>3342</v>
      </c>
      <c r="O1032" s="21" t="s">
        <v>3343</v>
      </c>
      <c r="P1032" s="21" t="s">
        <v>58</v>
      </c>
      <c r="Q1032" s="1" t="str">
        <f>VLOOKUP(C1032,MappingNiveaux!$A$3:$B$6,2)</f>
        <v xml:space="preserve">r:niveau some r:APEC</v>
      </c>
      <c r="R1032" s="1" t="s">
        <v>62</v>
      </c>
      <c r="S1032" s="1" t="s">
        <v>63</v>
      </c>
    </row>
    <row r="1033" ht="12.75">
      <c r="A1033" s="1" t="str">
        <f t="shared" si="35"/>
        <v>this:IAM_11157-2</v>
      </c>
      <c r="B1033" s="27">
        <v>2</v>
      </c>
      <c r="C1033" s="21" t="s">
        <v>80</v>
      </c>
      <c r="D1033" s="21" t="s">
        <v>3950</v>
      </c>
      <c r="E1033" s="21" t="s">
        <v>3951</v>
      </c>
      <c r="F1033" s="21" t="s">
        <v>2836</v>
      </c>
      <c r="G1033" s="21" t="s">
        <v>2837</v>
      </c>
      <c r="H1033" s="21" t="s">
        <v>301</v>
      </c>
      <c r="I1033" s="21" t="s">
        <v>302</v>
      </c>
      <c r="L1033" s="2" t="str">
        <f t="shared" si="36"/>
        <v xml:space="preserve">r:administration some adm:Administration_GS_IAM_10585 and r:administration some adm:Administration_C_IAM_10103</v>
      </c>
      <c r="M1033" s="21" t="s">
        <v>58</v>
      </c>
      <c r="N1033" s="21" t="s">
        <v>3952</v>
      </c>
      <c r="O1033" s="21" t="s">
        <v>3953</v>
      </c>
      <c r="P1033" s="21" t="s">
        <v>58</v>
      </c>
      <c r="Q1033" s="1" t="str">
        <f>VLOOKUP(C1033,MappingNiveaux!$A$3:$B$6,2)</f>
        <v xml:space="preserve">r:niveau some r:APEC</v>
      </c>
      <c r="R1033" s="1" t="s">
        <v>62</v>
      </c>
      <c r="S1033" s="1" t="s">
        <v>63</v>
      </c>
    </row>
    <row r="1034" ht="12.75">
      <c r="A1034" s="1" t="str">
        <f t="shared" si="35"/>
        <v>this:IAM_11150-2</v>
      </c>
      <c r="B1034" s="27">
        <v>2</v>
      </c>
      <c r="C1034" s="21" t="s">
        <v>122</v>
      </c>
      <c r="D1034" s="21" t="s">
        <v>3829</v>
      </c>
      <c r="E1034" s="21" t="s">
        <v>3830</v>
      </c>
      <c r="F1034" s="21" t="s">
        <v>705</v>
      </c>
      <c r="G1034" s="21" t="s">
        <v>706</v>
      </c>
      <c r="H1034" s="21" t="s">
        <v>301</v>
      </c>
      <c r="I1034" s="21" t="s">
        <v>302</v>
      </c>
      <c r="L1034" s="2" t="str">
        <f t="shared" si="36"/>
        <v xml:space="preserve">r:administration some adm:Administration_GS_IAM_10487 and r:administration some adm:Administration_C_IAM_10103</v>
      </c>
      <c r="M1034" s="21" t="s">
        <v>58</v>
      </c>
      <c r="N1034" s="21" t="s">
        <v>3831</v>
      </c>
      <c r="O1034" s="21" t="s">
        <v>3832</v>
      </c>
      <c r="P1034" s="21" t="s">
        <v>58</v>
      </c>
      <c r="Q1034" s="1" t="str">
        <f>VLOOKUP(C1034,MappingNiveaux!$A$3:$B$6,2)</f>
        <v xml:space="preserve">r:niveau some r:CI</v>
      </c>
      <c r="R1034" s="1" t="s">
        <v>62</v>
      </c>
      <c r="S1034" s="1" t="s">
        <v>63</v>
      </c>
    </row>
    <row r="1035" ht="12.75">
      <c r="A1035" s="1" t="str">
        <f t="shared" si="35"/>
        <v>this:IAM_11414-1</v>
      </c>
      <c r="B1035" s="28"/>
      <c r="C1035" s="21" t="s">
        <v>50</v>
      </c>
      <c r="D1035" s="21" t="s">
        <v>4295</v>
      </c>
      <c r="E1035" s="21" t="s">
        <v>4296</v>
      </c>
      <c r="F1035" s="21" t="s">
        <v>205</v>
      </c>
      <c r="G1035" s="21" t="s">
        <v>206</v>
      </c>
      <c r="H1035" s="21" t="s">
        <v>1007</v>
      </c>
      <c r="I1035" s="21" t="s">
        <v>1008</v>
      </c>
      <c r="L1035" s="2" t="str">
        <f t="shared" si="36"/>
        <v xml:space="preserve">r:administration some adm:Administration_GS_IAM_10801 and r:administration some adm:Administration_C_IAM_10152</v>
      </c>
      <c r="M1035" s="21" t="s">
        <v>58</v>
      </c>
      <c r="N1035" s="21" t="s">
        <v>4297</v>
      </c>
      <c r="O1035" s="21" t="s">
        <v>4298</v>
      </c>
      <c r="P1035" s="21" t="s">
        <v>58</v>
      </c>
      <c r="Q1035" s="1" t="str">
        <f>VLOOKUP(C1035,MappingNiveaux!$A$3:$B$6,2)</f>
        <v xml:space="preserve">r:niveau some r:CI</v>
      </c>
      <c r="R1035" s="1" t="s">
        <v>62</v>
      </c>
      <c r="S1035" s="1" t="s">
        <v>63</v>
      </c>
    </row>
    <row r="1036" ht="12.75">
      <c r="A1036" s="1" t="str">
        <f t="shared" si="35"/>
        <v>this:IAM_11460-1</v>
      </c>
      <c r="B1036" s="26"/>
      <c r="C1036" s="21" t="s">
        <v>66</v>
      </c>
      <c r="D1036" s="21" t="s">
        <v>4299</v>
      </c>
      <c r="E1036" s="21" t="s">
        <v>4300</v>
      </c>
      <c r="F1036" s="21" t="s">
        <v>669</v>
      </c>
      <c r="G1036" s="21" t="s">
        <v>670</v>
      </c>
      <c r="H1036" s="21" t="s">
        <v>231</v>
      </c>
      <c r="I1036" s="21" t="s">
        <v>232</v>
      </c>
      <c r="L1036" s="2" t="str">
        <f t="shared" si="36"/>
        <v xml:space="preserve">r:administration some adm:Administration_GS_IAM_10979 and r:administration some adm:Administration_GS_IAM_10998</v>
      </c>
      <c r="M1036" s="21" t="s">
        <v>58</v>
      </c>
      <c r="N1036" s="21" t="s">
        <v>671</v>
      </c>
      <c r="O1036" s="21" t="s">
        <v>58</v>
      </c>
      <c r="P1036" s="21" t="s">
        <v>58</v>
      </c>
      <c r="Q1036" s="1" t="str">
        <f>VLOOKUP(C1036,MappingNiveaux!$A$3:$B$6,2)</f>
        <v xml:space="preserve">r:niveau some r:APEC</v>
      </c>
      <c r="R1036" s="1" t="s">
        <v>62</v>
      </c>
      <c r="S1036" s="1" t="s">
        <v>63</v>
      </c>
    </row>
    <row r="1037" ht="12.75">
      <c r="A1037" s="1" t="str">
        <f t="shared" si="35"/>
        <v>this:IAM_10310-2</v>
      </c>
      <c r="B1037" s="27">
        <v>2</v>
      </c>
      <c r="C1037" s="21" t="s">
        <v>80</v>
      </c>
      <c r="D1037" s="21" t="s">
        <v>711</v>
      </c>
      <c r="E1037" s="21" t="s">
        <v>712</v>
      </c>
      <c r="F1037" s="21" t="s">
        <v>301</v>
      </c>
      <c r="G1037" s="21" t="s">
        <v>302</v>
      </c>
      <c r="H1037" s="21" t="s">
        <v>713</v>
      </c>
      <c r="I1037" s="21" t="s">
        <v>714</v>
      </c>
      <c r="L1037" s="2" t="str">
        <f t="shared" si="36"/>
        <v xml:space="preserve">r:administration some adm:Administration_C_IAM_10103 and r:administration some adm:Administration_C_IAM_10041</v>
      </c>
      <c r="M1037" s="21" t="s">
        <v>715</v>
      </c>
      <c r="N1037" s="21" t="s">
        <v>716</v>
      </c>
      <c r="O1037" s="21" t="s">
        <v>717</v>
      </c>
      <c r="P1037" s="21" t="s">
        <v>58</v>
      </c>
      <c r="Q1037" s="1" t="str">
        <f>VLOOKUP(C1037,MappingNiveaux!$A$3:$B$6,2)</f>
        <v xml:space="preserve">r:niveau some r:APEC</v>
      </c>
      <c r="R1037" s="1" t="s">
        <v>62</v>
      </c>
      <c r="S1037" s="1" t="s">
        <v>63</v>
      </c>
    </row>
    <row r="1038" ht="12.75">
      <c r="A1038" s="1" t="str">
        <f t="shared" si="35"/>
        <v>this:IAM_11111-2</v>
      </c>
      <c r="B1038" s="27">
        <v>2</v>
      </c>
      <c r="C1038" s="21" t="s">
        <v>80</v>
      </c>
      <c r="D1038" s="21" t="s">
        <v>3905</v>
      </c>
      <c r="E1038" s="21" t="s">
        <v>3906</v>
      </c>
      <c r="F1038" s="21" t="s">
        <v>301</v>
      </c>
      <c r="G1038" s="21" t="s">
        <v>302</v>
      </c>
      <c r="H1038" s="21" t="s">
        <v>2341</v>
      </c>
      <c r="I1038" s="21" t="s">
        <v>2342</v>
      </c>
      <c r="L1038" s="2" t="str">
        <f t="shared" si="36"/>
        <v xml:space="preserve">r:administration some adm:Administration_C_IAM_10103 and r:administration some adm:Administration_C_IAM_10098</v>
      </c>
      <c r="M1038" s="21" t="s">
        <v>715</v>
      </c>
      <c r="N1038" s="21" t="s">
        <v>3907</v>
      </c>
      <c r="O1038" s="21" t="s">
        <v>3908</v>
      </c>
      <c r="P1038" s="21" t="s">
        <v>58</v>
      </c>
      <c r="Q1038" s="1" t="str">
        <f>VLOOKUP(C1038,MappingNiveaux!$A$3:$B$6,2)</f>
        <v xml:space="preserve">r:niveau some r:APEC</v>
      </c>
      <c r="R1038" s="1" t="s">
        <v>62</v>
      </c>
      <c r="S1038" s="1" t="s">
        <v>63</v>
      </c>
    </row>
    <row r="1039" ht="12.75">
      <c r="A1039" s="1" t="str">
        <f t="shared" si="35"/>
        <v>this:IAM_10015-2</v>
      </c>
      <c r="B1039" s="27">
        <v>2</v>
      </c>
      <c r="C1039" s="21" t="s">
        <v>80</v>
      </c>
      <c r="D1039" s="21" t="s">
        <v>2595</v>
      </c>
      <c r="E1039" s="21" t="s">
        <v>2596</v>
      </c>
      <c r="F1039" s="21" t="s">
        <v>2386</v>
      </c>
      <c r="G1039" s="21" t="s">
        <v>2387</v>
      </c>
      <c r="H1039" s="21" t="s">
        <v>2137</v>
      </c>
      <c r="I1039" s="21" t="s">
        <v>2138</v>
      </c>
      <c r="L1039" s="2" t="str">
        <f t="shared" si="36"/>
        <v xml:space="preserve">r:administration some adm:Administration_GS_IAM_10012 and r:administration some adm:Administration_C_IAM_10028</v>
      </c>
      <c r="M1039" s="21" t="s">
        <v>58</v>
      </c>
      <c r="N1039" s="21" t="s">
        <v>2597</v>
      </c>
      <c r="O1039" s="21" t="s">
        <v>4301</v>
      </c>
      <c r="P1039" s="21" t="s">
        <v>2599</v>
      </c>
      <c r="Q1039" s="1" t="str">
        <f>VLOOKUP(C1039,MappingNiveaux!$A$3:$B$6,2)</f>
        <v xml:space="preserve">r:niveau some r:APEC</v>
      </c>
      <c r="R1039" s="1" t="s">
        <v>62</v>
      </c>
      <c r="S1039" s="1" t="s">
        <v>63</v>
      </c>
    </row>
    <row r="1040" ht="12.75">
      <c r="A1040" s="1" t="str">
        <f t="shared" si="35"/>
        <v>this:IAM_10192-2</v>
      </c>
      <c r="B1040" s="27">
        <v>2</v>
      </c>
      <c r="C1040" s="21" t="s">
        <v>80</v>
      </c>
      <c r="D1040" s="21" t="s">
        <v>2153</v>
      </c>
      <c r="E1040" s="21" t="s">
        <v>2154</v>
      </c>
      <c r="F1040" s="21" t="s">
        <v>2155</v>
      </c>
      <c r="G1040" s="21" t="s">
        <v>2156</v>
      </c>
      <c r="H1040" s="21" t="s">
        <v>2155</v>
      </c>
      <c r="I1040" s="21" t="s">
        <v>2156</v>
      </c>
      <c r="L1040" s="2" t="str">
        <f t="shared" si="36"/>
        <v xml:space="preserve">r:administration some adm:Administration_C_IAM_10024 and r:administration some adm:Administration_C_IAM_10024</v>
      </c>
      <c r="M1040" s="21" t="s">
        <v>58</v>
      </c>
      <c r="N1040" s="21" t="s">
        <v>2157</v>
      </c>
      <c r="O1040" s="21" t="s">
        <v>58</v>
      </c>
      <c r="P1040" s="21" t="s">
        <v>58</v>
      </c>
      <c r="Q1040" s="1" t="str">
        <f>VLOOKUP(C1040,MappingNiveaux!$A$3:$B$6,2)</f>
        <v xml:space="preserve">r:niveau some r:APEC</v>
      </c>
      <c r="R1040" s="1" t="s">
        <v>62</v>
      </c>
      <c r="S1040" s="1" t="s">
        <v>63</v>
      </c>
    </row>
    <row r="1041" ht="12.75">
      <c r="A1041" s="1" t="str">
        <f t="shared" si="35"/>
        <v>this:IAM_10310-3</v>
      </c>
      <c r="B1041" s="27">
        <v>3</v>
      </c>
      <c r="C1041" s="21" t="s">
        <v>122</v>
      </c>
      <c r="D1041" s="21" t="s">
        <v>711</v>
      </c>
      <c r="E1041" s="21" t="s">
        <v>712</v>
      </c>
      <c r="F1041" s="21" t="s">
        <v>301</v>
      </c>
      <c r="G1041" s="21" t="s">
        <v>302</v>
      </c>
      <c r="H1041" s="21" t="s">
        <v>713</v>
      </c>
      <c r="I1041" s="21" t="s">
        <v>714</v>
      </c>
      <c r="L1041" s="2" t="str">
        <f t="shared" si="36"/>
        <v xml:space="preserve">r:administration some adm:Administration_C_IAM_10103 and r:administration some adm:Administration_C_IAM_10041</v>
      </c>
      <c r="M1041" s="21" t="s">
        <v>715</v>
      </c>
      <c r="N1041" s="21" t="s">
        <v>716</v>
      </c>
      <c r="O1041" s="21" t="s">
        <v>717</v>
      </c>
      <c r="P1041" s="21" t="s">
        <v>58</v>
      </c>
      <c r="Q1041" s="1" t="str">
        <f>VLOOKUP(C1041,MappingNiveaux!$A$3:$B$6,2)</f>
        <v xml:space="preserve">r:niveau some r:CI</v>
      </c>
      <c r="R1041" s="1" t="s">
        <v>62</v>
      </c>
      <c r="S1041" s="1" t="s">
        <v>63</v>
      </c>
    </row>
    <row r="1042" ht="12.75">
      <c r="A1042" s="1" t="str">
        <f t="shared" si="35"/>
        <v>this:IAM_11111-3</v>
      </c>
      <c r="B1042" s="27">
        <v>3</v>
      </c>
      <c r="C1042" s="21" t="s">
        <v>122</v>
      </c>
      <c r="D1042" s="21" t="s">
        <v>3905</v>
      </c>
      <c r="E1042" s="21" t="s">
        <v>3906</v>
      </c>
      <c r="F1042" s="21" t="s">
        <v>301</v>
      </c>
      <c r="G1042" s="21" t="s">
        <v>302</v>
      </c>
      <c r="H1042" s="21" t="s">
        <v>2341</v>
      </c>
      <c r="I1042" s="21" t="s">
        <v>2342</v>
      </c>
      <c r="L1042" s="2" t="str">
        <f t="shared" si="36"/>
        <v xml:space="preserve">r:administration some adm:Administration_C_IAM_10103 and r:administration some adm:Administration_C_IAM_10098</v>
      </c>
      <c r="M1042" s="21" t="s">
        <v>715</v>
      </c>
      <c r="N1042" s="21" t="s">
        <v>3907</v>
      </c>
      <c r="O1042" s="21" t="s">
        <v>3908</v>
      </c>
      <c r="P1042" s="21" t="s">
        <v>58</v>
      </c>
      <c r="Q1042" s="1" t="str">
        <f>VLOOKUP(C1042,MappingNiveaux!$A$3:$B$6,2)</f>
        <v xml:space="preserve">r:niveau some r:CI</v>
      </c>
      <c r="R1042" s="1" t="s">
        <v>62</v>
      </c>
      <c r="S1042" s="1" t="s">
        <v>63</v>
      </c>
    </row>
    <row r="1043" ht="12.75">
      <c r="A1043" s="1" t="str">
        <f t="shared" si="35"/>
        <v>this:IAM_10015-3</v>
      </c>
      <c r="B1043" s="27">
        <v>3</v>
      </c>
      <c r="C1043" s="21" t="s">
        <v>122</v>
      </c>
      <c r="D1043" s="21" t="s">
        <v>2595</v>
      </c>
      <c r="E1043" s="21" t="s">
        <v>2596</v>
      </c>
      <c r="F1043" s="21" t="s">
        <v>2386</v>
      </c>
      <c r="G1043" s="21" t="s">
        <v>2387</v>
      </c>
      <c r="H1043" s="21" t="s">
        <v>2137</v>
      </c>
      <c r="I1043" s="21" t="s">
        <v>2138</v>
      </c>
      <c r="L1043" s="2" t="str">
        <f t="shared" si="36"/>
        <v xml:space="preserve">r:administration some adm:Administration_GS_IAM_10012 and r:administration some adm:Administration_C_IAM_10028</v>
      </c>
      <c r="M1043" s="21" t="s">
        <v>58</v>
      </c>
      <c r="N1043" s="21" t="s">
        <v>2597</v>
      </c>
      <c r="O1043" s="21" t="s">
        <v>4302</v>
      </c>
      <c r="P1043" s="21" t="s">
        <v>2599</v>
      </c>
      <c r="Q1043" s="1" t="str">
        <f>VLOOKUP(C1043,MappingNiveaux!$A$3:$B$6,2)</f>
        <v xml:space="preserve">r:niveau some r:CI</v>
      </c>
      <c r="R1043" s="1" t="s">
        <v>62</v>
      </c>
      <c r="S1043" s="1" t="s">
        <v>63</v>
      </c>
    </row>
    <row r="1044" ht="12.75">
      <c r="A1044" s="1" t="str">
        <f t="shared" si="35"/>
        <v>this:IAM_11118-2</v>
      </c>
      <c r="B1044" s="27">
        <v>2</v>
      </c>
      <c r="C1044" s="21" t="s">
        <v>122</v>
      </c>
      <c r="D1044" s="21" t="s">
        <v>3933</v>
      </c>
      <c r="E1044" s="21" t="s">
        <v>3934</v>
      </c>
      <c r="F1044" s="21" t="s">
        <v>3935</v>
      </c>
      <c r="G1044" s="21" t="s">
        <v>3936</v>
      </c>
      <c r="H1044" s="21" t="s">
        <v>2064</v>
      </c>
      <c r="I1044" s="21" t="s">
        <v>2065</v>
      </c>
      <c r="L1044" s="2" t="str">
        <f t="shared" si="36"/>
        <v xml:space="preserve">r:administration some adm:Administration_GS_IAM_10780 and r:administration some adm:Administration_C_IAM_10096</v>
      </c>
      <c r="M1044" s="21" t="s">
        <v>58</v>
      </c>
      <c r="N1044" s="21" t="s">
        <v>3937</v>
      </c>
      <c r="O1044" s="21" t="s">
        <v>3938</v>
      </c>
      <c r="P1044" s="21" t="s">
        <v>58</v>
      </c>
      <c r="Q1044" s="1" t="str">
        <f>VLOOKUP(C1044,MappingNiveaux!$A$3:$B$6,2)</f>
        <v xml:space="preserve">r:niveau some r:CI</v>
      </c>
      <c r="R1044" s="1" t="s">
        <v>62</v>
      </c>
      <c r="S1044" s="1" t="s">
        <v>63</v>
      </c>
    </row>
    <row r="1045" ht="12.75">
      <c r="A1045" s="1" t="str">
        <f t="shared" si="35"/>
        <v>this:IAM_10530-2</v>
      </c>
      <c r="B1045" s="27">
        <v>2</v>
      </c>
      <c r="C1045" s="21" t="s">
        <v>122</v>
      </c>
      <c r="D1045" s="21" t="s">
        <v>1583</v>
      </c>
      <c r="E1045" s="21" t="s">
        <v>1584</v>
      </c>
      <c r="F1045" s="21" t="s">
        <v>156</v>
      </c>
      <c r="G1045" s="21" t="s">
        <v>157</v>
      </c>
      <c r="H1045" s="21" t="s">
        <v>452</v>
      </c>
      <c r="I1045" s="21" t="s">
        <v>453</v>
      </c>
      <c r="L1045" s="2" t="str">
        <f t="shared" si="36"/>
        <v xml:space="preserve">r:administration some adm:Administration_GS_IAM_10286 and r:administration some adm:Administration_GS_IAM_10150</v>
      </c>
      <c r="M1045" s="21" t="s">
        <v>58</v>
      </c>
      <c r="N1045" s="21" t="s">
        <v>1585</v>
      </c>
      <c r="O1045" s="21" t="s">
        <v>1586</v>
      </c>
      <c r="P1045" s="21" t="s">
        <v>58</v>
      </c>
      <c r="Q1045" s="1" t="str">
        <f>VLOOKUP(C1045,MappingNiveaux!$A$3:$B$6,2)</f>
        <v xml:space="preserve">r:niveau some r:CI</v>
      </c>
      <c r="R1045" s="1" t="s">
        <v>62</v>
      </c>
      <c r="S1045" s="1" t="s">
        <v>63</v>
      </c>
    </row>
    <row r="1046" ht="12.75">
      <c r="A1046" s="1" t="str">
        <f t="shared" si="35"/>
        <v>this:IAM_11458-1</v>
      </c>
      <c r="B1046" s="29"/>
      <c r="C1046" s="21" t="s">
        <v>50</v>
      </c>
      <c r="D1046" s="21" t="s">
        <v>4303</v>
      </c>
      <c r="E1046" s="21" t="s">
        <v>4304</v>
      </c>
      <c r="F1046" s="21" t="s">
        <v>2187</v>
      </c>
      <c r="G1046" s="21" t="s">
        <v>2188</v>
      </c>
      <c r="H1046" s="21" t="s">
        <v>277</v>
      </c>
      <c r="I1046" s="21" t="s">
        <v>278</v>
      </c>
      <c r="L1046" s="2" t="str">
        <f t="shared" si="36"/>
        <v xml:space="preserve">r:administration some adm:Administration_GS_IAM_11004 and r:administration some adm:Administration_C_IAM_10160</v>
      </c>
      <c r="M1046" s="21" t="s">
        <v>58</v>
      </c>
      <c r="N1046" s="21" t="s">
        <v>4305</v>
      </c>
      <c r="O1046" s="21" t="s">
        <v>4306</v>
      </c>
      <c r="P1046" s="21" t="s">
        <v>58</v>
      </c>
      <c r="Q1046" s="1" t="str">
        <f>VLOOKUP(C1046,MappingNiveaux!$A$3:$B$6,2)</f>
        <v xml:space="preserve">r:niveau some r:CI</v>
      </c>
      <c r="R1046" s="1" t="s">
        <v>62</v>
      </c>
      <c r="S1046" s="1" t="s">
        <v>63</v>
      </c>
    </row>
    <row r="1047" ht="12.75">
      <c r="A1047" s="1" t="str">
        <f t="shared" si="35"/>
        <v>this:IAM_10715-2</v>
      </c>
      <c r="B1047" s="27">
        <v>2</v>
      </c>
      <c r="C1047" s="21" t="s">
        <v>122</v>
      </c>
      <c r="D1047" s="21" t="s">
        <v>2967</v>
      </c>
      <c r="E1047" s="21" t="s">
        <v>2968</v>
      </c>
      <c r="F1047" s="21" t="s">
        <v>430</v>
      </c>
      <c r="G1047" s="21" t="s">
        <v>431</v>
      </c>
      <c r="H1047" s="21" t="s">
        <v>296</v>
      </c>
      <c r="I1047" s="21" t="s">
        <v>297</v>
      </c>
      <c r="L1047" s="2" t="str">
        <f t="shared" si="36"/>
        <v xml:space="preserve">r:administration some adm:Administration_GS_IAM_10243 and r:administration some adm:Administration_C_IAM_10094</v>
      </c>
      <c r="M1047" s="21" t="s">
        <v>58</v>
      </c>
      <c r="N1047" s="21" t="s">
        <v>2969</v>
      </c>
      <c r="O1047" s="21" t="s">
        <v>2970</v>
      </c>
      <c r="P1047" s="21" t="s">
        <v>58</v>
      </c>
      <c r="Q1047" s="1" t="str">
        <f>VLOOKUP(C1047,MappingNiveaux!$A$3:$B$6,2)</f>
        <v xml:space="preserve">r:niveau some r:CI</v>
      </c>
      <c r="R1047" s="1" t="s">
        <v>62</v>
      </c>
      <c r="S1047" s="1" t="s">
        <v>63</v>
      </c>
    </row>
    <row r="1048" ht="12.75">
      <c r="A1048" s="1" t="str">
        <f t="shared" si="35"/>
        <v>this:IAM_10027-2</v>
      </c>
      <c r="B1048" s="27">
        <v>2</v>
      </c>
      <c r="C1048" s="21" t="s">
        <v>122</v>
      </c>
      <c r="D1048" s="21" t="s">
        <v>2641</v>
      </c>
      <c r="E1048" s="21" t="s">
        <v>2642</v>
      </c>
      <c r="F1048" s="21" t="s">
        <v>2386</v>
      </c>
      <c r="G1048" s="21" t="s">
        <v>2387</v>
      </c>
      <c r="H1048" s="21" t="s">
        <v>1208</v>
      </c>
      <c r="I1048" s="21" t="s">
        <v>1209</v>
      </c>
      <c r="L1048" s="2" t="str">
        <f t="shared" si="36"/>
        <v xml:space="preserve">r:administration some adm:Administration_GS_IAM_10012 and r:administration some adm:Administration_GS_IAM_10569</v>
      </c>
      <c r="M1048" s="21" t="s">
        <v>58</v>
      </c>
      <c r="N1048" s="21" t="s">
        <v>2643</v>
      </c>
      <c r="O1048" s="21" t="s">
        <v>2644</v>
      </c>
      <c r="P1048" s="21" t="s">
        <v>58</v>
      </c>
      <c r="Q1048" s="1" t="str">
        <f>VLOOKUP(C1048,MappingNiveaux!$A$3:$B$6,2)</f>
        <v xml:space="preserve">r:niveau some r:CI</v>
      </c>
      <c r="R1048" s="1" t="s">
        <v>62</v>
      </c>
      <c r="S1048" s="1" t="s">
        <v>63</v>
      </c>
    </row>
    <row r="1049" ht="12.75">
      <c r="A1049" s="1" t="str">
        <f t="shared" si="35"/>
        <v>this:IAM_11122-2</v>
      </c>
      <c r="B1049" s="27">
        <v>2</v>
      </c>
      <c r="C1049" s="21" t="s">
        <v>122</v>
      </c>
      <c r="D1049" s="21" t="s">
        <v>4307</v>
      </c>
      <c r="E1049" s="21" t="s">
        <v>4308</v>
      </c>
      <c r="F1049" s="21" t="s">
        <v>759</v>
      </c>
      <c r="G1049" s="21" t="s">
        <v>760</v>
      </c>
      <c r="H1049" s="21" t="s">
        <v>930</v>
      </c>
      <c r="I1049" s="21" t="s">
        <v>931</v>
      </c>
      <c r="L1049" s="2" t="str">
        <f t="shared" si="36"/>
        <v xml:space="preserve">r:administration some adm:Administration_GS_IAM_10512 and r:administration some adm:Administration_C_IAM_10095</v>
      </c>
      <c r="M1049" s="21" t="s">
        <v>58</v>
      </c>
      <c r="N1049" s="21" t="s">
        <v>4309</v>
      </c>
      <c r="O1049" s="21" t="s">
        <v>4310</v>
      </c>
      <c r="P1049" s="21" t="s">
        <v>58</v>
      </c>
      <c r="Q1049" s="1" t="str">
        <f>VLOOKUP(C1049,MappingNiveaux!$A$3:$B$6,2)</f>
        <v xml:space="preserve">r:niveau some r:CI</v>
      </c>
      <c r="R1049" s="1" t="s">
        <v>62</v>
      </c>
      <c r="S1049" s="1" t="s">
        <v>63</v>
      </c>
    </row>
    <row r="1050" ht="12.75">
      <c r="A1050" s="1" t="str">
        <f t="shared" si="35"/>
        <v>this:IAM_11266-2</v>
      </c>
      <c r="B1050" s="27">
        <v>2</v>
      </c>
      <c r="C1050" s="21" t="s">
        <v>122</v>
      </c>
      <c r="D1050" s="21" t="s">
        <v>3465</v>
      </c>
      <c r="E1050" s="21" t="s">
        <v>3466</v>
      </c>
      <c r="F1050" s="21" t="s">
        <v>497</v>
      </c>
      <c r="G1050" s="21" t="s">
        <v>498</v>
      </c>
      <c r="H1050" s="21" t="s">
        <v>269</v>
      </c>
      <c r="I1050" s="21" t="s">
        <v>270</v>
      </c>
      <c r="L1050" s="2" t="str">
        <f t="shared" si="36"/>
        <v xml:space="preserve">r:administration some adm:Administration_GS_IAM_10567 and r:administration some adm:Administration_C_IAM_10143</v>
      </c>
      <c r="M1050" s="21" t="s">
        <v>58</v>
      </c>
      <c r="N1050" s="21" t="s">
        <v>342</v>
      </c>
      <c r="O1050" s="21" t="s">
        <v>3467</v>
      </c>
      <c r="P1050" s="21" t="s">
        <v>58</v>
      </c>
      <c r="Q1050" s="1" t="str">
        <f>VLOOKUP(C1050,MappingNiveaux!$A$3:$B$6,2)</f>
        <v xml:space="preserve">r:niveau some r:CI</v>
      </c>
      <c r="R1050" s="1" t="s">
        <v>62</v>
      </c>
      <c r="S1050" s="1" t="s">
        <v>63</v>
      </c>
    </row>
    <row r="1051" ht="12.75">
      <c r="A1051" s="1" t="str">
        <f t="shared" si="35"/>
        <v>this:IAM_11059-2</v>
      </c>
      <c r="B1051" s="27">
        <v>2</v>
      </c>
      <c r="C1051" s="21" t="s">
        <v>122</v>
      </c>
      <c r="D1051" s="21" t="s">
        <v>4311</v>
      </c>
      <c r="E1051" s="21" t="s">
        <v>4312</v>
      </c>
      <c r="F1051" s="21" t="s">
        <v>2006</v>
      </c>
      <c r="G1051" s="21" t="s">
        <v>2007</v>
      </c>
      <c r="H1051" s="21" t="s">
        <v>4313</v>
      </c>
      <c r="I1051" s="21" t="s">
        <v>4314</v>
      </c>
      <c r="L1051" s="2" t="str">
        <f t="shared" si="36"/>
        <v xml:space="preserve">r:administration some adm:Administration_C_IAM_10150 and r:administration some adm:Administration_C_IAM_10003</v>
      </c>
      <c r="M1051" s="21" t="s">
        <v>58</v>
      </c>
      <c r="N1051" s="21" t="s">
        <v>1988</v>
      </c>
      <c r="O1051" s="21" t="s">
        <v>4315</v>
      </c>
      <c r="P1051" s="21" t="s">
        <v>58</v>
      </c>
      <c r="Q1051" s="1" t="str">
        <f>VLOOKUP(C1051,MappingNiveaux!$A$3:$B$6,2)</f>
        <v xml:space="preserve">r:niveau some r:CI</v>
      </c>
      <c r="R1051" s="1" t="s">
        <v>62</v>
      </c>
      <c r="S1051" s="1" t="s">
        <v>63</v>
      </c>
    </row>
    <row r="1052" ht="12.75">
      <c r="A1052" s="1" t="str">
        <f t="shared" si="35"/>
        <v>this:IAM_11439-2</v>
      </c>
      <c r="B1052" s="27">
        <v>2</v>
      </c>
      <c r="C1052" s="21" t="s">
        <v>122</v>
      </c>
      <c r="D1052" s="21" t="s">
        <v>4117</v>
      </c>
      <c r="E1052" s="21" t="s">
        <v>4118</v>
      </c>
      <c r="F1052" s="21" t="s">
        <v>269</v>
      </c>
      <c r="G1052" s="21" t="s">
        <v>270</v>
      </c>
      <c r="H1052" s="21" t="s">
        <v>4119</v>
      </c>
      <c r="I1052" s="21" t="s">
        <v>4120</v>
      </c>
      <c r="L1052" s="2" t="str">
        <f t="shared" si="36"/>
        <v xml:space="preserve">r:administration some adm:Administration_C_IAM_10143 and r:administration some adm:Administration_C_IAM_10154</v>
      </c>
      <c r="M1052" s="21" t="s">
        <v>341</v>
      </c>
      <c r="N1052" s="21" t="s">
        <v>342</v>
      </c>
      <c r="O1052" s="21" t="s">
        <v>4121</v>
      </c>
      <c r="P1052" s="21" t="s">
        <v>58</v>
      </c>
      <c r="Q1052" s="1" t="str">
        <f>VLOOKUP(C1052,MappingNiveaux!$A$3:$B$6,2)</f>
        <v xml:space="preserve">r:niveau some r:CI</v>
      </c>
      <c r="R1052" s="1" t="s">
        <v>62</v>
      </c>
      <c r="S1052" s="1" t="s">
        <v>63</v>
      </c>
    </row>
    <row r="1053" ht="12.75">
      <c r="A1053" s="1" t="str">
        <f t="shared" si="35"/>
        <v>this:IAM_10939-2</v>
      </c>
      <c r="B1053" s="27">
        <v>2</v>
      </c>
      <c r="C1053" s="21" t="s">
        <v>80</v>
      </c>
      <c r="D1053" s="21" t="s">
        <v>4316</v>
      </c>
      <c r="E1053" s="21" t="s">
        <v>4317</v>
      </c>
      <c r="F1053" s="21" t="s">
        <v>930</v>
      </c>
      <c r="G1053" s="21" t="s">
        <v>931</v>
      </c>
      <c r="H1053" s="21" t="s">
        <v>781</v>
      </c>
      <c r="I1053" s="21" t="s">
        <v>782</v>
      </c>
      <c r="L1053" s="2" t="str">
        <f t="shared" si="36"/>
        <v xml:space="preserve">r:administration some adm:Administration_C_IAM_10095 and r:administration some adm:Administration_C_IAM_10074</v>
      </c>
      <c r="M1053" s="21" t="s">
        <v>58</v>
      </c>
      <c r="N1053" s="21" t="s">
        <v>4318</v>
      </c>
      <c r="O1053" s="21" t="s">
        <v>4319</v>
      </c>
      <c r="P1053" s="21" t="s">
        <v>58</v>
      </c>
      <c r="Q1053" s="1" t="str">
        <f>VLOOKUP(C1053,MappingNiveaux!$A$3:$B$6,2)</f>
        <v xml:space="preserve">r:niveau some r:APEC</v>
      </c>
      <c r="R1053" s="1" t="s">
        <v>62</v>
      </c>
      <c r="S1053" s="1" t="s">
        <v>63</v>
      </c>
    </row>
    <row r="1054" s="30" customFormat="1" ht="63" customHeight="1">
      <c r="A1054" s="30" t="str">
        <f t="shared" si="35"/>
        <v>this:IAM_10939-3</v>
      </c>
      <c r="B1054" s="31">
        <v>3</v>
      </c>
      <c r="C1054" s="32" t="s">
        <v>122</v>
      </c>
      <c r="D1054" s="32" t="s">
        <v>4320</v>
      </c>
      <c r="E1054" s="32" t="s">
        <v>4317</v>
      </c>
      <c r="F1054" s="32" t="s">
        <v>4321</v>
      </c>
      <c r="G1054" s="32" t="s">
        <v>4322</v>
      </c>
      <c r="H1054" s="32" t="s">
        <v>4323</v>
      </c>
      <c r="I1054" s="32" t="s">
        <v>4324</v>
      </c>
      <c r="J1054" s="30"/>
      <c r="K1054" s="30"/>
      <c r="L1054" s="33" t="str">
        <f t="shared" si="36"/>
        <v xml:space="preserve">r:administration some adm:Administration_GEMFIBROZIL and r:administration some adm:Administration_SIMVASTATINE</v>
      </c>
      <c r="M1054" s="32" t="s">
        <v>58</v>
      </c>
      <c r="N1054" s="32"/>
      <c r="O1054" s="32"/>
      <c r="P1054" s="32" t="s">
        <v>58</v>
      </c>
      <c r="Q1054" s="30" t="str">
        <f>VLOOKUP(C1054,MappingNiveaux!$A$3:$B$6,2)</f>
        <v xml:space="preserve">r:niveau some r:CI</v>
      </c>
      <c r="R1054" s="30" t="s">
        <v>62</v>
      </c>
      <c r="S1054" s="30" t="s">
        <v>63</v>
      </c>
    </row>
    <row r="1055" s="30" customFormat="1" ht="63" customHeight="1">
      <c r="A1055" s="30" t="str">
        <f t="shared" si="35"/>
        <v>this:IAM_10939-4</v>
      </c>
      <c r="B1055" s="31">
        <v>4</v>
      </c>
      <c r="C1055" s="32" t="s">
        <v>122</v>
      </c>
      <c r="D1055" s="32" t="s">
        <v>4325</v>
      </c>
      <c r="E1055" s="32" t="s">
        <v>4317</v>
      </c>
      <c r="F1055" s="32" t="s">
        <v>4326</v>
      </c>
      <c r="G1055" s="32" t="s">
        <v>4327</v>
      </c>
      <c r="H1055" s="32" t="s">
        <v>781</v>
      </c>
      <c r="I1055" s="32" t="s">
        <v>782</v>
      </c>
      <c r="J1055" s="34"/>
      <c r="K1055" s="34"/>
      <c r="L1055" s="33" t="str">
        <f t="shared" si="36"/>
        <v xml:space="preserve">r:administration some adm:Administration_ROSUVASTATINE_40mg and r:administration some adm:Administration_C_IAM_10074</v>
      </c>
      <c r="M1055" s="32" t="s">
        <v>58</v>
      </c>
      <c r="N1055" s="32"/>
      <c r="O1055" s="32"/>
      <c r="P1055" s="32" t="s">
        <v>58</v>
      </c>
      <c r="Q1055" s="30" t="str">
        <f>VLOOKUP(C1055,MappingNiveaux!$A$3:$B$6,2)</f>
        <v xml:space="preserve">r:niveau some r:CI</v>
      </c>
      <c r="R1055" s="30" t="s">
        <v>62</v>
      </c>
      <c r="S1055" s="30" t="s">
        <v>63</v>
      </c>
    </row>
    <row r="1056" ht="12.75">
      <c r="A1056" s="1" t="str">
        <f t="shared" si="35"/>
        <v>this:IAM_10828-2</v>
      </c>
      <c r="B1056" s="27">
        <v>2</v>
      </c>
      <c r="C1056" s="21" t="s">
        <v>122</v>
      </c>
      <c r="D1056" s="21" t="s">
        <v>4328</v>
      </c>
      <c r="E1056" s="21" t="s">
        <v>4329</v>
      </c>
      <c r="F1056" s="21" t="s">
        <v>1731</v>
      </c>
      <c r="G1056" s="21" t="s">
        <v>1732</v>
      </c>
      <c r="H1056" s="21" t="s">
        <v>2108</v>
      </c>
      <c r="I1056" s="21" t="s">
        <v>2109</v>
      </c>
      <c r="L1056" s="2" t="str">
        <f t="shared" si="36"/>
        <v xml:space="preserve">r:administration some adm:Administration_GS_IAM_10742 and r:administration some adm:Administration_C_IAM_10067</v>
      </c>
      <c r="M1056" s="21" t="s">
        <v>58</v>
      </c>
      <c r="N1056" s="21" t="s">
        <v>4330</v>
      </c>
      <c r="O1056" s="21" t="s">
        <v>4331</v>
      </c>
      <c r="P1056" s="21" t="s">
        <v>58</v>
      </c>
      <c r="Q1056" s="1" t="str">
        <f>VLOOKUP(C1056,MappingNiveaux!$A$3:$B$6,2)</f>
        <v xml:space="preserve">r:niveau some r:CI</v>
      </c>
      <c r="R1056" s="1" t="s">
        <v>62</v>
      </c>
      <c r="S1056" s="1" t="s">
        <v>63</v>
      </c>
    </row>
    <row r="1057" ht="12.75">
      <c r="A1057" s="1" t="str">
        <f t="shared" si="35"/>
        <v>this:IAM_10090-2</v>
      </c>
      <c r="B1057" s="27">
        <v>2</v>
      </c>
      <c r="C1057" s="21" t="s">
        <v>122</v>
      </c>
      <c r="D1057" s="21" t="s">
        <v>2281</v>
      </c>
      <c r="E1057" s="21" t="s">
        <v>2282</v>
      </c>
      <c r="F1057" s="21" t="s">
        <v>2283</v>
      </c>
      <c r="G1057" s="21" t="s">
        <v>2284</v>
      </c>
      <c r="H1057" s="21" t="s">
        <v>2062</v>
      </c>
      <c r="I1057" s="21" t="s">
        <v>2063</v>
      </c>
      <c r="L1057" s="2" t="str">
        <f t="shared" si="36"/>
        <v xml:space="preserve">r:administration some adm:Administration_GS_IAM_10048 and r:administration some adm:Administration_C_IAM_10020</v>
      </c>
      <c r="M1057" s="21" t="s">
        <v>58</v>
      </c>
      <c r="N1057" s="21" t="s">
        <v>2285</v>
      </c>
      <c r="O1057" s="21" t="s">
        <v>2286</v>
      </c>
      <c r="P1057" s="21" t="s">
        <v>58</v>
      </c>
      <c r="Q1057" s="1" t="str">
        <f>VLOOKUP(C1057,MappingNiveaux!$A$3:$B$6,2)</f>
        <v xml:space="preserve">r:niveau some r:CI</v>
      </c>
      <c r="R1057" s="1" t="s">
        <v>62</v>
      </c>
      <c r="S1057" s="1" t="s">
        <v>63</v>
      </c>
    </row>
    <row r="1058" ht="12.75">
      <c r="A1058" s="1" t="str">
        <f t="shared" si="35"/>
        <v>this:IAM_11029-2</v>
      </c>
      <c r="B1058" s="27">
        <v>2</v>
      </c>
      <c r="C1058" s="21" t="s">
        <v>122</v>
      </c>
      <c r="D1058" s="21" t="s">
        <v>4332</v>
      </c>
      <c r="E1058" s="21" t="s">
        <v>4333</v>
      </c>
      <c r="F1058" s="21" t="s">
        <v>4334</v>
      </c>
      <c r="G1058" s="21" t="s">
        <v>4335</v>
      </c>
      <c r="H1058" s="21" t="s">
        <v>269</v>
      </c>
      <c r="I1058" s="21" t="s">
        <v>270</v>
      </c>
      <c r="L1058" s="2" t="str">
        <f t="shared" si="36"/>
        <v xml:space="preserve">r:administration some adm:Administration_GS_IAM_10437 and r:administration some adm:Administration_C_IAM_10143</v>
      </c>
      <c r="M1058" s="21" t="s">
        <v>58</v>
      </c>
      <c r="N1058" s="21" t="s">
        <v>342</v>
      </c>
      <c r="O1058" s="21" t="s">
        <v>4280</v>
      </c>
      <c r="P1058" s="21" t="s">
        <v>58</v>
      </c>
      <c r="Q1058" s="1" t="str">
        <f>VLOOKUP(C1058,MappingNiveaux!$A$3:$B$6,2)</f>
        <v xml:space="preserve">r:niveau some r:CI</v>
      </c>
      <c r="R1058" s="1" t="s">
        <v>62</v>
      </c>
      <c r="S1058" s="1" t="s">
        <v>63</v>
      </c>
    </row>
    <row r="1059" ht="12.75">
      <c r="A1059" s="1" t="str">
        <f t="shared" si="35"/>
        <v>this:IAM_10192-3</v>
      </c>
      <c r="B1059" s="27">
        <v>3</v>
      </c>
      <c r="C1059" s="21" t="s">
        <v>122</v>
      </c>
      <c r="D1059" s="21" t="s">
        <v>2153</v>
      </c>
      <c r="E1059" s="21" t="s">
        <v>2154</v>
      </c>
      <c r="F1059" s="21" t="s">
        <v>2155</v>
      </c>
      <c r="G1059" s="21" t="s">
        <v>2156</v>
      </c>
      <c r="H1059" s="21" t="s">
        <v>2155</v>
      </c>
      <c r="I1059" s="21" t="s">
        <v>2156</v>
      </c>
      <c r="L1059" s="2" t="str">
        <f t="shared" si="36"/>
        <v xml:space="preserve">r:administration some adm:Administration_C_IAM_10024 and r:administration some adm:Administration_C_IAM_10024</v>
      </c>
      <c r="M1059" s="21" t="s">
        <v>58</v>
      </c>
      <c r="N1059" s="21" t="s">
        <v>2157</v>
      </c>
      <c r="O1059" s="21" t="s">
        <v>58</v>
      </c>
      <c r="P1059" s="21" t="s">
        <v>58</v>
      </c>
      <c r="Q1059" s="1" t="str">
        <f>VLOOKUP(C1059,MappingNiveaux!$A$3:$B$6,2)</f>
        <v xml:space="preserve">r:niveau some r:CI</v>
      </c>
      <c r="R1059" s="1" t="s">
        <v>62</v>
      </c>
      <c r="S1059" s="1" t="s">
        <v>63</v>
      </c>
    </row>
    <row r="1060" ht="12.75">
      <c r="A1060" s="1" t="str">
        <f t="shared" si="35"/>
        <v>this:IAM_11358-1</v>
      </c>
      <c r="B1060" s="28"/>
      <c r="C1060" s="21" t="s">
        <v>122</v>
      </c>
      <c r="D1060" s="21" t="s">
        <v>4336</v>
      </c>
      <c r="E1060" s="21" t="s">
        <v>4337</v>
      </c>
      <c r="F1060" s="21" t="s">
        <v>4338</v>
      </c>
      <c r="G1060" s="21" t="s">
        <v>4339</v>
      </c>
      <c r="H1060" s="21" t="s">
        <v>4340</v>
      </c>
      <c r="I1060" s="21" t="s">
        <v>4341</v>
      </c>
      <c r="L1060" s="2" t="str">
        <f t="shared" si="36"/>
        <v xml:space="preserve">r:administration some adm:Administration_GS_IAM_10698 and r:administration some adm:Administration_GS_IAM_10888</v>
      </c>
      <c r="M1060" s="21" t="s">
        <v>58</v>
      </c>
      <c r="N1060" s="21" t="s">
        <v>4342</v>
      </c>
      <c r="O1060" s="21" t="s">
        <v>58</v>
      </c>
      <c r="P1060" s="21" t="s">
        <v>58</v>
      </c>
      <c r="Q1060" s="1" t="str">
        <f>VLOOKUP(C1060,MappingNiveaux!$A$3:$B$6,2)</f>
        <v xml:space="preserve">r:niveau some r:CI</v>
      </c>
      <c r="R1060" s="1" t="s">
        <v>62</v>
      </c>
      <c r="S1060" s="1" t="s">
        <v>63</v>
      </c>
    </row>
    <row r="1061" ht="12.75">
      <c r="A1061" s="1" t="str">
        <f t="shared" si="35"/>
        <v>this:IAM_11347-1</v>
      </c>
      <c r="B1061" s="20"/>
      <c r="C1061" s="21" t="s">
        <v>80</v>
      </c>
      <c r="D1061" s="21" t="s">
        <v>4343</v>
      </c>
      <c r="E1061" s="21" t="s">
        <v>4344</v>
      </c>
      <c r="F1061" s="21" t="s">
        <v>3772</v>
      </c>
      <c r="G1061" s="21" t="s">
        <v>3773</v>
      </c>
      <c r="H1061" s="21" t="s">
        <v>312</v>
      </c>
      <c r="I1061" s="21" t="s">
        <v>313</v>
      </c>
      <c r="L1061" s="2" t="str">
        <f t="shared" si="36"/>
        <v xml:space="preserve">r:administration some adm:Administration_GS_IAM_10789 and r:administration some adm:Administration_C_IAM_10130</v>
      </c>
      <c r="M1061" s="21" t="s">
        <v>58</v>
      </c>
      <c r="N1061" s="21" t="s">
        <v>4345</v>
      </c>
      <c r="O1061" s="21" t="s">
        <v>58</v>
      </c>
      <c r="P1061" s="21" t="s">
        <v>58</v>
      </c>
      <c r="Q1061" s="1" t="str">
        <f>VLOOKUP(C1061,MappingNiveaux!$A$3:$B$6,2)</f>
        <v xml:space="preserve">r:niveau some r:APEC</v>
      </c>
      <c r="R1061" s="1" t="s">
        <v>62</v>
      </c>
      <c r="S1061" s="1" t="s">
        <v>63</v>
      </c>
    </row>
    <row r="1062" ht="12.75">
      <c r="A1062" s="1" t="str">
        <f t="shared" si="35"/>
        <v>this:IAM_11348-1</v>
      </c>
      <c r="B1062" s="20"/>
      <c r="C1062" s="21" t="s">
        <v>80</v>
      </c>
      <c r="D1062" s="21" t="s">
        <v>4346</v>
      </c>
      <c r="E1062" s="21" t="s">
        <v>4347</v>
      </c>
      <c r="F1062" s="21" t="s">
        <v>3882</v>
      </c>
      <c r="G1062" s="21" t="s">
        <v>3883</v>
      </c>
      <c r="H1062" s="21" t="s">
        <v>312</v>
      </c>
      <c r="I1062" s="21" t="s">
        <v>313</v>
      </c>
      <c r="L1062" s="2" t="str">
        <f t="shared" si="36"/>
        <v xml:space="preserve">r:administration some adm:Administration_GS_IAM_10831 and r:administration some adm:Administration_C_IAM_10130</v>
      </c>
      <c r="M1062" s="21" t="s">
        <v>58</v>
      </c>
      <c r="N1062" s="21" t="s">
        <v>4348</v>
      </c>
      <c r="O1062" s="21" t="s">
        <v>58</v>
      </c>
      <c r="P1062" s="21" t="s">
        <v>58</v>
      </c>
      <c r="Q1062" s="1" t="str">
        <f>VLOOKUP(C1062,MappingNiveaux!$A$3:$B$6,2)</f>
        <v xml:space="preserve">r:niveau some r:APEC</v>
      </c>
      <c r="R1062" s="1" t="s">
        <v>62</v>
      </c>
      <c r="S1062" s="1" t="s">
        <v>63</v>
      </c>
    </row>
    <row r="1063" ht="12.75">
      <c r="A1063" s="1" t="str">
        <f t="shared" si="35"/>
        <v>this:IAM_11349-1</v>
      </c>
      <c r="B1063" s="20"/>
      <c r="C1063" s="21" t="s">
        <v>80</v>
      </c>
      <c r="D1063" s="21" t="s">
        <v>4349</v>
      </c>
      <c r="E1063" s="21" t="s">
        <v>4350</v>
      </c>
      <c r="F1063" s="21" t="s">
        <v>264</v>
      </c>
      <c r="G1063" s="21" t="s">
        <v>265</v>
      </c>
      <c r="H1063" s="21" t="s">
        <v>312</v>
      </c>
      <c r="I1063" s="21" t="s">
        <v>313</v>
      </c>
      <c r="L1063" s="2" t="str">
        <f t="shared" si="36"/>
        <v xml:space="preserve">r:administration some adm:Administration_GS_IAM_10838 and r:administration some adm:Administration_C_IAM_10130</v>
      </c>
      <c r="M1063" s="21" t="s">
        <v>58</v>
      </c>
      <c r="N1063" s="21" t="s">
        <v>4351</v>
      </c>
      <c r="O1063" s="21" t="s">
        <v>58</v>
      </c>
      <c r="P1063" s="21" t="s">
        <v>58</v>
      </c>
      <c r="Q1063" s="1" t="str">
        <f>VLOOKUP(C1063,MappingNiveaux!$A$3:$B$6,2)</f>
        <v xml:space="preserve">r:niveau some r:APEC</v>
      </c>
      <c r="R1063" s="1" t="s">
        <v>62</v>
      </c>
      <c r="S1063" s="1" t="s">
        <v>63</v>
      </c>
    </row>
    <row r="1064" ht="12.75">
      <c r="A1064" s="1" t="str">
        <f t="shared" si="35"/>
        <v>this:IAM_11350-1</v>
      </c>
      <c r="B1064" s="20"/>
      <c r="C1064" s="21" t="s">
        <v>80</v>
      </c>
      <c r="D1064" s="21" t="s">
        <v>4352</v>
      </c>
      <c r="E1064" s="21" t="s">
        <v>4353</v>
      </c>
      <c r="F1064" s="21" t="s">
        <v>1306</v>
      </c>
      <c r="G1064" s="21" t="s">
        <v>1307</v>
      </c>
      <c r="H1064" s="21" t="s">
        <v>312</v>
      </c>
      <c r="I1064" s="21" t="s">
        <v>313</v>
      </c>
      <c r="L1064" s="2" t="str">
        <f t="shared" si="36"/>
        <v xml:space="preserve">r:administration some adm:Administration_GS_IAM_10926 and r:administration some adm:Administration_C_IAM_10130</v>
      </c>
      <c r="M1064" s="21" t="s">
        <v>58</v>
      </c>
      <c r="N1064" s="21" t="s">
        <v>4354</v>
      </c>
      <c r="O1064" s="21" t="s">
        <v>58</v>
      </c>
      <c r="P1064" s="21" t="s">
        <v>58</v>
      </c>
      <c r="Q1064" s="1" t="str">
        <f>VLOOKUP(C1064,MappingNiveaux!$A$3:$B$6,2)</f>
        <v xml:space="preserve">r:niveau some r:APEC</v>
      </c>
      <c r="R1064" s="1" t="s">
        <v>62</v>
      </c>
      <c r="S1064" s="1" t="s">
        <v>63</v>
      </c>
    </row>
    <row r="1065" ht="12.75">
      <c r="A1065" s="1" t="str">
        <f t="shared" ref="A1065:A1128" si="37">CONCATENATE("this:",E1065,"-",IF(B1065&lt;&gt;"",B1065,"1"))</f>
        <v>this:IAM_11351-1</v>
      </c>
      <c r="B1065" s="20"/>
      <c r="C1065" s="21" t="s">
        <v>80</v>
      </c>
      <c r="D1065" s="21" t="s">
        <v>4355</v>
      </c>
      <c r="E1065" s="21" t="s">
        <v>4356</v>
      </c>
      <c r="F1065" s="21" t="s">
        <v>4357</v>
      </c>
      <c r="G1065" s="21" t="s">
        <v>4358</v>
      </c>
      <c r="H1065" s="21" t="s">
        <v>312</v>
      </c>
      <c r="I1065" s="21" t="s">
        <v>313</v>
      </c>
      <c r="L1065" s="2" t="str">
        <f t="shared" ref="L1065:L1128" si="38">CONCATENATE("r:administration some adm:",F1065," and r:administration some adm:",H1065,IF(J1065&lt;&gt;"",CONCATENATE(" and r:patient some (",J1065,")"),""),IF(K1065="oui",CONCATENATE(" and r:administration min 2 ",F1065),""))</f>
        <v xml:space="preserve">r:administration some adm:Administration_GS_IAM_10975 and r:administration some adm:Administration_C_IAM_10130</v>
      </c>
      <c r="M1065" s="21" t="s">
        <v>58</v>
      </c>
      <c r="N1065" s="21" t="s">
        <v>4359</v>
      </c>
      <c r="O1065" s="21" t="s">
        <v>58</v>
      </c>
      <c r="P1065" s="21" t="s">
        <v>58</v>
      </c>
      <c r="Q1065" s="1" t="str">
        <f>VLOOKUP(C1065,MappingNiveaux!$A$3:$B$6,2)</f>
        <v xml:space="preserve">r:niveau some r:APEC</v>
      </c>
      <c r="R1065" s="1" t="s">
        <v>62</v>
      </c>
      <c r="S1065" s="1" t="s">
        <v>63</v>
      </c>
    </row>
    <row r="1066" ht="12.75">
      <c r="A1066" s="1" t="str">
        <f t="shared" si="37"/>
        <v>this:IAM_11352-1</v>
      </c>
      <c r="B1066" s="20"/>
      <c r="C1066" s="21" t="s">
        <v>66</v>
      </c>
      <c r="D1066" s="21" t="s">
        <v>4360</v>
      </c>
      <c r="E1066" s="21" t="s">
        <v>4361</v>
      </c>
      <c r="F1066" s="21" t="s">
        <v>151</v>
      </c>
      <c r="G1066" s="21" t="s">
        <v>152</v>
      </c>
      <c r="H1066" s="21" t="s">
        <v>312</v>
      </c>
      <c r="I1066" s="21" t="s">
        <v>313</v>
      </c>
      <c r="L1066" s="2" t="str">
        <f t="shared" si="38"/>
        <v xml:space="preserve">r:administration some adm:Administration_GS_IAM_10980 and r:administration some adm:Administration_C_IAM_10130</v>
      </c>
      <c r="M1066" s="21" t="s">
        <v>58</v>
      </c>
      <c r="N1066" s="21" t="s">
        <v>4362</v>
      </c>
      <c r="O1066" s="21" t="s">
        <v>58</v>
      </c>
      <c r="P1066" s="21" t="s">
        <v>58</v>
      </c>
      <c r="Q1066" s="1" t="str">
        <f>VLOOKUP(C1066,MappingNiveaux!$A$3:$B$6,2)</f>
        <v xml:space="preserve">r:niveau some r:APEC</v>
      </c>
      <c r="R1066" s="1" t="s">
        <v>62</v>
      </c>
      <c r="S1066" s="1" t="s">
        <v>63</v>
      </c>
    </row>
    <row r="1067" ht="12.75">
      <c r="A1067" s="1" t="str">
        <f t="shared" si="37"/>
        <v>this:IAM_11353-1</v>
      </c>
      <c r="B1067" s="20"/>
      <c r="C1067" s="21" t="s">
        <v>122</v>
      </c>
      <c r="D1067" s="21" t="s">
        <v>4363</v>
      </c>
      <c r="E1067" s="21" t="s">
        <v>4364</v>
      </c>
      <c r="F1067" s="21" t="s">
        <v>1436</v>
      </c>
      <c r="G1067" s="21" t="s">
        <v>1437</v>
      </c>
      <c r="H1067" s="21" t="s">
        <v>821</v>
      </c>
      <c r="I1067" s="21" t="s">
        <v>822</v>
      </c>
      <c r="L1067" s="2" t="str">
        <f t="shared" si="38"/>
        <v xml:space="preserve">r:administration some adm:Administration_GS_IAM_10694 and r:administration some adm:Administration_GS_IAM_10721</v>
      </c>
      <c r="M1067" s="21" t="s">
        <v>58</v>
      </c>
      <c r="N1067" s="21" t="s">
        <v>342</v>
      </c>
      <c r="O1067" s="21" t="s">
        <v>58</v>
      </c>
      <c r="P1067" s="21" t="s">
        <v>58</v>
      </c>
      <c r="Q1067" s="1" t="str">
        <f>VLOOKUP(C1067,MappingNiveaux!$A$3:$B$6,2)</f>
        <v xml:space="preserve">r:niveau some r:CI</v>
      </c>
      <c r="R1067" s="1" t="s">
        <v>62</v>
      </c>
      <c r="S1067" s="1" t="s">
        <v>63</v>
      </c>
    </row>
    <row r="1068" ht="12.75">
      <c r="A1068" s="1" t="str">
        <f t="shared" si="37"/>
        <v>this:IAM_11354-1</v>
      </c>
      <c r="B1068" s="20"/>
      <c r="C1068" s="21" t="s">
        <v>50</v>
      </c>
      <c r="D1068" s="21" t="s">
        <v>4365</v>
      </c>
      <c r="E1068" s="21" t="s">
        <v>4366</v>
      </c>
      <c r="F1068" s="21" t="s">
        <v>1508</v>
      </c>
      <c r="G1068" s="21" t="s">
        <v>1509</v>
      </c>
      <c r="H1068" s="21" t="s">
        <v>1436</v>
      </c>
      <c r="I1068" s="21" t="s">
        <v>1437</v>
      </c>
      <c r="L1068" s="2" t="str">
        <f t="shared" si="38"/>
        <v xml:space="preserve">r:administration some adm:Administration_GS_IAM_10805 and r:administration some adm:Administration_GS_IAM_10694</v>
      </c>
      <c r="M1068" s="21" t="s">
        <v>58</v>
      </c>
      <c r="N1068" s="21" t="s">
        <v>4367</v>
      </c>
      <c r="O1068" s="21" t="s">
        <v>4368</v>
      </c>
      <c r="P1068" s="21" t="s">
        <v>4369</v>
      </c>
      <c r="Q1068" s="1" t="str">
        <f>VLOOKUP(C1068,MappingNiveaux!$A$3:$B$6,2)</f>
        <v xml:space="preserve">r:niveau some r:CI</v>
      </c>
      <c r="R1068" s="1" t="s">
        <v>62</v>
      </c>
      <c r="S1068" s="1" t="s">
        <v>63</v>
      </c>
    </row>
    <row r="1069" ht="12.75">
      <c r="A1069" s="1" t="str">
        <f t="shared" si="37"/>
        <v>this:IAM_11355-1</v>
      </c>
      <c r="B1069" s="20"/>
      <c r="C1069" s="21" t="s">
        <v>80</v>
      </c>
      <c r="D1069" s="21" t="s">
        <v>4370</v>
      </c>
      <c r="E1069" s="21" t="s">
        <v>4371</v>
      </c>
      <c r="F1069" s="21" t="s">
        <v>968</v>
      </c>
      <c r="G1069" s="21" t="s">
        <v>969</v>
      </c>
      <c r="H1069" s="21" t="s">
        <v>1436</v>
      </c>
      <c r="I1069" s="21" t="s">
        <v>1437</v>
      </c>
      <c r="L1069" s="2" t="str">
        <f t="shared" si="38"/>
        <v xml:space="preserve">r:administration some adm:Administration_GS_IAM_10882 and r:administration some adm:Administration_GS_IAM_10694</v>
      </c>
      <c r="M1069" s="21" t="s">
        <v>58</v>
      </c>
      <c r="N1069" s="21" t="s">
        <v>4372</v>
      </c>
      <c r="O1069" s="21" t="s">
        <v>58</v>
      </c>
      <c r="P1069" s="21" t="s">
        <v>58</v>
      </c>
      <c r="Q1069" s="1" t="str">
        <f>VLOOKUP(C1069,MappingNiveaux!$A$3:$B$6,2)</f>
        <v xml:space="preserve">r:niveau some r:APEC</v>
      </c>
      <c r="R1069" s="1" t="s">
        <v>62</v>
      </c>
      <c r="S1069" s="1" t="s">
        <v>63</v>
      </c>
    </row>
    <row r="1070" ht="12.75">
      <c r="A1070" s="1" t="str">
        <f t="shared" si="37"/>
        <v>this:IAM_11416-1</v>
      </c>
      <c r="B1070" s="20"/>
      <c r="C1070" s="21" t="s">
        <v>80</v>
      </c>
      <c r="D1070" s="21" t="s">
        <v>4373</v>
      </c>
      <c r="E1070" s="21" t="s">
        <v>4374</v>
      </c>
      <c r="F1070" s="21" t="s">
        <v>1306</v>
      </c>
      <c r="G1070" s="21" t="s">
        <v>1307</v>
      </c>
      <c r="H1070" s="21" t="s">
        <v>205</v>
      </c>
      <c r="I1070" s="21" t="s">
        <v>206</v>
      </c>
      <c r="L1070" s="2" t="str">
        <f t="shared" si="38"/>
        <v xml:space="preserve">r:administration some adm:Administration_GS_IAM_10926 and r:administration some adm:Administration_GS_IAM_10801</v>
      </c>
      <c r="M1070" s="21" t="s">
        <v>58</v>
      </c>
      <c r="N1070" s="21" t="s">
        <v>4375</v>
      </c>
      <c r="O1070" s="21" t="s">
        <v>58</v>
      </c>
      <c r="P1070" s="21" t="s">
        <v>58</v>
      </c>
      <c r="Q1070" s="1" t="str">
        <f>VLOOKUP(C1070,MappingNiveaux!$A$3:$B$6,2)</f>
        <v xml:space="preserve">r:niveau some r:APEC</v>
      </c>
      <c r="R1070" s="1" t="s">
        <v>62</v>
      </c>
      <c r="S1070" s="1" t="s">
        <v>63</v>
      </c>
    </row>
    <row r="1071" ht="12.75">
      <c r="A1071" s="1" t="str">
        <f t="shared" si="37"/>
        <v>this:IAM_11357-1</v>
      </c>
      <c r="B1071" s="20"/>
      <c r="C1071" s="21" t="s">
        <v>50</v>
      </c>
      <c r="D1071" s="21" t="s">
        <v>4376</v>
      </c>
      <c r="E1071" s="21" t="s">
        <v>4377</v>
      </c>
      <c r="F1071" s="21" t="s">
        <v>4378</v>
      </c>
      <c r="G1071" s="21" t="s">
        <v>4379</v>
      </c>
      <c r="H1071" s="21" t="s">
        <v>1007</v>
      </c>
      <c r="I1071" s="21" t="s">
        <v>1008</v>
      </c>
      <c r="L1071" s="2" t="str">
        <f t="shared" si="38"/>
        <v xml:space="preserve">r:administration some adm:Administration_GS_IAM_10697 and r:administration some adm:Administration_C_IAM_10152</v>
      </c>
      <c r="M1071" s="21" t="s">
        <v>58</v>
      </c>
      <c r="N1071" s="21" t="s">
        <v>4380</v>
      </c>
      <c r="O1071" s="21" t="s">
        <v>1010</v>
      </c>
      <c r="P1071" s="21" t="s">
        <v>58</v>
      </c>
      <c r="Q1071" s="1" t="str">
        <f>VLOOKUP(C1071,MappingNiveaux!$A$3:$B$6,2)</f>
        <v xml:space="preserve">r:niveau some r:CI</v>
      </c>
      <c r="R1071" s="1" t="s">
        <v>62</v>
      </c>
      <c r="S1071" s="1" t="s">
        <v>63</v>
      </c>
    </row>
    <row r="1072" ht="12.75">
      <c r="A1072" s="1" t="str">
        <f t="shared" si="37"/>
        <v>this:IAM_11344-1</v>
      </c>
      <c r="B1072" s="20"/>
      <c r="C1072" s="21" t="s">
        <v>66</v>
      </c>
      <c r="D1072" s="21" t="s">
        <v>4381</v>
      </c>
      <c r="E1072" s="21" t="s">
        <v>4382</v>
      </c>
      <c r="F1072" s="21" t="s">
        <v>1720</v>
      </c>
      <c r="G1072" s="21" t="s">
        <v>1721</v>
      </c>
      <c r="H1072" s="21" t="s">
        <v>2755</v>
      </c>
      <c r="I1072" s="21" t="s">
        <v>2756</v>
      </c>
      <c r="L1072" s="2" t="str">
        <f t="shared" si="38"/>
        <v xml:space="preserve">r:administration some adm:Administration_GS_IAM_10667 and r:administration some adm:Administration_C_IAM_10162</v>
      </c>
      <c r="M1072" s="21" t="s">
        <v>58</v>
      </c>
      <c r="N1072" s="21" t="s">
        <v>4383</v>
      </c>
      <c r="O1072" s="21" t="s">
        <v>58</v>
      </c>
      <c r="P1072" s="21" t="s">
        <v>58</v>
      </c>
      <c r="Q1072" s="1" t="str">
        <f>VLOOKUP(C1072,MappingNiveaux!$A$3:$B$6,2)</f>
        <v xml:space="preserve">r:niveau some r:APEC</v>
      </c>
      <c r="R1072" s="1" t="s">
        <v>62</v>
      </c>
      <c r="S1072" s="1" t="s">
        <v>63</v>
      </c>
    </row>
    <row r="1073" ht="12.75">
      <c r="A1073" s="1" t="str">
        <f t="shared" si="37"/>
        <v>this:IAM_11359-1</v>
      </c>
      <c r="B1073" s="20"/>
      <c r="C1073" s="21" t="s">
        <v>80</v>
      </c>
      <c r="D1073" s="21" t="s">
        <v>4384</v>
      </c>
      <c r="E1073" s="21" t="s">
        <v>4385</v>
      </c>
      <c r="F1073" s="21" t="s">
        <v>4386</v>
      </c>
      <c r="G1073" s="21" t="s">
        <v>4387</v>
      </c>
      <c r="H1073" s="21" t="s">
        <v>277</v>
      </c>
      <c r="I1073" s="21" t="s">
        <v>278</v>
      </c>
      <c r="L1073" s="2" t="str">
        <f t="shared" si="38"/>
        <v xml:space="preserve">r:administration some adm:Administration_C_IAM_10137 and r:administration some adm:Administration_C_IAM_10160</v>
      </c>
      <c r="M1073" s="21" t="s">
        <v>58</v>
      </c>
      <c r="N1073" s="21" t="s">
        <v>4388</v>
      </c>
      <c r="O1073" s="21" t="s">
        <v>58</v>
      </c>
      <c r="P1073" s="21" t="s">
        <v>58</v>
      </c>
      <c r="Q1073" s="1" t="str">
        <f>VLOOKUP(C1073,MappingNiveaux!$A$3:$B$6,2)</f>
        <v xml:space="preserve">r:niveau some r:APEC</v>
      </c>
      <c r="R1073" s="1" t="s">
        <v>62</v>
      </c>
      <c r="S1073" s="1" t="s">
        <v>63</v>
      </c>
    </row>
    <row r="1074" ht="12.75">
      <c r="A1074" s="1" t="str">
        <f t="shared" si="37"/>
        <v>this:IAM_11361-1</v>
      </c>
      <c r="B1074" s="20"/>
      <c r="C1074" s="21" t="s">
        <v>50</v>
      </c>
      <c r="D1074" s="21" t="s">
        <v>4389</v>
      </c>
      <c r="E1074" s="21" t="s">
        <v>4390</v>
      </c>
      <c r="F1074" s="21" t="s">
        <v>732</v>
      </c>
      <c r="G1074" s="21" t="s">
        <v>733</v>
      </c>
      <c r="H1074" s="21" t="s">
        <v>4391</v>
      </c>
      <c r="I1074" s="21" t="s">
        <v>4392</v>
      </c>
      <c r="L1074" s="2" t="str">
        <f t="shared" si="38"/>
        <v xml:space="preserve">r:administration some adm:Administration_GS_IAM_11002 and r:administration some adm:Administration_GS_IAM_10703</v>
      </c>
      <c r="M1074" s="21" t="s">
        <v>58</v>
      </c>
      <c r="N1074" s="21" t="s">
        <v>4393</v>
      </c>
      <c r="O1074" s="21" t="s">
        <v>697</v>
      </c>
      <c r="P1074" s="21" t="s">
        <v>58</v>
      </c>
      <c r="Q1074" s="1" t="str">
        <f>VLOOKUP(C1074,MappingNiveaux!$A$3:$B$6,2)</f>
        <v xml:space="preserve">r:niveau some r:CI</v>
      </c>
      <c r="R1074" s="1" t="s">
        <v>62</v>
      </c>
      <c r="S1074" s="1" t="s">
        <v>63</v>
      </c>
    </row>
    <row r="1075" ht="12.75">
      <c r="A1075" s="1" t="str">
        <f t="shared" si="37"/>
        <v>this:IAM_11360-1</v>
      </c>
      <c r="B1075" s="20"/>
      <c r="C1075" s="21" t="s">
        <v>50</v>
      </c>
      <c r="D1075" s="21" t="s">
        <v>4394</v>
      </c>
      <c r="E1075" s="21" t="s">
        <v>4395</v>
      </c>
      <c r="F1075" s="21" t="s">
        <v>3983</v>
      </c>
      <c r="G1075" s="21" t="s">
        <v>3984</v>
      </c>
      <c r="H1075" s="21" t="s">
        <v>4391</v>
      </c>
      <c r="I1075" s="21" t="s">
        <v>4392</v>
      </c>
      <c r="L1075" s="2" t="str">
        <f t="shared" si="38"/>
        <v xml:space="preserve">r:administration some adm:Administration_GS_IAM_10858 and r:administration some adm:Administration_GS_IAM_10703</v>
      </c>
      <c r="M1075" s="21" t="s">
        <v>58</v>
      </c>
      <c r="N1075" s="21" t="s">
        <v>3985</v>
      </c>
      <c r="O1075" s="21" t="s">
        <v>697</v>
      </c>
      <c r="P1075" s="21" t="s">
        <v>58</v>
      </c>
      <c r="Q1075" s="1" t="str">
        <f>VLOOKUP(C1075,MappingNiveaux!$A$3:$B$6,2)</f>
        <v xml:space="preserve">r:niveau some r:CI</v>
      </c>
      <c r="R1075" s="1" t="s">
        <v>62</v>
      </c>
      <c r="S1075" s="1" t="s">
        <v>63</v>
      </c>
    </row>
    <row r="1076" ht="12.75">
      <c r="A1076" s="1" t="str">
        <f t="shared" si="37"/>
        <v>this:IAM_11362-1</v>
      </c>
      <c r="B1076" s="20"/>
      <c r="C1076" s="21" t="s">
        <v>50</v>
      </c>
      <c r="D1076" s="21" t="s">
        <v>4396</v>
      </c>
      <c r="E1076" s="21" t="s">
        <v>4397</v>
      </c>
      <c r="F1076" s="21" t="s">
        <v>1007</v>
      </c>
      <c r="G1076" s="21" t="s">
        <v>1008</v>
      </c>
      <c r="H1076" s="21" t="s">
        <v>2930</v>
      </c>
      <c r="I1076" s="21" t="s">
        <v>2931</v>
      </c>
      <c r="L1076" s="2" t="str">
        <f t="shared" si="38"/>
        <v xml:space="preserve">r:administration some adm:Administration_C_IAM_10152 and r:administration some adm:Administration_GS_IAM_10705</v>
      </c>
      <c r="M1076" s="21" t="s">
        <v>58</v>
      </c>
      <c r="N1076" s="21" t="s">
        <v>4398</v>
      </c>
      <c r="O1076" s="21" t="s">
        <v>4399</v>
      </c>
      <c r="P1076" s="21" t="s">
        <v>58</v>
      </c>
      <c r="Q1076" s="1" t="str">
        <f>VLOOKUP(C1076,MappingNiveaux!$A$3:$B$6,2)</f>
        <v xml:space="preserve">r:niveau some r:CI</v>
      </c>
      <c r="R1076" s="1" t="s">
        <v>62</v>
      </c>
      <c r="S1076" s="1" t="s">
        <v>63</v>
      </c>
    </row>
    <row r="1077" ht="12.75">
      <c r="A1077" s="1" t="str">
        <f t="shared" si="37"/>
        <v>this:IAM_11384-1</v>
      </c>
      <c r="B1077" s="20"/>
      <c r="C1077" s="21" t="s">
        <v>80</v>
      </c>
      <c r="D1077" s="21" t="s">
        <v>4400</v>
      </c>
      <c r="E1077" s="21" t="s">
        <v>4401</v>
      </c>
      <c r="F1077" s="21" t="s">
        <v>1263</v>
      </c>
      <c r="G1077" s="21" t="s">
        <v>1264</v>
      </c>
      <c r="H1077" s="21" t="s">
        <v>384</v>
      </c>
      <c r="I1077" s="21" t="s">
        <v>385</v>
      </c>
      <c r="L1077" s="2" t="str">
        <f t="shared" si="38"/>
        <v xml:space="preserve">r:administration some adm:Administration_GS_IAM_10706 and r:administration some adm:Administration_C_IAM_10134</v>
      </c>
      <c r="M1077" s="21" t="s">
        <v>58</v>
      </c>
      <c r="N1077" s="21" t="s">
        <v>4402</v>
      </c>
      <c r="O1077" s="21" t="s">
        <v>4403</v>
      </c>
      <c r="P1077" s="21" t="s">
        <v>58</v>
      </c>
      <c r="Q1077" s="1" t="str">
        <f>VLOOKUP(C1077,MappingNiveaux!$A$3:$B$6,2)</f>
        <v xml:space="preserve">r:niveau some r:APEC</v>
      </c>
      <c r="R1077" s="1" t="s">
        <v>62</v>
      </c>
      <c r="S1077" s="1" t="s">
        <v>63</v>
      </c>
    </row>
    <row r="1078" ht="12.75">
      <c r="A1078" s="1" t="str">
        <f t="shared" si="37"/>
        <v>this:IAM_11363-1</v>
      </c>
      <c r="B1078" s="20"/>
      <c r="C1078" s="21" t="s">
        <v>66</v>
      </c>
      <c r="D1078" s="21" t="s">
        <v>4404</v>
      </c>
      <c r="E1078" s="21" t="s">
        <v>4405</v>
      </c>
      <c r="F1078" s="21" t="s">
        <v>1263</v>
      </c>
      <c r="G1078" s="21" t="s">
        <v>1264</v>
      </c>
      <c r="H1078" s="21" t="s">
        <v>205</v>
      </c>
      <c r="I1078" s="21" t="s">
        <v>206</v>
      </c>
      <c r="L1078" s="2" t="str">
        <f t="shared" si="38"/>
        <v xml:space="preserve">r:administration some adm:Administration_GS_IAM_10706 and r:administration some adm:Administration_GS_IAM_10801</v>
      </c>
      <c r="M1078" s="21" t="s">
        <v>58</v>
      </c>
      <c r="N1078" s="21" t="s">
        <v>2695</v>
      </c>
      <c r="O1078" s="21" t="s">
        <v>58</v>
      </c>
      <c r="P1078" s="21" t="s">
        <v>58</v>
      </c>
      <c r="Q1078" s="1" t="str">
        <f>VLOOKUP(C1078,MappingNiveaux!$A$3:$B$6,2)</f>
        <v xml:space="preserve">r:niveau some r:APEC</v>
      </c>
      <c r="R1078" s="1" t="s">
        <v>62</v>
      </c>
      <c r="S1078" s="1" t="s">
        <v>63</v>
      </c>
    </row>
    <row r="1079" ht="12.75">
      <c r="A1079" s="1" t="str">
        <f t="shared" si="37"/>
        <v>this:IAM_11364-1</v>
      </c>
      <c r="B1079" s="20"/>
      <c r="C1079" s="21" t="s">
        <v>66</v>
      </c>
      <c r="D1079" s="21" t="s">
        <v>4406</v>
      </c>
      <c r="E1079" s="21" t="s">
        <v>4407</v>
      </c>
      <c r="F1079" s="21" t="s">
        <v>1056</v>
      </c>
      <c r="G1079" s="21" t="s">
        <v>1057</v>
      </c>
      <c r="H1079" s="21" t="s">
        <v>1494</v>
      </c>
      <c r="I1079" s="21" t="s">
        <v>1495</v>
      </c>
      <c r="L1079" s="2" t="str">
        <f t="shared" si="38"/>
        <v xml:space="preserve">r:administration some adm:Administration_C_IAM_10132 and r:administration some adm:Administration_C_IAM_10131</v>
      </c>
      <c r="M1079" s="21" t="s">
        <v>58</v>
      </c>
      <c r="N1079" s="21" t="s">
        <v>4408</v>
      </c>
      <c r="O1079" s="21" t="s">
        <v>58</v>
      </c>
      <c r="P1079" s="21" t="s">
        <v>58</v>
      </c>
      <c r="Q1079" s="1" t="str">
        <f>VLOOKUP(C1079,MappingNiveaux!$A$3:$B$6,2)</f>
        <v xml:space="preserve">r:niveau some r:APEC</v>
      </c>
      <c r="R1079" s="1" t="s">
        <v>62</v>
      </c>
      <c r="S1079" s="1" t="s">
        <v>63</v>
      </c>
    </row>
    <row r="1080" ht="12.75">
      <c r="A1080" s="1" t="str">
        <f t="shared" si="37"/>
        <v>this:IAM_11365-1</v>
      </c>
      <c r="B1080" s="20"/>
      <c r="C1080" s="21" t="s">
        <v>66</v>
      </c>
      <c r="D1080" s="21" t="s">
        <v>4409</v>
      </c>
      <c r="E1080" s="21" t="s">
        <v>4410</v>
      </c>
      <c r="F1080" s="21" t="s">
        <v>3288</v>
      </c>
      <c r="G1080" s="21" t="s">
        <v>3289</v>
      </c>
      <c r="H1080" s="21" t="s">
        <v>1494</v>
      </c>
      <c r="I1080" s="21" t="s">
        <v>1495</v>
      </c>
      <c r="L1080" s="2" t="str">
        <f t="shared" si="38"/>
        <v xml:space="preserve">r:administration some adm:Administration_GS_IAM_10767 and r:administration some adm:Administration_C_IAM_10131</v>
      </c>
      <c r="M1080" s="21" t="s">
        <v>58</v>
      </c>
      <c r="N1080" s="21" t="s">
        <v>4411</v>
      </c>
      <c r="O1080" s="21" t="s">
        <v>58</v>
      </c>
      <c r="P1080" s="21" t="s">
        <v>58</v>
      </c>
      <c r="Q1080" s="1" t="str">
        <f>VLOOKUP(C1080,MappingNiveaux!$A$3:$B$6,2)</f>
        <v xml:space="preserve">r:niveau some r:APEC</v>
      </c>
      <c r="R1080" s="1" t="s">
        <v>62</v>
      </c>
      <c r="S1080" s="1" t="s">
        <v>63</v>
      </c>
    </row>
    <row r="1081" ht="12.75">
      <c r="A1081" s="1" t="str">
        <f t="shared" si="37"/>
        <v>this:IAM_11366-1</v>
      </c>
      <c r="B1081" s="20"/>
      <c r="C1081" s="21" t="s">
        <v>50</v>
      </c>
      <c r="D1081" s="21" t="s">
        <v>4412</v>
      </c>
      <c r="E1081" s="21" t="s">
        <v>4413</v>
      </c>
      <c r="F1081" s="21" t="s">
        <v>277</v>
      </c>
      <c r="G1081" s="21" t="s">
        <v>278</v>
      </c>
      <c r="H1081" s="21" t="s">
        <v>1494</v>
      </c>
      <c r="I1081" s="21" t="s">
        <v>1495</v>
      </c>
      <c r="L1081" s="2" t="str">
        <f t="shared" si="38"/>
        <v xml:space="preserve">r:administration some adm:Administration_C_IAM_10160 and r:administration some adm:Administration_C_IAM_10131</v>
      </c>
      <c r="M1081" s="21" t="s">
        <v>58</v>
      </c>
      <c r="N1081" s="21" t="s">
        <v>2475</v>
      </c>
      <c r="O1081" s="21" t="s">
        <v>1096</v>
      </c>
      <c r="P1081" s="21" t="s">
        <v>58</v>
      </c>
      <c r="Q1081" s="1" t="str">
        <f>VLOOKUP(C1081,MappingNiveaux!$A$3:$B$6,2)</f>
        <v xml:space="preserve">r:niveau some r:CI</v>
      </c>
      <c r="R1081" s="1" t="s">
        <v>62</v>
      </c>
      <c r="S1081" s="1" t="s">
        <v>63</v>
      </c>
    </row>
    <row r="1082" ht="12.75">
      <c r="A1082" s="1" t="str">
        <f t="shared" si="37"/>
        <v>this:IAM_11356-1</v>
      </c>
      <c r="B1082" s="20"/>
      <c r="C1082" s="21" t="s">
        <v>50</v>
      </c>
      <c r="D1082" s="21" t="s">
        <v>4414</v>
      </c>
      <c r="E1082" s="21" t="s">
        <v>4415</v>
      </c>
      <c r="F1082" s="21" t="s">
        <v>1198</v>
      </c>
      <c r="G1082" s="21" t="s">
        <v>1199</v>
      </c>
      <c r="H1082" s="21" t="s">
        <v>1436</v>
      </c>
      <c r="I1082" s="21" t="s">
        <v>1437</v>
      </c>
      <c r="L1082" s="2" t="str">
        <f t="shared" si="38"/>
        <v xml:space="preserve">r:administration some adm:Administration_GS_IAM_10999 and r:administration some adm:Administration_GS_IAM_10694</v>
      </c>
      <c r="M1082" s="21" t="s">
        <v>58</v>
      </c>
      <c r="N1082" s="21" t="s">
        <v>1200</v>
      </c>
      <c r="O1082" s="21" t="s">
        <v>4416</v>
      </c>
      <c r="P1082" s="21" t="s">
        <v>58</v>
      </c>
      <c r="Q1082" s="1" t="str">
        <f>VLOOKUP(C1082,MappingNiveaux!$A$3:$B$6,2)</f>
        <v xml:space="preserve">r:niveau some r:CI</v>
      </c>
      <c r="R1082" s="1" t="s">
        <v>62</v>
      </c>
      <c r="S1082" s="1" t="s">
        <v>63</v>
      </c>
    </row>
    <row r="1083" ht="12.75">
      <c r="A1083" s="1" t="str">
        <f t="shared" si="37"/>
        <v>this:IAM_11334-1</v>
      </c>
      <c r="B1083" s="20"/>
      <c r="C1083" s="21" t="s">
        <v>80</v>
      </c>
      <c r="D1083" s="21" t="s">
        <v>4417</v>
      </c>
      <c r="E1083" s="21" t="s">
        <v>4418</v>
      </c>
      <c r="F1083" s="21" t="s">
        <v>1859</v>
      </c>
      <c r="G1083" s="21" t="s">
        <v>1860</v>
      </c>
      <c r="H1083" s="21" t="s">
        <v>151</v>
      </c>
      <c r="I1083" s="21" t="s">
        <v>152</v>
      </c>
      <c r="L1083" s="2" t="str">
        <f t="shared" si="38"/>
        <v xml:space="preserve">r:administration some adm:Administration_GS_IAM_10659 and r:administration some adm:Administration_GS_IAM_10980</v>
      </c>
      <c r="M1083" s="21" t="s">
        <v>58</v>
      </c>
      <c r="N1083" s="21" t="s">
        <v>4419</v>
      </c>
      <c r="O1083" s="21" t="s">
        <v>4420</v>
      </c>
      <c r="P1083" s="21" t="s">
        <v>58</v>
      </c>
      <c r="Q1083" s="1" t="str">
        <f>VLOOKUP(C1083,MappingNiveaux!$A$3:$B$6,2)</f>
        <v xml:space="preserve">r:niveau some r:APEC</v>
      </c>
      <c r="R1083" s="1" t="s">
        <v>62</v>
      </c>
      <c r="S1083" s="1" t="s">
        <v>63</v>
      </c>
    </row>
    <row r="1084" ht="12.75">
      <c r="A1084" s="1" t="str">
        <f t="shared" si="37"/>
        <v>this:IAM_11323-1</v>
      </c>
      <c r="B1084" s="26"/>
      <c r="C1084" s="21" t="s">
        <v>66</v>
      </c>
      <c r="D1084" s="21" t="s">
        <v>4421</v>
      </c>
      <c r="E1084" s="21" t="s">
        <v>4422</v>
      </c>
      <c r="F1084" s="21" t="s">
        <v>1720</v>
      </c>
      <c r="G1084" s="21" t="s">
        <v>1721</v>
      </c>
      <c r="H1084" s="21" t="s">
        <v>325</v>
      </c>
      <c r="I1084" s="21" t="s">
        <v>326</v>
      </c>
      <c r="L1084" s="2" t="str">
        <f t="shared" si="38"/>
        <v xml:space="preserve">r:administration some adm:Administration_GS_IAM_10667 and r:administration some adm:Administration_C_IAM_10124</v>
      </c>
      <c r="M1084" s="21" t="s">
        <v>58</v>
      </c>
      <c r="N1084" s="21" t="s">
        <v>2985</v>
      </c>
      <c r="O1084" s="21" t="s">
        <v>58</v>
      </c>
      <c r="P1084" s="21" t="s">
        <v>58</v>
      </c>
      <c r="Q1084" s="1" t="str">
        <f>VLOOKUP(C1084,MappingNiveaux!$A$3:$B$6,2)</f>
        <v xml:space="preserve">r:niveau some r:APEC</v>
      </c>
      <c r="R1084" s="1" t="s">
        <v>62</v>
      </c>
      <c r="S1084" s="1" t="s">
        <v>63</v>
      </c>
    </row>
    <row r="1085" ht="12.75">
      <c r="A1085" s="1" t="str">
        <f t="shared" si="37"/>
        <v>this:IAM_11324-1</v>
      </c>
      <c r="B1085" s="27">
        <v>1</v>
      </c>
      <c r="C1085" s="21" t="s">
        <v>80</v>
      </c>
      <c r="D1085" s="21" t="s">
        <v>4276</v>
      </c>
      <c r="E1085" s="21" t="s">
        <v>4277</v>
      </c>
      <c r="F1085" s="21" t="s">
        <v>269</v>
      </c>
      <c r="G1085" s="21" t="s">
        <v>270</v>
      </c>
      <c r="H1085" s="21" t="s">
        <v>4278</v>
      </c>
      <c r="I1085" s="21" t="s">
        <v>4279</v>
      </c>
      <c r="L1085" s="2" t="str">
        <f t="shared" si="38"/>
        <v xml:space="preserve">r:administration some adm:Administration_C_IAM_10143 and r:administration some adm:Administration_C_IAM_10127</v>
      </c>
      <c r="M1085" s="21" t="s">
        <v>341</v>
      </c>
      <c r="N1085" s="21" t="s">
        <v>342</v>
      </c>
      <c r="O1085" s="21" t="s">
        <v>4280</v>
      </c>
      <c r="P1085" s="21" t="s">
        <v>58</v>
      </c>
      <c r="Q1085" s="1" t="str">
        <f>VLOOKUP(C1085,MappingNiveaux!$A$3:$B$6,2)</f>
        <v xml:space="preserve">r:niveau some r:APEC</v>
      </c>
      <c r="R1085" s="1" t="s">
        <v>62</v>
      </c>
      <c r="S1085" s="1" t="s">
        <v>63</v>
      </c>
    </row>
    <row r="1086" ht="12.75">
      <c r="A1086" s="1" t="str">
        <f t="shared" si="37"/>
        <v>this:IAM_11325-1</v>
      </c>
      <c r="B1086" s="28"/>
      <c r="C1086" s="21" t="s">
        <v>80</v>
      </c>
      <c r="D1086" s="21" t="s">
        <v>4423</v>
      </c>
      <c r="E1086" s="21" t="s">
        <v>4424</v>
      </c>
      <c r="F1086" s="21" t="s">
        <v>692</v>
      </c>
      <c r="G1086" s="21" t="s">
        <v>693</v>
      </c>
      <c r="H1086" s="21" t="s">
        <v>205</v>
      </c>
      <c r="I1086" s="21" t="s">
        <v>206</v>
      </c>
      <c r="L1086" s="2" t="str">
        <f t="shared" si="38"/>
        <v xml:space="preserve">r:administration some adm:Administration_GS_IAM_10628 and r:administration some adm:Administration_GS_IAM_10801</v>
      </c>
      <c r="M1086" s="21" t="s">
        <v>58</v>
      </c>
      <c r="N1086" s="21" t="s">
        <v>4425</v>
      </c>
      <c r="O1086" s="21" t="s">
        <v>58</v>
      </c>
      <c r="P1086" s="21" t="s">
        <v>58</v>
      </c>
      <c r="Q1086" s="1" t="str">
        <f>VLOOKUP(C1086,MappingNiveaux!$A$3:$B$6,2)</f>
        <v xml:space="preserve">r:niveau some r:APEC</v>
      </c>
      <c r="R1086" s="1" t="s">
        <v>62</v>
      </c>
      <c r="S1086" s="1" t="s">
        <v>63</v>
      </c>
    </row>
    <row r="1087" ht="12.75">
      <c r="A1087" s="1" t="str">
        <f t="shared" si="37"/>
        <v>this:IAM_11326-1</v>
      </c>
      <c r="B1087" s="20"/>
      <c r="C1087" s="21" t="s">
        <v>80</v>
      </c>
      <c r="D1087" s="21" t="s">
        <v>4426</v>
      </c>
      <c r="E1087" s="21" t="s">
        <v>4427</v>
      </c>
      <c r="F1087" s="21" t="s">
        <v>231</v>
      </c>
      <c r="G1087" s="21" t="s">
        <v>232</v>
      </c>
      <c r="H1087" s="21" t="s">
        <v>692</v>
      </c>
      <c r="I1087" s="21" t="s">
        <v>693</v>
      </c>
      <c r="L1087" s="2" t="str">
        <f t="shared" si="38"/>
        <v xml:space="preserve">r:administration some adm:Administration_GS_IAM_10998 and r:administration some adm:Administration_GS_IAM_10628</v>
      </c>
      <c r="M1087" s="21" t="s">
        <v>58</v>
      </c>
      <c r="N1087" s="21" t="s">
        <v>4428</v>
      </c>
      <c r="O1087" s="21" t="s">
        <v>4429</v>
      </c>
      <c r="P1087" s="21" t="s">
        <v>58</v>
      </c>
      <c r="Q1087" s="1" t="str">
        <f>VLOOKUP(C1087,MappingNiveaux!$A$3:$B$6,2)</f>
        <v xml:space="preserve">r:niveau some r:APEC</v>
      </c>
      <c r="R1087" s="1" t="s">
        <v>62</v>
      </c>
      <c r="S1087" s="1" t="s">
        <v>63</v>
      </c>
    </row>
    <row r="1088" ht="12.75">
      <c r="A1088" s="1" t="str">
        <f t="shared" si="37"/>
        <v>this:IAM_11327-1</v>
      </c>
      <c r="B1088" s="20"/>
      <c r="C1088" s="21" t="s">
        <v>80</v>
      </c>
      <c r="D1088" s="21" t="s">
        <v>4430</v>
      </c>
      <c r="E1088" s="21" t="s">
        <v>4431</v>
      </c>
      <c r="F1088" s="21" t="s">
        <v>2689</v>
      </c>
      <c r="G1088" s="21" t="s">
        <v>2690</v>
      </c>
      <c r="H1088" s="21" t="s">
        <v>205</v>
      </c>
      <c r="I1088" s="21" t="s">
        <v>206</v>
      </c>
      <c r="L1088" s="2" t="str">
        <f t="shared" si="38"/>
        <v xml:space="preserve">r:administration some adm:Administration_GS_IAM_10636 and r:administration some adm:Administration_GS_IAM_10801</v>
      </c>
      <c r="M1088" s="21" t="s">
        <v>58</v>
      </c>
      <c r="N1088" s="21" t="s">
        <v>2087</v>
      </c>
      <c r="O1088" s="21" t="s">
        <v>4432</v>
      </c>
      <c r="P1088" s="21" t="s">
        <v>58</v>
      </c>
      <c r="Q1088" s="1" t="str">
        <f>VLOOKUP(C1088,MappingNiveaux!$A$3:$B$6,2)</f>
        <v xml:space="preserve">r:niveau some r:APEC</v>
      </c>
      <c r="R1088" s="1" t="s">
        <v>62</v>
      </c>
      <c r="S1088" s="1" t="s">
        <v>63</v>
      </c>
    </row>
    <row r="1089" ht="12.75">
      <c r="A1089" s="1" t="str">
        <f t="shared" si="37"/>
        <v>this:IAM_11328-1</v>
      </c>
      <c r="B1089" s="20"/>
      <c r="C1089" s="21" t="s">
        <v>66</v>
      </c>
      <c r="D1089" s="21" t="s">
        <v>4433</v>
      </c>
      <c r="E1089" s="21" t="s">
        <v>4434</v>
      </c>
      <c r="F1089" s="21" t="s">
        <v>2689</v>
      </c>
      <c r="G1089" s="21" t="s">
        <v>2690</v>
      </c>
      <c r="H1089" s="21" t="s">
        <v>277</v>
      </c>
      <c r="I1089" s="21" t="s">
        <v>278</v>
      </c>
      <c r="L1089" s="2" t="str">
        <f t="shared" si="38"/>
        <v xml:space="preserve">r:administration some adm:Administration_GS_IAM_10636 and r:administration some adm:Administration_C_IAM_10160</v>
      </c>
      <c r="M1089" s="21" t="s">
        <v>58</v>
      </c>
      <c r="N1089" s="21" t="s">
        <v>4435</v>
      </c>
      <c r="O1089" s="21" t="s">
        <v>58</v>
      </c>
      <c r="P1089" s="21" t="s">
        <v>58</v>
      </c>
      <c r="Q1089" s="1" t="str">
        <f>VLOOKUP(C1089,MappingNiveaux!$A$3:$B$6,2)</f>
        <v xml:space="preserve">r:niveau some r:APEC</v>
      </c>
      <c r="R1089" s="1" t="s">
        <v>62</v>
      </c>
      <c r="S1089" s="1" t="s">
        <v>63</v>
      </c>
    </row>
    <row r="1090" ht="12.75">
      <c r="A1090" s="1" t="str">
        <f t="shared" si="37"/>
        <v>this:IAM_11329-1</v>
      </c>
      <c r="B1090" s="20"/>
      <c r="C1090" s="21" t="s">
        <v>50</v>
      </c>
      <c r="D1090" s="21" t="s">
        <v>4436</v>
      </c>
      <c r="E1090" s="21" t="s">
        <v>4437</v>
      </c>
      <c r="F1090" s="21" t="s">
        <v>1476</v>
      </c>
      <c r="G1090" s="21" t="s">
        <v>1477</v>
      </c>
      <c r="H1090" s="21" t="s">
        <v>1056</v>
      </c>
      <c r="I1090" s="21" t="s">
        <v>1057</v>
      </c>
      <c r="L1090" s="2" t="str">
        <f t="shared" si="38"/>
        <v xml:space="preserve">r:administration some adm:Administration_GS_IAM_10637 and r:administration some adm:Administration_C_IAM_10132</v>
      </c>
      <c r="M1090" s="21" t="s">
        <v>58</v>
      </c>
      <c r="N1090" s="21" t="s">
        <v>4438</v>
      </c>
      <c r="O1090" s="21" t="s">
        <v>1479</v>
      </c>
      <c r="P1090" s="21" t="s">
        <v>58</v>
      </c>
      <c r="Q1090" s="1" t="str">
        <f>VLOOKUP(C1090,MappingNiveaux!$A$3:$B$6,2)</f>
        <v xml:space="preserve">r:niveau some r:CI</v>
      </c>
      <c r="R1090" s="1" t="s">
        <v>62</v>
      </c>
      <c r="S1090" s="1" t="s">
        <v>63</v>
      </c>
    </row>
    <row r="1091" ht="12.75">
      <c r="A1091" s="1" t="str">
        <f t="shared" si="37"/>
        <v>this:IAM_11330-1</v>
      </c>
      <c r="B1091" s="20"/>
      <c r="C1091" s="21" t="s">
        <v>50</v>
      </c>
      <c r="D1091" s="21" t="s">
        <v>4439</v>
      </c>
      <c r="E1091" s="21" t="s">
        <v>4440</v>
      </c>
      <c r="F1091" s="21" t="s">
        <v>1476</v>
      </c>
      <c r="G1091" s="21" t="s">
        <v>1477</v>
      </c>
      <c r="H1091" s="21" t="s">
        <v>205</v>
      </c>
      <c r="I1091" s="21" t="s">
        <v>206</v>
      </c>
      <c r="L1091" s="2" t="str">
        <f t="shared" si="38"/>
        <v xml:space="preserve">r:administration some adm:Administration_GS_IAM_10637 and r:administration some adm:Administration_GS_IAM_10801</v>
      </c>
      <c r="M1091" s="21" t="s">
        <v>58</v>
      </c>
      <c r="N1091" s="21" t="s">
        <v>4441</v>
      </c>
      <c r="O1091" s="21" t="s">
        <v>1479</v>
      </c>
      <c r="P1091" s="21" t="s">
        <v>58</v>
      </c>
      <c r="Q1091" s="1" t="str">
        <f>VLOOKUP(C1091,MappingNiveaux!$A$3:$B$6,2)</f>
        <v xml:space="preserve">r:niveau some r:CI</v>
      </c>
      <c r="R1091" s="1" t="s">
        <v>62</v>
      </c>
      <c r="S1091" s="1" t="s">
        <v>63</v>
      </c>
    </row>
    <row r="1092" ht="12.75">
      <c r="A1092" s="1" t="str">
        <f t="shared" si="37"/>
        <v>this:IAM_11331-1</v>
      </c>
      <c r="B1092" s="20"/>
      <c r="C1092" s="21" t="s">
        <v>50</v>
      </c>
      <c r="D1092" s="21" t="s">
        <v>4442</v>
      </c>
      <c r="E1092" s="21" t="s">
        <v>4443</v>
      </c>
      <c r="F1092" s="21" t="s">
        <v>1476</v>
      </c>
      <c r="G1092" s="21" t="s">
        <v>1477</v>
      </c>
      <c r="H1092" s="21" t="s">
        <v>151</v>
      </c>
      <c r="I1092" s="21" t="s">
        <v>152</v>
      </c>
      <c r="L1092" s="2" t="str">
        <f t="shared" si="38"/>
        <v xml:space="preserve">r:administration some adm:Administration_GS_IAM_10637 and r:administration some adm:Administration_GS_IAM_10980</v>
      </c>
      <c r="M1092" s="21" t="s">
        <v>58</v>
      </c>
      <c r="N1092" s="21" t="s">
        <v>4444</v>
      </c>
      <c r="O1092" s="21" t="s">
        <v>1479</v>
      </c>
      <c r="P1092" s="21" t="s">
        <v>58</v>
      </c>
      <c r="Q1092" s="1" t="str">
        <f>VLOOKUP(C1092,MappingNiveaux!$A$3:$B$6,2)</f>
        <v xml:space="preserve">r:niveau some r:CI</v>
      </c>
      <c r="R1092" s="1" t="s">
        <v>62</v>
      </c>
      <c r="S1092" s="1" t="s">
        <v>63</v>
      </c>
    </row>
    <row r="1093" ht="12.75">
      <c r="A1093" s="1" t="str">
        <f t="shared" si="37"/>
        <v>this:IAM_11346-1</v>
      </c>
      <c r="B1093" s="20"/>
      <c r="C1093" s="21" t="s">
        <v>50</v>
      </c>
      <c r="D1093" s="21" t="s">
        <v>4445</v>
      </c>
      <c r="E1093" s="21" t="s">
        <v>4446</v>
      </c>
      <c r="F1093" s="21" t="s">
        <v>739</v>
      </c>
      <c r="G1093" s="21" t="s">
        <v>740</v>
      </c>
      <c r="H1093" s="21" t="s">
        <v>1518</v>
      </c>
      <c r="I1093" s="21" t="s">
        <v>1519</v>
      </c>
      <c r="L1093" s="2" t="str">
        <f t="shared" si="38"/>
        <v xml:space="preserve">r:administration some adm:Administration_GS_IAM_10674 and r:administration some adm:Administration_GS_IAM_10941</v>
      </c>
      <c r="M1093" s="21" t="s">
        <v>58</v>
      </c>
      <c r="N1093" s="21" t="s">
        <v>4447</v>
      </c>
      <c r="O1093" s="21" t="s">
        <v>4448</v>
      </c>
      <c r="P1093" s="21" t="s">
        <v>58</v>
      </c>
      <c r="Q1093" s="1" t="str">
        <f>VLOOKUP(C1093,MappingNiveaux!$A$3:$B$6,2)</f>
        <v xml:space="preserve">r:niveau some r:CI</v>
      </c>
      <c r="R1093" s="1" t="s">
        <v>62</v>
      </c>
      <c r="S1093" s="1" t="s">
        <v>63</v>
      </c>
    </row>
    <row r="1094" ht="12.75">
      <c r="A1094" s="1" t="str">
        <f t="shared" si="37"/>
        <v>this:IAM_11333-1</v>
      </c>
      <c r="B1094" s="20"/>
      <c r="C1094" s="21" t="s">
        <v>50</v>
      </c>
      <c r="D1094" s="21" t="s">
        <v>4449</v>
      </c>
      <c r="E1094" s="21" t="s">
        <v>4450</v>
      </c>
      <c r="F1094" s="21" t="s">
        <v>1567</v>
      </c>
      <c r="G1094" s="21" t="s">
        <v>1568</v>
      </c>
      <c r="H1094" s="21" t="s">
        <v>1007</v>
      </c>
      <c r="I1094" s="21" t="s">
        <v>1008</v>
      </c>
      <c r="L1094" s="2" t="str">
        <f t="shared" si="38"/>
        <v xml:space="preserve">r:administration some adm:Administration_GS_IAM_10650 and r:administration some adm:Administration_C_IAM_10152</v>
      </c>
      <c r="M1094" s="21" t="s">
        <v>58</v>
      </c>
      <c r="N1094" s="21" t="s">
        <v>4380</v>
      </c>
      <c r="O1094" s="21" t="s">
        <v>1010</v>
      </c>
      <c r="P1094" s="21" t="s">
        <v>58</v>
      </c>
      <c r="Q1094" s="1" t="str">
        <f>VLOOKUP(C1094,MappingNiveaux!$A$3:$B$6,2)</f>
        <v xml:space="preserve">r:niveau some r:CI</v>
      </c>
      <c r="R1094" s="1" t="s">
        <v>62</v>
      </c>
      <c r="S1094" s="1" t="s">
        <v>63</v>
      </c>
    </row>
    <row r="1095" ht="12.75">
      <c r="A1095" s="1" t="str">
        <f t="shared" si="37"/>
        <v>this:IAM_11345-1</v>
      </c>
      <c r="B1095" s="20"/>
      <c r="C1095" s="21" t="s">
        <v>66</v>
      </c>
      <c r="D1095" s="21" t="s">
        <v>4451</v>
      </c>
      <c r="E1095" s="21" t="s">
        <v>4452</v>
      </c>
      <c r="F1095" s="21" t="s">
        <v>1263</v>
      </c>
      <c r="G1095" s="21" t="s">
        <v>1264</v>
      </c>
      <c r="H1095" s="21" t="s">
        <v>739</v>
      </c>
      <c r="I1095" s="21" t="s">
        <v>740</v>
      </c>
      <c r="L1095" s="2" t="str">
        <f t="shared" si="38"/>
        <v xml:space="preserve">r:administration some adm:Administration_GS_IAM_10706 and r:administration some adm:Administration_GS_IAM_10674</v>
      </c>
      <c r="M1095" s="21" t="s">
        <v>58</v>
      </c>
      <c r="N1095" s="21" t="s">
        <v>4453</v>
      </c>
      <c r="O1095" s="21" t="s">
        <v>58</v>
      </c>
      <c r="P1095" s="21" t="s">
        <v>58</v>
      </c>
      <c r="Q1095" s="1" t="str">
        <f>VLOOKUP(C1095,MappingNiveaux!$A$3:$B$6,2)</f>
        <v xml:space="preserve">r:niveau some r:APEC</v>
      </c>
      <c r="R1095" s="1" t="s">
        <v>62</v>
      </c>
      <c r="S1095" s="1" t="s">
        <v>63</v>
      </c>
    </row>
    <row r="1096" ht="12.75">
      <c r="A1096" s="1" t="str">
        <f t="shared" si="37"/>
        <v>this:IAM_11335-1</v>
      </c>
      <c r="B1096" s="20"/>
      <c r="C1096" s="21" t="s">
        <v>122</v>
      </c>
      <c r="D1096" s="21" t="s">
        <v>4454</v>
      </c>
      <c r="E1096" s="21" t="s">
        <v>4455</v>
      </c>
      <c r="F1096" s="21" t="s">
        <v>821</v>
      </c>
      <c r="G1096" s="21" t="s">
        <v>822</v>
      </c>
      <c r="H1096" s="21" t="s">
        <v>127</v>
      </c>
      <c r="I1096" s="21" t="s">
        <v>128</v>
      </c>
      <c r="L1096" s="2" t="str">
        <f t="shared" si="38"/>
        <v xml:space="preserve">r:administration some adm:Administration_GS_IAM_10721 and r:administration some adm:Administration_C_IAM_10128</v>
      </c>
      <c r="M1096" s="21" t="s">
        <v>58</v>
      </c>
      <c r="N1096" s="21" t="s">
        <v>4456</v>
      </c>
      <c r="O1096" s="21" t="s">
        <v>58</v>
      </c>
      <c r="P1096" s="21" t="s">
        <v>58</v>
      </c>
      <c r="Q1096" s="1" t="str">
        <f>VLOOKUP(C1096,MappingNiveaux!$A$3:$B$6,2)</f>
        <v xml:space="preserve">r:niveau some r:CI</v>
      </c>
      <c r="R1096" s="1" t="s">
        <v>62</v>
      </c>
      <c r="S1096" s="1" t="s">
        <v>63</v>
      </c>
    </row>
    <row r="1097" ht="12.75">
      <c r="A1097" s="1" t="str">
        <f t="shared" si="37"/>
        <v>this:IAM_11336-1</v>
      </c>
      <c r="B1097" s="20"/>
      <c r="C1097" s="21" t="s">
        <v>122</v>
      </c>
      <c r="D1097" s="21" t="s">
        <v>4457</v>
      </c>
      <c r="E1097" s="21" t="s">
        <v>4458</v>
      </c>
      <c r="F1097" s="21" t="s">
        <v>2712</v>
      </c>
      <c r="G1097" s="21" t="s">
        <v>2713</v>
      </c>
      <c r="H1097" s="21" t="s">
        <v>127</v>
      </c>
      <c r="I1097" s="21" t="s">
        <v>128</v>
      </c>
      <c r="L1097" s="2" t="str">
        <f t="shared" si="38"/>
        <v xml:space="preserve">r:administration some adm:Administration_GS_IAM_10773 and r:administration some adm:Administration_C_IAM_10128</v>
      </c>
      <c r="M1097" s="21" t="s">
        <v>58</v>
      </c>
      <c r="N1097" s="21" t="s">
        <v>4459</v>
      </c>
      <c r="O1097" s="21" t="s">
        <v>58</v>
      </c>
      <c r="P1097" s="21" t="s">
        <v>58</v>
      </c>
      <c r="Q1097" s="1" t="str">
        <f>VLOOKUP(C1097,MappingNiveaux!$A$3:$B$6,2)</f>
        <v xml:space="preserve">r:niveau some r:CI</v>
      </c>
      <c r="R1097" s="1" t="s">
        <v>62</v>
      </c>
      <c r="S1097" s="1" t="s">
        <v>63</v>
      </c>
    </row>
    <row r="1098" ht="12.75">
      <c r="A1098" s="1" t="str">
        <f t="shared" si="37"/>
        <v>this:IAM_11337-1</v>
      </c>
      <c r="B1098" s="20"/>
      <c r="C1098" s="21" t="s">
        <v>122</v>
      </c>
      <c r="D1098" s="21" t="s">
        <v>4460</v>
      </c>
      <c r="E1098" s="21" t="s">
        <v>4461</v>
      </c>
      <c r="F1098" s="21" t="s">
        <v>1294</v>
      </c>
      <c r="G1098" s="21" t="s">
        <v>1295</v>
      </c>
      <c r="H1098" s="21" t="s">
        <v>127</v>
      </c>
      <c r="I1098" s="21" t="s">
        <v>128</v>
      </c>
      <c r="L1098" s="2" t="str">
        <f t="shared" si="38"/>
        <v xml:space="preserve">r:administration some adm:Administration_GS_IAM_10776 and r:administration some adm:Administration_C_IAM_10128</v>
      </c>
      <c r="M1098" s="21" t="s">
        <v>58</v>
      </c>
      <c r="N1098" s="21" t="s">
        <v>4462</v>
      </c>
      <c r="O1098" s="21" t="s">
        <v>58</v>
      </c>
      <c r="P1098" s="21" t="s">
        <v>58</v>
      </c>
      <c r="Q1098" s="1" t="str">
        <f>VLOOKUP(C1098,MappingNiveaux!$A$3:$B$6,2)</f>
        <v xml:space="preserve">r:niveau some r:CI</v>
      </c>
      <c r="R1098" s="1" t="s">
        <v>62</v>
      </c>
      <c r="S1098" s="1" t="s">
        <v>63</v>
      </c>
    </row>
    <row r="1099" ht="12.75">
      <c r="A1099" s="1" t="str">
        <f t="shared" si="37"/>
        <v>this:IAM_11338-1</v>
      </c>
      <c r="B1099" s="20"/>
      <c r="C1099" s="21" t="s">
        <v>122</v>
      </c>
      <c r="D1099" s="21" t="s">
        <v>4463</v>
      </c>
      <c r="E1099" s="21" t="s">
        <v>4464</v>
      </c>
      <c r="F1099" s="21" t="s">
        <v>4001</v>
      </c>
      <c r="G1099" s="21" t="s">
        <v>4002</v>
      </c>
      <c r="H1099" s="21" t="s">
        <v>127</v>
      </c>
      <c r="I1099" s="21" t="s">
        <v>128</v>
      </c>
      <c r="L1099" s="2" t="str">
        <f t="shared" si="38"/>
        <v xml:space="preserve">r:administration some adm:Administration_GS_IAM_10834 and r:administration some adm:Administration_C_IAM_10128</v>
      </c>
      <c r="M1099" s="21" t="s">
        <v>58</v>
      </c>
      <c r="N1099" s="21" t="s">
        <v>4465</v>
      </c>
      <c r="O1099" s="21" t="s">
        <v>58</v>
      </c>
      <c r="P1099" s="21" t="s">
        <v>58</v>
      </c>
      <c r="Q1099" s="1" t="str">
        <f>VLOOKUP(C1099,MappingNiveaux!$A$3:$B$6,2)</f>
        <v xml:space="preserve">r:niveau some r:CI</v>
      </c>
      <c r="R1099" s="1" t="s">
        <v>62</v>
      </c>
      <c r="S1099" s="1" t="s">
        <v>63</v>
      </c>
    </row>
    <row r="1100" ht="12.75">
      <c r="A1100" s="1" t="str">
        <f t="shared" si="37"/>
        <v>this:IAM_11339-1</v>
      </c>
      <c r="B1100" s="20"/>
      <c r="C1100" s="21" t="s">
        <v>122</v>
      </c>
      <c r="D1100" s="21" t="s">
        <v>4466</v>
      </c>
      <c r="E1100" s="21" t="s">
        <v>4467</v>
      </c>
      <c r="F1100" s="21" t="s">
        <v>264</v>
      </c>
      <c r="G1100" s="21" t="s">
        <v>265</v>
      </c>
      <c r="H1100" s="21" t="s">
        <v>127</v>
      </c>
      <c r="I1100" s="21" t="s">
        <v>128</v>
      </c>
      <c r="L1100" s="2" t="str">
        <f t="shared" si="38"/>
        <v xml:space="preserve">r:administration some adm:Administration_GS_IAM_10838 and r:administration some adm:Administration_C_IAM_10128</v>
      </c>
      <c r="M1100" s="21" t="s">
        <v>58</v>
      </c>
      <c r="N1100" s="21" t="s">
        <v>4468</v>
      </c>
      <c r="O1100" s="21" t="s">
        <v>58</v>
      </c>
      <c r="P1100" s="21" t="s">
        <v>58</v>
      </c>
      <c r="Q1100" s="1" t="str">
        <f>VLOOKUP(C1100,MappingNiveaux!$A$3:$B$6,2)</f>
        <v xml:space="preserve">r:niveau some r:CI</v>
      </c>
      <c r="R1100" s="1" t="s">
        <v>62</v>
      </c>
      <c r="S1100" s="1" t="s">
        <v>63</v>
      </c>
    </row>
    <row r="1101" ht="12.75">
      <c r="A1101" s="1" t="str">
        <f t="shared" si="37"/>
        <v>this:IAM_11340-1</v>
      </c>
      <c r="B1101" s="20"/>
      <c r="C1101" s="21" t="s">
        <v>122</v>
      </c>
      <c r="D1101" s="21" t="s">
        <v>4469</v>
      </c>
      <c r="E1101" s="21" t="s">
        <v>4470</v>
      </c>
      <c r="F1101" s="21" t="s">
        <v>1306</v>
      </c>
      <c r="G1101" s="21" t="s">
        <v>1307</v>
      </c>
      <c r="H1101" s="21" t="s">
        <v>127</v>
      </c>
      <c r="I1101" s="21" t="s">
        <v>128</v>
      </c>
      <c r="L1101" s="2" t="str">
        <f t="shared" si="38"/>
        <v xml:space="preserve">r:administration some adm:Administration_GS_IAM_10926 and r:administration some adm:Administration_C_IAM_10128</v>
      </c>
      <c r="M1101" s="21" t="s">
        <v>58</v>
      </c>
      <c r="N1101" s="21" t="s">
        <v>4471</v>
      </c>
      <c r="O1101" s="21" t="s">
        <v>58</v>
      </c>
      <c r="P1101" s="21" t="s">
        <v>58</v>
      </c>
      <c r="Q1101" s="1" t="str">
        <f>VLOOKUP(C1101,MappingNiveaux!$A$3:$B$6,2)</f>
        <v xml:space="preserve">r:niveau some r:CI</v>
      </c>
      <c r="R1101" s="1" t="s">
        <v>62</v>
      </c>
      <c r="S1101" s="1" t="s">
        <v>63</v>
      </c>
    </row>
    <row r="1102" ht="12.75">
      <c r="A1102" s="1" t="str">
        <f t="shared" si="37"/>
        <v>this:IAM_11341-1</v>
      </c>
      <c r="B1102" s="20"/>
      <c r="C1102" s="21" t="s">
        <v>50</v>
      </c>
      <c r="D1102" s="21" t="s">
        <v>4472</v>
      </c>
      <c r="E1102" s="21" t="s">
        <v>4473</v>
      </c>
      <c r="F1102" s="21" t="s">
        <v>751</v>
      </c>
      <c r="G1102" s="21" t="s">
        <v>752</v>
      </c>
      <c r="H1102" s="21" t="s">
        <v>4474</v>
      </c>
      <c r="I1102" s="21" t="s">
        <v>4475</v>
      </c>
      <c r="L1102" s="2" t="str">
        <f t="shared" si="38"/>
        <v xml:space="preserve">r:administration some adm:Administration_GS_IAM_10880 and r:administration some adm:Administration_GS_IAM_10664</v>
      </c>
      <c r="M1102" s="21" t="s">
        <v>58</v>
      </c>
      <c r="N1102" s="21" t="s">
        <v>755</v>
      </c>
      <c r="O1102" s="21" t="s">
        <v>756</v>
      </c>
      <c r="P1102" s="21" t="s">
        <v>58</v>
      </c>
      <c r="Q1102" s="1" t="str">
        <f>VLOOKUP(C1102,MappingNiveaux!$A$3:$B$6,2)</f>
        <v xml:space="preserve">r:niveau some r:CI</v>
      </c>
      <c r="R1102" s="1" t="s">
        <v>62</v>
      </c>
      <c r="S1102" s="1" t="s">
        <v>63</v>
      </c>
    </row>
    <row r="1103" ht="12.75">
      <c r="A1103" s="1" t="str">
        <f t="shared" si="37"/>
        <v>this:IAM_11342-1</v>
      </c>
      <c r="B1103" s="20"/>
      <c r="C1103" s="21" t="s">
        <v>50</v>
      </c>
      <c r="D1103" s="21" t="s">
        <v>4476</v>
      </c>
      <c r="E1103" s="21" t="s">
        <v>4477</v>
      </c>
      <c r="F1103" s="21" t="s">
        <v>934</v>
      </c>
      <c r="G1103" s="21" t="s">
        <v>935</v>
      </c>
      <c r="H1103" s="21" t="s">
        <v>269</v>
      </c>
      <c r="I1103" s="21" t="s">
        <v>270</v>
      </c>
      <c r="L1103" s="2" t="str">
        <f t="shared" si="38"/>
        <v xml:space="preserve">r:administration some adm:Administration_GS_IAM_10665 and r:administration some adm:Administration_C_IAM_10143</v>
      </c>
      <c r="M1103" s="21" t="s">
        <v>58</v>
      </c>
      <c r="N1103" s="21" t="s">
        <v>271</v>
      </c>
      <c r="O1103" s="21" t="s">
        <v>272</v>
      </c>
      <c r="P1103" s="21" t="s">
        <v>58</v>
      </c>
      <c r="Q1103" s="1" t="str">
        <f>VLOOKUP(C1103,MappingNiveaux!$A$3:$B$6,2)</f>
        <v xml:space="preserve">r:niveau some r:CI</v>
      </c>
      <c r="R1103" s="1" t="s">
        <v>62</v>
      </c>
      <c r="S1103" s="1" t="s">
        <v>63</v>
      </c>
    </row>
    <row r="1104" ht="12.75">
      <c r="A1104" s="1" t="str">
        <f t="shared" si="37"/>
        <v>this:IAM_11343-1</v>
      </c>
      <c r="B1104" s="20"/>
      <c r="C1104" s="21" t="s">
        <v>66</v>
      </c>
      <c r="D1104" s="21" t="s">
        <v>4478</v>
      </c>
      <c r="E1104" s="21" t="s">
        <v>4479</v>
      </c>
      <c r="F1104" s="21" t="s">
        <v>982</v>
      </c>
      <c r="G1104" s="21" t="s">
        <v>983</v>
      </c>
      <c r="H1104" s="21" t="s">
        <v>934</v>
      </c>
      <c r="I1104" s="21" t="s">
        <v>935</v>
      </c>
      <c r="L1104" s="2" t="str">
        <f t="shared" si="38"/>
        <v xml:space="preserve">r:administration some adm:Administration_GS_IAM_10945 and r:administration some adm:Administration_GS_IAM_10665</v>
      </c>
      <c r="M1104" s="21" t="s">
        <v>58</v>
      </c>
      <c r="N1104" s="21" t="s">
        <v>4480</v>
      </c>
      <c r="O1104" s="21" t="s">
        <v>58</v>
      </c>
      <c r="P1104" s="21" t="s">
        <v>58</v>
      </c>
      <c r="Q1104" s="1" t="str">
        <f>VLOOKUP(C1104,MappingNiveaux!$A$3:$B$6,2)</f>
        <v xml:space="preserve">r:niveau some r:APEC</v>
      </c>
      <c r="R1104" s="1" t="s">
        <v>62</v>
      </c>
      <c r="S1104" s="1" t="s">
        <v>63</v>
      </c>
    </row>
    <row r="1105" ht="12.75">
      <c r="A1105" s="1" t="str">
        <f t="shared" si="37"/>
        <v>this:IAM_11369-1</v>
      </c>
      <c r="B1105" s="20"/>
      <c r="C1105" s="21" t="s">
        <v>80</v>
      </c>
      <c r="D1105" s="21" t="s">
        <v>4481</v>
      </c>
      <c r="E1105" s="21" t="s">
        <v>4482</v>
      </c>
      <c r="F1105" s="21" t="s">
        <v>958</v>
      </c>
      <c r="G1105" s="21" t="s">
        <v>959</v>
      </c>
      <c r="H1105" s="21" t="s">
        <v>1056</v>
      </c>
      <c r="I1105" s="21" t="s">
        <v>1057</v>
      </c>
      <c r="L1105" s="2" t="str">
        <f t="shared" si="38"/>
        <v xml:space="preserve">r:administration some adm:Administration_GS_IAM_10870 and r:administration some adm:Administration_C_IAM_10132</v>
      </c>
      <c r="M1105" s="21" t="s">
        <v>58</v>
      </c>
      <c r="N1105" s="21" t="s">
        <v>4483</v>
      </c>
      <c r="O1105" s="21" t="s">
        <v>4484</v>
      </c>
      <c r="P1105" s="21" t="s">
        <v>58</v>
      </c>
      <c r="Q1105" s="1" t="str">
        <f>VLOOKUP(C1105,MappingNiveaux!$A$3:$B$6,2)</f>
        <v xml:space="preserve">r:niveau some r:APEC</v>
      </c>
      <c r="R1105" s="1" t="s">
        <v>62</v>
      </c>
      <c r="S1105" s="1" t="s">
        <v>63</v>
      </c>
    </row>
    <row r="1106" ht="12.75">
      <c r="A1106" s="1" t="str">
        <f t="shared" si="37"/>
        <v>this:IAM_11332-1</v>
      </c>
      <c r="B1106" s="20"/>
      <c r="C1106" s="21" t="s">
        <v>50</v>
      </c>
      <c r="D1106" s="21" t="s">
        <v>4485</v>
      </c>
      <c r="E1106" s="21" t="s">
        <v>4486</v>
      </c>
      <c r="F1106" s="21" t="s">
        <v>1567</v>
      </c>
      <c r="G1106" s="21" t="s">
        <v>1568</v>
      </c>
      <c r="H1106" s="21" t="s">
        <v>269</v>
      </c>
      <c r="I1106" s="21" t="s">
        <v>270</v>
      </c>
      <c r="L1106" s="2" t="str">
        <f t="shared" si="38"/>
        <v xml:space="preserve">r:administration some adm:Administration_GS_IAM_10650 and r:administration some adm:Administration_C_IAM_10143</v>
      </c>
      <c r="M1106" s="21" t="s">
        <v>58</v>
      </c>
      <c r="N1106" s="21" t="s">
        <v>342</v>
      </c>
      <c r="O1106" s="21" t="s">
        <v>1155</v>
      </c>
      <c r="P1106" s="21" t="s">
        <v>58</v>
      </c>
      <c r="Q1106" s="1" t="str">
        <f>VLOOKUP(C1106,MappingNiveaux!$A$3:$B$6,2)</f>
        <v xml:space="preserve">r:niveau some r:CI</v>
      </c>
      <c r="R1106" s="1" t="s">
        <v>62</v>
      </c>
      <c r="S1106" s="1" t="s">
        <v>63</v>
      </c>
    </row>
    <row r="1107" ht="12.75">
      <c r="A1107" s="1" t="str">
        <f t="shared" si="37"/>
        <v>this:IAM_10426-1</v>
      </c>
      <c r="B1107" s="20"/>
      <c r="C1107" s="21" t="s">
        <v>122</v>
      </c>
      <c r="D1107" s="21" t="s">
        <v>4487</v>
      </c>
      <c r="E1107" s="21" t="s">
        <v>4488</v>
      </c>
      <c r="F1107" s="21" t="s">
        <v>1269</v>
      </c>
      <c r="G1107" s="21" t="s">
        <v>1270</v>
      </c>
      <c r="H1107" s="21" t="s">
        <v>1269</v>
      </c>
      <c r="I1107" s="21" t="s">
        <v>1270</v>
      </c>
      <c r="L1107" s="2" t="str">
        <f t="shared" si="38"/>
        <v xml:space="preserve">r:administration some adm:Administration_C_IAM_10141 and r:administration some adm:Administration_C_IAM_10141</v>
      </c>
      <c r="M1107" s="21" t="s">
        <v>58</v>
      </c>
      <c r="N1107" s="21" t="s">
        <v>4489</v>
      </c>
      <c r="O1107" s="21" t="s">
        <v>58</v>
      </c>
      <c r="P1107" s="21" t="s">
        <v>58</v>
      </c>
      <c r="Q1107" s="1" t="str">
        <f>VLOOKUP(C1107,MappingNiveaux!$A$3:$B$6,2)</f>
        <v xml:space="preserve">r:niveau some r:CI</v>
      </c>
      <c r="R1107" s="1" t="s">
        <v>62</v>
      </c>
      <c r="S1107" s="1" t="s">
        <v>63</v>
      </c>
    </row>
    <row r="1108" ht="12.75">
      <c r="A1108" s="1" t="str">
        <f t="shared" si="37"/>
        <v>this:IAM_11367-1</v>
      </c>
      <c r="B1108" s="20"/>
      <c r="C1108" s="21" t="s">
        <v>50</v>
      </c>
      <c r="D1108" s="21" t="s">
        <v>4490</v>
      </c>
      <c r="E1108" s="21" t="s">
        <v>4491</v>
      </c>
      <c r="F1108" s="21" t="s">
        <v>947</v>
      </c>
      <c r="G1108" s="21" t="s">
        <v>948</v>
      </c>
      <c r="H1108" s="21" t="s">
        <v>1056</v>
      </c>
      <c r="I1108" s="21" t="s">
        <v>1057</v>
      </c>
      <c r="L1108" s="2" t="str">
        <f t="shared" si="38"/>
        <v xml:space="preserve">r:administration some adm:Administration_GS_IAM_10864 and r:administration some adm:Administration_C_IAM_10132</v>
      </c>
      <c r="M1108" s="21" t="s">
        <v>58</v>
      </c>
      <c r="N1108" s="21" t="s">
        <v>4492</v>
      </c>
      <c r="O1108" s="21" t="s">
        <v>4493</v>
      </c>
      <c r="P1108" s="21" t="s">
        <v>58</v>
      </c>
      <c r="Q1108" s="1" t="str">
        <f>VLOOKUP(C1108,MappingNiveaux!$A$3:$B$6,2)</f>
        <v xml:space="preserve">r:niveau some r:CI</v>
      </c>
      <c r="R1108" s="1" t="s">
        <v>62</v>
      </c>
      <c r="S1108" s="1" t="s">
        <v>63</v>
      </c>
    </row>
    <row r="1109" ht="12.75">
      <c r="A1109" s="1" t="str">
        <f t="shared" si="37"/>
        <v>this:IAM_11395-1</v>
      </c>
      <c r="B1109" s="20"/>
      <c r="C1109" s="21" t="s">
        <v>122</v>
      </c>
      <c r="D1109" s="21" t="s">
        <v>4494</v>
      </c>
      <c r="E1109" s="21" t="s">
        <v>4495</v>
      </c>
      <c r="F1109" s="21" t="s">
        <v>1294</v>
      </c>
      <c r="G1109" s="21" t="s">
        <v>1295</v>
      </c>
      <c r="H1109" s="21" t="s">
        <v>1799</v>
      </c>
      <c r="I1109" s="21" t="s">
        <v>1800</v>
      </c>
      <c r="L1109" s="2" t="str">
        <f t="shared" si="38"/>
        <v xml:space="preserve">r:administration some adm:Administration_GS_IAM_10776 and r:administration some adm:Administration_GS_IAM_10953</v>
      </c>
      <c r="M1109" s="21" t="s">
        <v>58</v>
      </c>
      <c r="N1109" s="21" t="s">
        <v>4496</v>
      </c>
      <c r="O1109" s="21" t="s">
        <v>4497</v>
      </c>
      <c r="P1109" s="21" t="s">
        <v>58</v>
      </c>
      <c r="Q1109" s="1" t="str">
        <f>VLOOKUP(C1109,MappingNiveaux!$A$3:$B$6,2)</f>
        <v xml:space="preserve">r:niveau some r:CI</v>
      </c>
      <c r="R1109" s="1" t="s">
        <v>62</v>
      </c>
      <c r="S1109" s="1" t="s">
        <v>63</v>
      </c>
    </row>
    <row r="1110" ht="12.75">
      <c r="A1110" s="1" t="str">
        <f t="shared" si="37"/>
        <v>this:IAM_11396-1</v>
      </c>
      <c r="B1110" s="20"/>
      <c r="C1110" s="21" t="s">
        <v>80</v>
      </c>
      <c r="D1110" s="21" t="s">
        <v>4498</v>
      </c>
      <c r="E1110" s="21" t="s">
        <v>4499</v>
      </c>
      <c r="F1110" s="21" t="s">
        <v>151</v>
      </c>
      <c r="G1110" s="21" t="s">
        <v>152</v>
      </c>
      <c r="H1110" s="21" t="s">
        <v>1294</v>
      </c>
      <c r="I1110" s="21" t="s">
        <v>1295</v>
      </c>
      <c r="L1110" s="2" t="str">
        <f t="shared" si="38"/>
        <v xml:space="preserve">r:administration some adm:Administration_GS_IAM_10980 and r:administration some adm:Administration_GS_IAM_10776</v>
      </c>
      <c r="M1110" s="21" t="s">
        <v>58</v>
      </c>
      <c r="N1110" s="21" t="s">
        <v>4500</v>
      </c>
      <c r="O1110" s="21" t="s">
        <v>58</v>
      </c>
      <c r="P1110" s="21" t="s">
        <v>58</v>
      </c>
      <c r="Q1110" s="1" t="str">
        <f>VLOOKUP(C1110,MappingNiveaux!$A$3:$B$6,2)</f>
        <v xml:space="preserve">r:niveau some r:APEC</v>
      </c>
      <c r="R1110" s="1" t="s">
        <v>62</v>
      </c>
      <c r="S1110" s="1" t="s">
        <v>63</v>
      </c>
    </row>
    <row r="1111" ht="12.75">
      <c r="A1111" s="1" t="str">
        <f t="shared" si="37"/>
        <v>this:IAM_11397-1</v>
      </c>
      <c r="B1111" s="20"/>
      <c r="C1111" s="21" t="s">
        <v>122</v>
      </c>
      <c r="D1111" s="21" t="s">
        <v>4501</v>
      </c>
      <c r="E1111" s="21" t="s">
        <v>4502</v>
      </c>
      <c r="F1111" s="21" t="s">
        <v>231</v>
      </c>
      <c r="G1111" s="21" t="s">
        <v>232</v>
      </c>
      <c r="H1111" s="21" t="s">
        <v>1294</v>
      </c>
      <c r="I1111" s="21" t="s">
        <v>1295</v>
      </c>
      <c r="L1111" s="2" t="str">
        <f t="shared" si="38"/>
        <v xml:space="preserve">r:administration some adm:Administration_GS_IAM_10998 and r:administration some adm:Administration_GS_IAM_10776</v>
      </c>
      <c r="M1111" s="21" t="s">
        <v>58</v>
      </c>
      <c r="N1111" s="21" t="s">
        <v>342</v>
      </c>
      <c r="O1111" s="21" t="s">
        <v>58</v>
      </c>
      <c r="P1111" s="21" t="s">
        <v>58</v>
      </c>
      <c r="Q1111" s="1" t="str">
        <f>VLOOKUP(C1111,MappingNiveaux!$A$3:$B$6,2)</f>
        <v xml:space="preserve">r:niveau some r:CI</v>
      </c>
      <c r="R1111" s="1" t="s">
        <v>62</v>
      </c>
      <c r="S1111" s="1" t="s">
        <v>63</v>
      </c>
    </row>
    <row r="1112" ht="12.75">
      <c r="A1112" s="1" t="str">
        <f t="shared" si="37"/>
        <v>this:IAM_11398-1</v>
      </c>
      <c r="B1112" s="20"/>
      <c r="C1112" s="21" t="s">
        <v>50</v>
      </c>
      <c r="D1112" s="21" t="s">
        <v>4503</v>
      </c>
      <c r="E1112" s="21" t="s">
        <v>4504</v>
      </c>
      <c r="F1112" s="21" t="s">
        <v>1198</v>
      </c>
      <c r="G1112" s="21" t="s">
        <v>1199</v>
      </c>
      <c r="H1112" s="21" t="s">
        <v>1294</v>
      </c>
      <c r="I1112" s="21" t="s">
        <v>1295</v>
      </c>
      <c r="L1112" s="2" t="str">
        <f t="shared" si="38"/>
        <v xml:space="preserve">r:administration some adm:Administration_GS_IAM_10999 and r:administration some adm:Administration_GS_IAM_10776</v>
      </c>
      <c r="M1112" s="21" t="s">
        <v>58</v>
      </c>
      <c r="N1112" s="21" t="s">
        <v>1200</v>
      </c>
      <c r="O1112" s="21" t="s">
        <v>4505</v>
      </c>
      <c r="P1112" s="21" t="s">
        <v>58</v>
      </c>
      <c r="Q1112" s="1" t="str">
        <f>VLOOKUP(C1112,MappingNiveaux!$A$3:$B$6,2)</f>
        <v xml:space="preserve">r:niveau some r:CI</v>
      </c>
      <c r="R1112" s="1" t="s">
        <v>62</v>
      </c>
      <c r="S1112" s="1" t="s">
        <v>63</v>
      </c>
    </row>
    <row r="1113" ht="12.75">
      <c r="A1113" s="1" t="str">
        <f t="shared" si="37"/>
        <v>this:IAM_11399-1</v>
      </c>
      <c r="B1113" s="20"/>
      <c r="C1113" s="21" t="s">
        <v>80</v>
      </c>
      <c r="D1113" s="21" t="s">
        <v>4506</v>
      </c>
      <c r="E1113" s="21" t="s">
        <v>4507</v>
      </c>
      <c r="F1113" s="21" t="s">
        <v>2717</v>
      </c>
      <c r="G1113" s="21" t="s">
        <v>2718</v>
      </c>
      <c r="H1113" s="21" t="s">
        <v>205</v>
      </c>
      <c r="I1113" s="21" t="s">
        <v>206</v>
      </c>
      <c r="L1113" s="2" t="str">
        <f t="shared" si="38"/>
        <v xml:space="preserve">r:administration some adm:Administration_GS_IAM_10777 and r:administration some adm:Administration_GS_IAM_10801</v>
      </c>
      <c r="M1113" s="21" t="s">
        <v>58</v>
      </c>
      <c r="N1113" s="21" t="s">
        <v>2719</v>
      </c>
      <c r="O1113" s="21" t="s">
        <v>58</v>
      </c>
      <c r="P1113" s="21" t="s">
        <v>58</v>
      </c>
      <c r="Q1113" s="1" t="str">
        <f>VLOOKUP(C1113,MappingNiveaux!$A$3:$B$6,2)</f>
        <v xml:space="preserve">r:niveau some r:APEC</v>
      </c>
      <c r="R1113" s="1" t="s">
        <v>62</v>
      </c>
      <c r="S1113" s="1" t="s">
        <v>63</v>
      </c>
    </row>
    <row r="1114" ht="12.75">
      <c r="A1114" s="1" t="str">
        <f t="shared" si="37"/>
        <v>this:IAM_11400-1</v>
      </c>
      <c r="B1114" s="20"/>
      <c r="C1114" s="21" t="s">
        <v>80</v>
      </c>
      <c r="D1114" s="21" t="s">
        <v>4508</v>
      </c>
      <c r="E1114" s="21" t="s">
        <v>4509</v>
      </c>
      <c r="F1114" s="21" t="s">
        <v>4510</v>
      </c>
      <c r="G1114" s="21" t="s">
        <v>4511</v>
      </c>
      <c r="H1114" s="21" t="s">
        <v>205</v>
      </c>
      <c r="I1114" s="21" t="s">
        <v>206</v>
      </c>
      <c r="L1114" s="2" t="str">
        <f t="shared" si="38"/>
        <v xml:space="preserve">r:administration some adm:Administration_GS_IAM_10781 and r:administration some adm:Administration_GS_IAM_10801</v>
      </c>
      <c r="M1114" s="21" t="s">
        <v>58</v>
      </c>
      <c r="N1114" s="21" t="s">
        <v>4512</v>
      </c>
      <c r="O1114" s="21" t="s">
        <v>4513</v>
      </c>
      <c r="P1114" s="21" t="s">
        <v>58</v>
      </c>
      <c r="Q1114" s="1" t="str">
        <f>VLOOKUP(C1114,MappingNiveaux!$A$3:$B$6,2)</f>
        <v xml:space="preserve">r:niveau some r:APEC</v>
      </c>
      <c r="R1114" s="1" t="s">
        <v>62</v>
      </c>
      <c r="S1114" s="1" t="s">
        <v>63</v>
      </c>
    </row>
    <row r="1115" ht="12.75">
      <c r="A1115" s="1" t="str">
        <f t="shared" si="37"/>
        <v>this:IAM_11401-1</v>
      </c>
      <c r="B1115" s="20"/>
      <c r="C1115" s="21" t="s">
        <v>80</v>
      </c>
      <c r="D1115" s="21" t="s">
        <v>4514</v>
      </c>
      <c r="E1115" s="21" t="s">
        <v>4515</v>
      </c>
      <c r="F1115" s="21" t="s">
        <v>199</v>
      </c>
      <c r="G1115" s="21" t="s">
        <v>200</v>
      </c>
      <c r="H1115" s="21" t="s">
        <v>205</v>
      </c>
      <c r="I1115" s="21" t="s">
        <v>206</v>
      </c>
      <c r="L1115" s="2" t="str">
        <f t="shared" si="38"/>
        <v xml:space="preserve">r:administration some adm:Administration_GS_IAM_10786 and r:administration some adm:Administration_GS_IAM_10801</v>
      </c>
      <c r="M1115" s="21" t="s">
        <v>58</v>
      </c>
      <c r="N1115" s="21" t="s">
        <v>4516</v>
      </c>
      <c r="O1115" s="21" t="s">
        <v>58</v>
      </c>
      <c r="P1115" s="21" t="s">
        <v>58</v>
      </c>
      <c r="Q1115" s="1" t="str">
        <f>VLOOKUP(C1115,MappingNiveaux!$A$3:$B$6,2)</f>
        <v xml:space="preserve">r:niveau some r:APEC</v>
      </c>
      <c r="R1115" s="1" t="s">
        <v>62</v>
      </c>
      <c r="S1115" s="1" t="s">
        <v>63</v>
      </c>
    </row>
    <row r="1116" ht="12.75">
      <c r="A1116" s="1" t="str">
        <f t="shared" si="37"/>
        <v>this:IAM_11402-1</v>
      </c>
      <c r="B1116" s="20"/>
      <c r="C1116" s="21" t="s">
        <v>50</v>
      </c>
      <c r="D1116" s="21" t="s">
        <v>4517</v>
      </c>
      <c r="E1116" s="21" t="s">
        <v>4518</v>
      </c>
      <c r="F1116" s="21" t="s">
        <v>199</v>
      </c>
      <c r="G1116" s="21" t="s">
        <v>200</v>
      </c>
      <c r="H1116" s="21" t="s">
        <v>264</v>
      </c>
      <c r="I1116" s="21" t="s">
        <v>265</v>
      </c>
      <c r="L1116" s="2" t="str">
        <f t="shared" si="38"/>
        <v xml:space="preserve">r:administration some adm:Administration_GS_IAM_10786 and r:administration some adm:Administration_GS_IAM_10838</v>
      </c>
      <c r="M1116" s="21" t="s">
        <v>58</v>
      </c>
      <c r="N1116" s="21" t="s">
        <v>4519</v>
      </c>
      <c r="O1116" s="21" t="s">
        <v>1927</v>
      </c>
      <c r="P1116" s="21" t="s">
        <v>58</v>
      </c>
      <c r="Q1116" s="1" t="str">
        <f>VLOOKUP(C1116,MappingNiveaux!$A$3:$B$6,2)</f>
        <v xml:space="preserve">r:niveau some r:CI</v>
      </c>
      <c r="R1116" s="1" t="s">
        <v>62</v>
      </c>
      <c r="S1116" s="1" t="s">
        <v>63</v>
      </c>
    </row>
    <row r="1117" ht="12.75">
      <c r="A1117" s="1" t="str">
        <f t="shared" si="37"/>
        <v>this:IAM_11393-1</v>
      </c>
      <c r="B1117" s="20"/>
      <c r="C1117" s="21" t="s">
        <v>122</v>
      </c>
      <c r="D1117" s="21" t="s">
        <v>4520</v>
      </c>
      <c r="E1117" s="21" t="s">
        <v>4521</v>
      </c>
      <c r="F1117" s="21" t="s">
        <v>1294</v>
      </c>
      <c r="G1117" s="21" t="s">
        <v>1295</v>
      </c>
      <c r="H1117" s="21" t="s">
        <v>216</v>
      </c>
      <c r="I1117" s="21" t="s">
        <v>217</v>
      </c>
      <c r="L1117" s="2" t="str">
        <f t="shared" si="38"/>
        <v xml:space="preserve">r:administration some adm:Administration_GS_IAM_10776 and r:administration some adm:Administration_GS_IAM_10859</v>
      </c>
      <c r="M1117" s="21" t="s">
        <v>58</v>
      </c>
      <c r="N1117" s="21" t="s">
        <v>342</v>
      </c>
      <c r="O1117" s="21" t="s">
        <v>58</v>
      </c>
      <c r="P1117" s="21" t="s">
        <v>58</v>
      </c>
      <c r="Q1117" s="1" t="str">
        <f>VLOOKUP(C1117,MappingNiveaux!$A$3:$B$6,2)</f>
        <v xml:space="preserve">r:niveau some r:CI</v>
      </c>
      <c r="R1117" s="1" t="s">
        <v>62</v>
      </c>
      <c r="S1117" s="1" t="s">
        <v>63</v>
      </c>
    </row>
    <row r="1118" ht="12.75">
      <c r="A1118" s="1" t="str">
        <f t="shared" si="37"/>
        <v>this:IAM_11256-1</v>
      </c>
      <c r="B1118" s="20"/>
      <c r="C1118" s="21" t="s">
        <v>50</v>
      </c>
      <c r="D1118" s="21" t="s">
        <v>4522</v>
      </c>
      <c r="E1118" s="21" t="s">
        <v>4523</v>
      </c>
      <c r="F1118" s="21" t="s">
        <v>4188</v>
      </c>
      <c r="G1118" s="21" t="s">
        <v>4189</v>
      </c>
      <c r="H1118" s="21" t="s">
        <v>4524</v>
      </c>
      <c r="I1118" s="21" t="s">
        <v>4525</v>
      </c>
      <c r="L1118" s="2" t="str">
        <f t="shared" si="38"/>
        <v xml:space="preserve">r:administration some adm:Administration_C_IAM_10166 and r:administration some adm:Administration_C_IAM_10140</v>
      </c>
      <c r="M1118" s="21" t="s">
        <v>58</v>
      </c>
      <c r="N1118" s="21" t="s">
        <v>4526</v>
      </c>
      <c r="O1118" s="21" t="s">
        <v>4527</v>
      </c>
      <c r="P1118" s="21" t="s">
        <v>58</v>
      </c>
      <c r="Q1118" s="1" t="str">
        <f>VLOOKUP(C1118,MappingNiveaux!$A$3:$B$6,2)</f>
        <v xml:space="preserve">r:niveau some r:CI</v>
      </c>
      <c r="R1118" s="1" t="s">
        <v>62</v>
      </c>
      <c r="S1118" s="1" t="s">
        <v>63</v>
      </c>
    </row>
    <row r="1119" ht="12.75">
      <c r="A1119" s="1" t="str">
        <f t="shared" si="37"/>
        <v>this:IAM_11392-1</v>
      </c>
      <c r="B1119" s="20"/>
      <c r="C1119" s="21" t="s">
        <v>80</v>
      </c>
      <c r="D1119" s="21" t="s">
        <v>4528</v>
      </c>
      <c r="E1119" s="21" t="s">
        <v>4529</v>
      </c>
      <c r="F1119" s="21" t="s">
        <v>2712</v>
      </c>
      <c r="G1119" s="21" t="s">
        <v>2713</v>
      </c>
      <c r="H1119" s="21" t="s">
        <v>205</v>
      </c>
      <c r="I1119" s="21" t="s">
        <v>206</v>
      </c>
      <c r="L1119" s="2" t="str">
        <f t="shared" si="38"/>
        <v xml:space="preserve">r:administration some adm:Administration_GS_IAM_10773 and r:administration some adm:Administration_GS_IAM_10801</v>
      </c>
      <c r="M1119" s="21" t="s">
        <v>58</v>
      </c>
      <c r="N1119" s="21" t="s">
        <v>2714</v>
      </c>
      <c r="O1119" s="21" t="s">
        <v>58</v>
      </c>
      <c r="P1119" s="21" t="s">
        <v>58</v>
      </c>
      <c r="Q1119" s="1" t="str">
        <f>VLOOKUP(C1119,MappingNiveaux!$A$3:$B$6,2)</f>
        <v xml:space="preserve">r:niveau some r:APEC</v>
      </c>
      <c r="R1119" s="1" t="s">
        <v>62</v>
      </c>
      <c r="S1119" s="1" t="s">
        <v>63</v>
      </c>
    </row>
    <row r="1120" ht="12.75">
      <c r="A1120" s="1" t="str">
        <f t="shared" si="37"/>
        <v>this:IAM_11404-1</v>
      </c>
      <c r="B1120" s="20"/>
      <c r="C1120" s="21" t="s">
        <v>122</v>
      </c>
      <c r="D1120" s="21" t="s">
        <v>4530</v>
      </c>
      <c r="E1120" s="21" t="s">
        <v>4531</v>
      </c>
      <c r="F1120" s="21" t="s">
        <v>1228</v>
      </c>
      <c r="G1120" s="21" t="s">
        <v>1229</v>
      </c>
      <c r="H1120" s="21" t="s">
        <v>1269</v>
      </c>
      <c r="I1120" s="21" t="s">
        <v>1270</v>
      </c>
      <c r="L1120" s="2" t="str">
        <f t="shared" si="38"/>
        <v xml:space="preserve">r:administration some adm:Administration_GS_IAM_10997 and r:administration some adm:Administration_C_IAM_10141</v>
      </c>
      <c r="M1120" s="21" t="s">
        <v>58</v>
      </c>
      <c r="N1120" s="21" t="s">
        <v>4489</v>
      </c>
      <c r="O1120" s="21" t="s">
        <v>58</v>
      </c>
      <c r="P1120" s="21" t="s">
        <v>58</v>
      </c>
      <c r="Q1120" s="1" t="str">
        <f>VLOOKUP(C1120,MappingNiveaux!$A$3:$B$6,2)</f>
        <v xml:space="preserve">r:niveau some r:CI</v>
      </c>
      <c r="R1120" s="1" t="s">
        <v>62</v>
      </c>
      <c r="S1120" s="1" t="s">
        <v>63</v>
      </c>
    </row>
    <row r="1121" ht="12.75">
      <c r="A1121" s="1" t="str">
        <f t="shared" si="37"/>
        <v>this:IAM_11405-1</v>
      </c>
      <c r="B1121" s="20"/>
      <c r="C1121" s="21" t="s">
        <v>50</v>
      </c>
      <c r="D1121" s="21" t="s">
        <v>4532</v>
      </c>
      <c r="E1121" s="21" t="s">
        <v>4533</v>
      </c>
      <c r="F1121" s="21" t="s">
        <v>2922</v>
      </c>
      <c r="G1121" s="21" t="s">
        <v>2923</v>
      </c>
      <c r="H1121" s="21" t="s">
        <v>3983</v>
      </c>
      <c r="I1121" s="21" t="s">
        <v>3984</v>
      </c>
      <c r="L1121" s="2" t="str">
        <f t="shared" si="38"/>
        <v xml:space="preserve">r:administration some adm:Administration_GS_IAM_10797 and r:administration some adm:Administration_GS_IAM_10858</v>
      </c>
      <c r="M1121" s="21" t="s">
        <v>58</v>
      </c>
      <c r="N1121" s="21" t="s">
        <v>4263</v>
      </c>
      <c r="O1121" s="21" t="s">
        <v>697</v>
      </c>
      <c r="P1121" s="21" t="s">
        <v>58</v>
      </c>
      <c r="Q1121" s="1" t="str">
        <f>VLOOKUP(C1121,MappingNiveaux!$A$3:$B$6,2)</f>
        <v xml:space="preserve">r:niveau some r:CI</v>
      </c>
      <c r="R1121" s="1" t="s">
        <v>62</v>
      </c>
      <c r="S1121" s="1" t="s">
        <v>63</v>
      </c>
    </row>
    <row r="1122" ht="12.75">
      <c r="A1122" s="1" t="str">
        <f t="shared" si="37"/>
        <v>this:IAM_11406-1</v>
      </c>
      <c r="B1122" s="20"/>
      <c r="C1122" s="21" t="s">
        <v>50</v>
      </c>
      <c r="D1122" s="21" t="s">
        <v>4534</v>
      </c>
      <c r="E1122" s="21" t="s">
        <v>4535</v>
      </c>
      <c r="F1122" s="21" t="s">
        <v>2922</v>
      </c>
      <c r="G1122" s="21" t="s">
        <v>2923</v>
      </c>
      <c r="H1122" s="21" t="s">
        <v>2187</v>
      </c>
      <c r="I1122" s="21" t="s">
        <v>2188</v>
      </c>
      <c r="L1122" s="2" t="str">
        <f t="shared" si="38"/>
        <v xml:space="preserve">r:administration some adm:Administration_GS_IAM_10797 and r:administration some adm:Administration_GS_IAM_11004</v>
      </c>
      <c r="M1122" s="21" t="s">
        <v>58</v>
      </c>
      <c r="N1122" s="21" t="s">
        <v>4263</v>
      </c>
      <c r="O1122" s="21" t="s">
        <v>697</v>
      </c>
      <c r="P1122" s="21" t="s">
        <v>58</v>
      </c>
      <c r="Q1122" s="1" t="str">
        <f>VLOOKUP(C1122,MappingNiveaux!$A$3:$B$6,2)</f>
        <v xml:space="preserve">r:niveau some r:CI</v>
      </c>
      <c r="R1122" s="1" t="s">
        <v>62</v>
      </c>
      <c r="S1122" s="1" t="s">
        <v>63</v>
      </c>
    </row>
    <row r="1123" ht="12.75">
      <c r="A1123" s="1" t="str">
        <f t="shared" si="37"/>
        <v>this:IAM_11407-1</v>
      </c>
      <c r="B1123" s="20"/>
      <c r="C1123" s="21" t="s">
        <v>80</v>
      </c>
      <c r="D1123" s="21" t="s">
        <v>4536</v>
      </c>
      <c r="E1123" s="21" t="s">
        <v>4537</v>
      </c>
      <c r="F1123" s="21" t="s">
        <v>231</v>
      </c>
      <c r="G1123" s="21" t="s">
        <v>232</v>
      </c>
      <c r="H1123" s="21" t="s">
        <v>1090</v>
      </c>
      <c r="I1123" s="21" t="s">
        <v>1091</v>
      </c>
      <c r="L1123" s="2" t="str">
        <f t="shared" si="38"/>
        <v xml:space="preserve">r:administration some adm:Administration_GS_IAM_10998 and r:administration some adm:Administration_GS_IAM_10800</v>
      </c>
      <c r="M1123" s="21" t="s">
        <v>58</v>
      </c>
      <c r="N1123" s="21" t="s">
        <v>4538</v>
      </c>
      <c r="O1123" s="21" t="s">
        <v>4539</v>
      </c>
      <c r="P1123" s="21" t="s">
        <v>58</v>
      </c>
      <c r="Q1123" s="1" t="str">
        <f>VLOOKUP(C1123,MappingNiveaux!$A$3:$B$6,2)</f>
        <v xml:space="preserve">r:niveau some r:APEC</v>
      </c>
      <c r="R1123" s="1" t="s">
        <v>62</v>
      </c>
      <c r="S1123" s="1" t="s">
        <v>63</v>
      </c>
    </row>
    <row r="1124" ht="12.75">
      <c r="A1124" s="1" t="str">
        <f t="shared" si="37"/>
        <v>this:IAM_11408-1</v>
      </c>
      <c r="B1124" s="20"/>
      <c r="C1124" s="21" t="s">
        <v>80</v>
      </c>
      <c r="D1124" s="21" t="s">
        <v>4540</v>
      </c>
      <c r="E1124" s="21" t="s">
        <v>4541</v>
      </c>
      <c r="F1124" s="21" t="s">
        <v>2781</v>
      </c>
      <c r="G1124" s="21" t="s">
        <v>2782</v>
      </c>
      <c r="H1124" s="21" t="s">
        <v>205</v>
      </c>
      <c r="I1124" s="21" t="s">
        <v>206</v>
      </c>
      <c r="L1124" s="2" t="str">
        <f t="shared" si="38"/>
        <v xml:space="preserve">r:administration some adm:Administration_GS_IAM_10808 and r:administration some adm:Administration_GS_IAM_10801</v>
      </c>
      <c r="M1124" s="21" t="s">
        <v>58</v>
      </c>
      <c r="N1124" s="21" t="s">
        <v>2783</v>
      </c>
      <c r="O1124" s="21" t="s">
        <v>58</v>
      </c>
      <c r="P1124" s="21" t="s">
        <v>58</v>
      </c>
      <c r="Q1124" s="1" t="str">
        <f>VLOOKUP(C1124,MappingNiveaux!$A$3:$B$6,2)</f>
        <v xml:space="preserve">r:niveau some r:APEC</v>
      </c>
      <c r="R1124" s="1" t="s">
        <v>62</v>
      </c>
      <c r="S1124" s="1" t="s">
        <v>63</v>
      </c>
    </row>
    <row r="1125" ht="12.75">
      <c r="A1125" s="1" t="str">
        <f t="shared" si="37"/>
        <v>this:IAM_11409-1</v>
      </c>
      <c r="B1125" s="20"/>
      <c r="C1125" s="21" t="s">
        <v>80</v>
      </c>
      <c r="D1125" s="21" t="s">
        <v>4542</v>
      </c>
      <c r="E1125" s="21" t="s">
        <v>4543</v>
      </c>
      <c r="F1125" s="21" t="s">
        <v>205</v>
      </c>
      <c r="G1125" s="21" t="s">
        <v>206</v>
      </c>
      <c r="H1125" s="21" t="s">
        <v>264</v>
      </c>
      <c r="I1125" s="21" t="s">
        <v>265</v>
      </c>
      <c r="L1125" s="2" t="str">
        <f t="shared" si="38"/>
        <v xml:space="preserve">r:administration some adm:Administration_GS_IAM_10801 and r:administration some adm:Administration_GS_IAM_10838</v>
      </c>
      <c r="M1125" s="21" t="s">
        <v>58</v>
      </c>
      <c r="N1125" s="21" t="s">
        <v>4544</v>
      </c>
      <c r="O1125" s="21" t="s">
        <v>58</v>
      </c>
      <c r="P1125" s="21" t="s">
        <v>58</v>
      </c>
      <c r="Q1125" s="1" t="str">
        <f>VLOOKUP(C1125,MappingNiveaux!$A$3:$B$6,2)</f>
        <v xml:space="preserve">r:niveau some r:APEC</v>
      </c>
      <c r="R1125" s="1" t="s">
        <v>62</v>
      </c>
      <c r="S1125" s="1" t="s">
        <v>63</v>
      </c>
    </row>
    <row r="1126" ht="12.75">
      <c r="A1126" s="1" t="str">
        <f t="shared" si="37"/>
        <v>this:IAM_11410-1</v>
      </c>
      <c r="B1126" s="20"/>
      <c r="C1126" s="21" t="s">
        <v>122</v>
      </c>
      <c r="D1126" s="21" t="s">
        <v>4545</v>
      </c>
      <c r="E1126" s="21" t="s">
        <v>4546</v>
      </c>
      <c r="F1126" s="21" t="s">
        <v>221</v>
      </c>
      <c r="G1126" s="21" t="s">
        <v>222</v>
      </c>
      <c r="H1126" s="21" t="s">
        <v>205</v>
      </c>
      <c r="I1126" s="21" t="s">
        <v>206</v>
      </c>
      <c r="L1126" s="2" t="str">
        <f t="shared" si="38"/>
        <v xml:space="preserve">r:administration some adm:Administration_GS_IAM_10887 and r:administration some adm:Administration_GS_IAM_10801</v>
      </c>
      <c r="M1126" s="21" t="s">
        <v>58</v>
      </c>
      <c r="N1126" s="21" t="s">
        <v>4547</v>
      </c>
      <c r="O1126" s="21" t="s">
        <v>58</v>
      </c>
      <c r="P1126" s="21" t="s">
        <v>58</v>
      </c>
      <c r="Q1126" s="1" t="str">
        <f>VLOOKUP(C1126,MappingNiveaux!$A$3:$B$6,2)</f>
        <v xml:space="preserve">r:niveau some r:CI</v>
      </c>
      <c r="R1126" s="1" t="s">
        <v>62</v>
      </c>
      <c r="S1126" s="1" t="s">
        <v>63</v>
      </c>
    </row>
    <row r="1127" ht="12.75">
      <c r="A1127" s="1" t="str">
        <f t="shared" si="37"/>
        <v>this:IAM_11411-1</v>
      </c>
      <c r="B1127" s="20"/>
      <c r="C1127" s="21" t="s">
        <v>80</v>
      </c>
      <c r="D1127" s="21" t="s">
        <v>4548</v>
      </c>
      <c r="E1127" s="21" t="s">
        <v>4549</v>
      </c>
      <c r="F1127" s="21" t="s">
        <v>226</v>
      </c>
      <c r="G1127" s="21" t="s">
        <v>227</v>
      </c>
      <c r="H1127" s="21" t="s">
        <v>205</v>
      </c>
      <c r="I1127" s="21" t="s">
        <v>206</v>
      </c>
      <c r="L1127" s="2" t="str">
        <f t="shared" si="38"/>
        <v xml:space="preserve">r:administration some adm:Administration_GS_IAM_10889 and r:administration some adm:Administration_GS_IAM_10801</v>
      </c>
      <c r="M1127" s="21" t="s">
        <v>58</v>
      </c>
      <c r="N1127" s="21" t="s">
        <v>4550</v>
      </c>
      <c r="O1127" s="21" t="s">
        <v>58</v>
      </c>
      <c r="P1127" s="21" t="s">
        <v>4551</v>
      </c>
      <c r="Q1127" s="1" t="str">
        <f>VLOOKUP(C1127,MappingNiveaux!$A$3:$B$6,2)</f>
        <v xml:space="preserve">r:niveau some r:APEC</v>
      </c>
      <c r="R1127" s="1" t="s">
        <v>62</v>
      </c>
      <c r="S1127" s="1" t="s">
        <v>63</v>
      </c>
    </row>
    <row r="1128" ht="12.75">
      <c r="A1128" s="1" t="str">
        <f t="shared" si="37"/>
        <v>this:IAM_11412-1</v>
      </c>
      <c r="B1128" s="20"/>
      <c r="C1128" s="21" t="s">
        <v>80</v>
      </c>
      <c r="D1128" s="21" t="s">
        <v>4552</v>
      </c>
      <c r="E1128" s="21" t="s">
        <v>4553</v>
      </c>
      <c r="F1128" s="21" t="s">
        <v>513</v>
      </c>
      <c r="G1128" s="21" t="s">
        <v>514</v>
      </c>
      <c r="H1128" s="21" t="s">
        <v>205</v>
      </c>
      <c r="I1128" s="21" t="s">
        <v>206</v>
      </c>
      <c r="L1128" s="2" t="str">
        <f t="shared" si="38"/>
        <v xml:space="preserve">r:administration some adm:Administration_GS_IAM_10895 and r:administration some adm:Administration_GS_IAM_10801</v>
      </c>
      <c r="M1128" s="21" t="s">
        <v>58</v>
      </c>
      <c r="N1128" s="21" t="s">
        <v>4554</v>
      </c>
      <c r="O1128" s="21" t="s">
        <v>4555</v>
      </c>
      <c r="P1128" s="21" t="s">
        <v>58</v>
      </c>
      <c r="Q1128" s="1" t="str">
        <f>VLOOKUP(C1128,MappingNiveaux!$A$3:$B$6,2)</f>
        <v xml:space="preserve">r:niveau some r:APEC</v>
      </c>
      <c r="R1128" s="1" t="s">
        <v>62</v>
      </c>
      <c r="S1128" s="1" t="s">
        <v>63</v>
      </c>
    </row>
    <row r="1129" ht="12.75">
      <c r="A1129" s="1" t="str">
        <f t="shared" ref="A1129:A1192" si="39">CONCATENATE("this:",E1129,"-",IF(B1129&lt;&gt;"",B1129,"1"))</f>
        <v>this:IAM_11413-1</v>
      </c>
      <c r="B1129" s="20"/>
      <c r="C1129" s="21" t="s">
        <v>50</v>
      </c>
      <c r="D1129" s="21" t="s">
        <v>4556</v>
      </c>
      <c r="E1129" s="21" t="s">
        <v>4557</v>
      </c>
      <c r="F1129" s="21" t="s">
        <v>205</v>
      </c>
      <c r="G1129" s="21" t="s">
        <v>206</v>
      </c>
      <c r="H1129" s="21" t="s">
        <v>1482</v>
      </c>
      <c r="I1129" s="21" t="s">
        <v>1483</v>
      </c>
      <c r="L1129" s="2" t="str">
        <f t="shared" ref="L1129:L1192" si="40">CONCATENATE("r:administration some adm:",F1129," and r:administration some adm:",H1129,IF(J1129&lt;&gt;"",CONCATENATE(" and r:patient some (",J1129,")"),""),IF(K1129="oui",CONCATENATE(" and r:administration min 2 ",F1129),""))</f>
        <v xml:space="preserve">r:administration some adm:Administration_GS_IAM_10801 and r:administration some adm:Administration_GS_IAM_10900</v>
      </c>
      <c r="M1129" s="21" t="s">
        <v>58</v>
      </c>
      <c r="N1129" s="21" t="s">
        <v>4558</v>
      </c>
      <c r="O1129" s="21" t="s">
        <v>4559</v>
      </c>
      <c r="P1129" s="21" t="s">
        <v>58</v>
      </c>
      <c r="Q1129" s="1" t="str">
        <f>VLOOKUP(C1129,MappingNiveaux!$A$3:$B$6,2)</f>
        <v xml:space="preserve">r:niveau some r:CI</v>
      </c>
      <c r="R1129" s="1" t="s">
        <v>62</v>
      </c>
      <c r="S1129" s="1" t="s">
        <v>63</v>
      </c>
    </row>
    <row r="1130" ht="12.75">
      <c r="A1130" s="1" t="str">
        <f t="shared" si="39"/>
        <v>this:IAM_11403-1</v>
      </c>
      <c r="B1130" s="20"/>
      <c r="C1130" s="21" t="s">
        <v>80</v>
      </c>
      <c r="D1130" s="21" t="s">
        <v>4560</v>
      </c>
      <c r="E1130" s="21" t="s">
        <v>4561</v>
      </c>
      <c r="F1130" s="21" t="s">
        <v>1084</v>
      </c>
      <c r="G1130" s="21" t="s">
        <v>1085</v>
      </c>
      <c r="H1130" s="21" t="s">
        <v>1121</v>
      </c>
      <c r="I1130" s="21" t="s">
        <v>1122</v>
      </c>
      <c r="L1130" s="2" t="str">
        <f t="shared" si="40"/>
        <v xml:space="preserve">r:administration some adm:Administration_GS_IAM_10791 and r:administration some adm:Administration_GS_IAM_10955</v>
      </c>
      <c r="M1130" s="21" t="s">
        <v>58</v>
      </c>
      <c r="N1130" s="21" t="s">
        <v>4562</v>
      </c>
      <c r="O1130" s="21" t="s">
        <v>4563</v>
      </c>
      <c r="P1130" s="21" t="s">
        <v>58</v>
      </c>
      <c r="Q1130" s="1" t="str">
        <f>VLOOKUP(C1130,MappingNiveaux!$A$3:$B$6,2)</f>
        <v xml:space="preserve">r:niveau some r:APEC</v>
      </c>
      <c r="R1130" s="1" t="s">
        <v>62</v>
      </c>
      <c r="S1130" s="1" t="s">
        <v>63</v>
      </c>
    </row>
    <row r="1131" ht="12.75">
      <c r="A1131" s="1" t="str">
        <f t="shared" si="39"/>
        <v>this:IAM_11379-1</v>
      </c>
      <c r="B1131" s="20"/>
      <c r="C1131" s="21" t="s">
        <v>80</v>
      </c>
      <c r="D1131" s="21" t="s">
        <v>4564</v>
      </c>
      <c r="E1131" s="21" t="s">
        <v>4565</v>
      </c>
      <c r="F1131" s="21" t="s">
        <v>194</v>
      </c>
      <c r="G1131" s="21" t="s">
        <v>195</v>
      </c>
      <c r="H1131" s="21" t="s">
        <v>205</v>
      </c>
      <c r="I1131" s="21" t="s">
        <v>206</v>
      </c>
      <c r="L1131" s="2" t="str">
        <f t="shared" si="40"/>
        <v xml:space="preserve">r:administration some adm:Administration_GS_IAM_10741 and r:administration some adm:Administration_GS_IAM_10801</v>
      </c>
      <c r="M1131" s="21" t="s">
        <v>58</v>
      </c>
      <c r="N1131" s="21" t="s">
        <v>3445</v>
      </c>
      <c r="O1131" s="21" t="s">
        <v>58</v>
      </c>
      <c r="P1131" s="21" t="s">
        <v>58</v>
      </c>
      <c r="Q1131" s="1" t="str">
        <f>VLOOKUP(C1131,MappingNiveaux!$A$3:$B$6,2)</f>
        <v xml:space="preserve">r:niveau some r:APEC</v>
      </c>
      <c r="R1131" s="1" t="s">
        <v>62</v>
      </c>
      <c r="S1131" s="1" t="s">
        <v>63</v>
      </c>
    </row>
    <row r="1132" ht="12.75">
      <c r="A1132" s="1" t="str">
        <f t="shared" si="39"/>
        <v>this:IAM_11095-1</v>
      </c>
      <c r="B1132" s="20"/>
      <c r="C1132" s="21" t="s">
        <v>50</v>
      </c>
      <c r="D1132" s="21" t="s">
        <v>4566</v>
      </c>
      <c r="E1132" s="21" t="s">
        <v>4567</v>
      </c>
      <c r="F1132" s="21" t="s">
        <v>497</v>
      </c>
      <c r="G1132" s="21" t="s">
        <v>498</v>
      </c>
      <c r="H1132" s="21" t="s">
        <v>296</v>
      </c>
      <c r="I1132" s="21" t="s">
        <v>297</v>
      </c>
      <c r="L1132" s="2" t="str">
        <f t="shared" si="40"/>
        <v xml:space="preserve">r:administration some adm:Administration_GS_IAM_10567 and r:administration some adm:Administration_C_IAM_10094</v>
      </c>
      <c r="M1132" s="21" t="s">
        <v>58</v>
      </c>
      <c r="N1132" s="21" t="s">
        <v>4568</v>
      </c>
      <c r="O1132" s="21" t="s">
        <v>4569</v>
      </c>
      <c r="P1132" s="21" t="s">
        <v>58</v>
      </c>
      <c r="Q1132" s="1" t="str">
        <f>VLOOKUP(C1132,MappingNiveaux!$A$3:$B$6,2)</f>
        <v xml:space="preserve">r:niveau some r:CI</v>
      </c>
      <c r="R1132" s="1" t="s">
        <v>62</v>
      </c>
      <c r="S1132" s="1" t="s">
        <v>63</v>
      </c>
    </row>
    <row r="1133" ht="12.75">
      <c r="A1133" s="1" t="str">
        <f t="shared" si="39"/>
        <v>this:IAM_11370-1</v>
      </c>
      <c r="B1133" s="20"/>
      <c r="C1133" s="21" t="s">
        <v>80</v>
      </c>
      <c r="D1133" s="21" t="s">
        <v>4570</v>
      </c>
      <c r="E1133" s="21" t="s">
        <v>4571</v>
      </c>
      <c r="F1133" s="21" t="s">
        <v>962</v>
      </c>
      <c r="G1133" s="21" t="s">
        <v>963</v>
      </c>
      <c r="H1133" s="21" t="s">
        <v>1056</v>
      </c>
      <c r="I1133" s="21" t="s">
        <v>1057</v>
      </c>
      <c r="L1133" s="2" t="str">
        <f t="shared" si="40"/>
        <v xml:space="preserve">r:administration some adm:Administration_GS_IAM_10871 and r:administration some adm:Administration_C_IAM_10132</v>
      </c>
      <c r="M1133" s="21" t="s">
        <v>58</v>
      </c>
      <c r="N1133" s="21" t="s">
        <v>4483</v>
      </c>
      <c r="O1133" s="21" t="s">
        <v>4484</v>
      </c>
      <c r="P1133" s="21" t="s">
        <v>58</v>
      </c>
      <c r="Q1133" s="1" t="str">
        <f>VLOOKUP(C1133,MappingNiveaux!$A$3:$B$6,2)</f>
        <v xml:space="preserve">r:niveau some r:APEC</v>
      </c>
      <c r="R1133" s="1" t="s">
        <v>62</v>
      </c>
      <c r="S1133" s="1" t="s">
        <v>63</v>
      </c>
    </row>
    <row r="1134" ht="12.75">
      <c r="A1134" s="1" t="str">
        <f t="shared" si="39"/>
        <v>this:IAM_11371-1</v>
      </c>
      <c r="B1134" s="20"/>
      <c r="C1134" s="21" t="s">
        <v>50</v>
      </c>
      <c r="D1134" s="21" t="s">
        <v>4572</v>
      </c>
      <c r="E1134" s="21" t="s">
        <v>4573</v>
      </c>
      <c r="F1134" s="21" t="s">
        <v>1114</v>
      </c>
      <c r="G1134" s="21" t="s">
        <v>1115</v>
      </c>
      <c r="H1134" s="21" t="s">
        <v>1056</v>
      </c>
      <c r="I1134" s="21" t="s">
        <v>1057</v>
      </c>
      <c r="L1134" s="2" t="str">
        <f t="shared" si="40"/>
        <v xml:space="preserve">r:administration some adm:Administration_GS_IAM_10928 and r:administration some adm:Administration_C_IAM_10132</v>
      </c>
      <c r="M1134" s="21" t="s">
        <v>58</v>
      </c>
      <c r="N1134" s="21" t="s">
        <v>1364</v>
      </c>
      <c r="O1134" s="21" t="s">
        <v>1365</v>
      </c>
      <c r="P1134" s="21" t="s">
        <v>58</v>
      </c>
      <c r="Q1134" s="1" t="str">
        <f>VLOOKUP(C1134,MappingNiveaux!$A$3:$B$6,2)</f>
        <v xml:space="preserve">r:niveau some r:CI</v>
      </c>
      <c r="R1134" s="1" t="s">
        <v>62</v>
      </c>
      <c r="S1134" s="1" t="s">
        <v>63</v>
      </c>
    </row>
    <row r="1135" ht="12.75">
      <c r="A1135" s="1" t="str">
        <f t="shared" si="39"/>
        <v>this:IAM_11372-1</v>
      </c>
      <c r="B1135" s="20"/>
      <c r="C1135" s="21" t="s">
        <v>50</v>
      </c>
      <c r="D1135" s="21" t="s">
        <v>4574</v>
      </c>
      <c r="E1135" s="21" t="s">
        <v>4575</v>
      </c>
      <c r="F1135" s="21" t="s">
        <v>277</v>
      </c>
      <c r="G1135" s="21" t="s">
        <v>278</v>
      </c>
      <c r="H1135" s="21" t="s">
        <v>1056</v>
      </c>
      <c r="I1135" s="21" t="s">
        <v>1057</v>
      </c>
      <c r="L1135" s="2" t="str">
        <f t="shared" si="40"/>
        <v xml:space="preserve">r:administration some adm:Administration_C_IAM_10160 and r:administration some adm:Administration_C_IAM_10132</v>
      </c>
      <c r="M1135" s="21" t="s">
        <v>58</v>
      </c>
      <c r="N1135" s="21" t="s">
        <v>2475</v>
      </c>
      <c r="O1135" s="21" t="s">
        <v>1096</v>
      </c>
      <c r="P1135" s="21" t="s">
        <v>58</v>
      </c>
      <c r="Q1135" s="1" t="str">
        <f>VLOOKUP(C1135,MappingNiveaux!$A$3:$B$6,2)</f>
        <v xml:space="preserve">r:niveau some r:CI</v>
      </c>
      <c r="R1135" s="1" t="s">
        <v>62</v>
      </c>
      <c r="S1135" s="1" t="s">
        <v>63</v>
      </c>
    </row>
    <row r="1136" ht="12.75">
      <c r="A1136" s="1" t="str">
        <f t="shared" si="39"/>
        <v>this:IAM_11373-1</v>
      </c>
      <c r="B1136" s="20"/>
      <c r="C1136" s="21" t="s">
        <v>80</v>
      </c>
      <c r="D1136" s="21" t="s">
        <v>4576</v>
      </c>
      <c r="E1136" s="21" t="s">
        <v>4577</v>
      </c>
      <c r="F1136" s="21" t="s">
        <v>3146</v>
      </c>
      <c r="G1136" s="21" t="s">
        <v>3147</v>
      </c>
      <c r="H1136" s="21" t="s">
        <v>821</v>
      </c>
      <c r="I1136" s="21" t="s">
        <v>822</v>
      </c>
      <c r="L1136" s="2" t="str">
        <f t="shared" si="40"/>
        <v xml:space="preserve">r:administration some adm:Administration_GS_IAM_10778 and r:administration some adm:Administration_GS_IAM_10721</v>
      </c>
      <c r="M1136" s="21" t="s">
        <v>58</v>
      </c>
      <c r="N1136" s="21" t="s">
        <v>342</v>
      </c>
      <c r="O1136" s="21" t="s">
        <v>58</v>
      </c>
      <c r="P1136" s="21" t="s">
        <v>58</v>
      </c>
      <c r="Q1136" s="1" t="str">
        <f>VLOOKUP(C1136,MappingNiveaux!$A$3:$B$6,2)</f>
        <v xml:space="preserve">r:niveau some r:APEC</v>
      </c>
      <c r="R1136" s="1" t="s">
        <v>62</v>
      </c>
      <c r="S1136" s="1" t="s">
        <v>63</v>
      </c>
    </row>
    <row r="1137" ht="12.75">
      <c r="A1137" s="1" t="str">
        <f t="shared" si="39"/>
        <v>this:IAM_11374-1</v>
      </c>
      <c r="B1137" s="20"/>
      <c r="C1137" s="21" t="s">
        <v>122</v>
      </c>
      <c r="D1137" s="21" t="s">
        <v>4578</v>
      </c>
      <c r="E1137" s="21" t="s">
        <v>4579</v>
      </c>
      <c r="F1137" s="21" t="s">
        <v>3882</v>
      </c>
      <c r="G1137" s="21" t="s">
        <v>3883</v>
      </c>
      <c r="H1137" s="21" t="s">
        <v>821</v>
      </c>
      <c r="I1137" s="21" t="s">
        <v>822</v>
      </c>
      <c r="L1137" s="2" t="str">
        <f t="shared" si="40"/>
        <v xml:space="preserve">r:administration some adm:Administration_GS_IAM_10831 and r:administration some adm:Administration_GS_IAM_10721</v>
      </c>
      <c r="M1137" s="21" t="s">
        <v>58</v>
      </c>
      <c r="N1137" s="21" t="s">
        <v>342</v>
      </c>
      <c r="O1137" s="21" t="s">
        <v>58</v>
      </c>
      <c r="P1137" s="21" t="s">
        <v>4580</v>
      </c>
      <c r="Q1137" s="1" t="str">
        <f>VLOOKUP(C1137,MappingNiveaux!$A$3:$B$6,2)</f>
        <v xml:space="preserve">r:niveau some r:CI</v>
      </c>
      <c r="R1137" s="1" t="s">
        <v>62</v>
      </c>
      <c r="S1137" s="1" t="s">
        <v>63</v>
      </c>
    </row>
    <row r="1138" ht="12.75">
      <c r="A1138" s="1" t="str">
        <f t="shared" si="39"/>
        <v>this:IAM_11375-1</v>
      </c>
      <c r="B1138" s="20"/>
      <c r="C1138" s="21" t="s">
        <v>122</v>
      </c>
      <c r="D1138" s="21" t="s">
        <v>4581</v>
      </c>
      <c r="E1138" s="21" t="s">
        <v>4582</v>
      </c>
      <c r="F1138" s="21" t="s">
        <v>821</v>
      </c>
      <c r="G1138" s="21" t="s">
        <v>822</v>
      </c>
      <c r="H1138" s="21" t="s">
        <v>216</v>
      </c>
      <c r="I1138" s="21" t="s">
        <v>217</v>
      </c>
      <c r="L1138" s="2" t="str">
        <f t="shared" si="40"/>
        <v xml:space="preserve">r:administration some adm:Administration_GS_IAM_10721 and r:administration some adm:Administration_GS_IAM_10859</v>
      </c>
      <c r="M1138" s="21" t="s">
        <v>58</v>
      </c>
      <c r="N1138" s="21" t="s">
        <v>342</v>
      </c>
      <c r="O1138" s="21" t="s">
        <v>58</v>
      </c>
      <c r="P1138" s="21" t="s">
        <v>58</v>
      </c>
      <c r="Q1138" s="1" t="str">
        <f>VLOOKUP(C1138,MappingNiveaux!$A$3:$B$6,2)</f>
        <v xml:space="preserve">r:niveau some r:CI</v>
      </c>
      <c r="R1138" s="1" t="s">
        <v>62</v>
      </c>
      <c r="S1138" s="1" t="s">
        <v>63</v>
      </c>
    </row>
    <row r="1139" ht="12.75">
      <c r="A1139" s="1" t="str">
        <f t="shared" si="39"/>
        <v>this:IAM_11376-1</v>
      </c>
      <c r="B1139" s="20"/>
      <c r="C1139" s="21" t="s">
        <v>122</v>
      </c>
      <c r="D1139" s="21" t="s">
        <v>4583</v>
      </c>
      <c r="E1139" s="21" t="s">
        <v>4584</v>
      </c>
      <c r="F1139" s="21" t="s">
        <v>821</v>
      </c>
      <c r="G1139" s="21" t="s">
        <v>822</v>
      </c>
      <c r="H1139" s="21" t="s">
        <v>1799</v>
      </c>
      <c r="I1139" s="21" t="s">
        <v>1800</v>
      </c>
      <c r="L1139" s="2" t="str">
        <f t="shared" si="40"/>
        <v xml:space="preserve">r:administration some adm:Administration_GS_IAM_10721 and r:administration some adm:Administration_GS_IAM_10953</v>
      </c>
      <c r="M1139" s="21" t="s">
        <v>58</v>
      </c>
      <c r="N1139" s="21" t="s">
        <v>4496</v>
      </c>
      <c r="O1139" s="21" t="s">
        <v>4497</v>
      </c>
      <c r="P1139" s="21" t="s">
        <v>58</v>
      </c>
      <c r="Q1139" s="1" t="str">
        <f>VLOOKUP(C1139,MappingNiveaux!$A$3:$B$6,2)</f>
        <v xml:space="preserve">r:niveau some r:CI</v>
      </c>
      <c r="R1139" s="1" t="s">
        <v>62</v>
      </c>
      <c r="S1139" s="1" t="s">
        <v>63</v>
      </c>
    </row>
    <row r="1140" ht="12.75">
      <c r="A1140" s="1" t="str">
        <f t="shared" si="39"/>
        <v>this:IAM_11377-1</v>
      </c>
      <c r="B1140" s="20"/>
      <c r="C1140" s="21" t="s">
        <v>50</v>
      </c>
      <c r="D1140" s="21" t="s">
        <v>4585</v>
      </c>
      <c r="E1140" s="21" t="s">
        <v>4586</v>
      </c>
      <c r="F1140" s="21" t="s">
        <v>2243</v>
      </c>
      <c r="G1140" s="21" t="s">
        <v>2244</v>
      </c>
      <c r="H1140" s="21" t="s">
        <v>205</v>
      </c>
      <c r="I1140" s="21" t="s">
        <v>206</v>
      </c>
      <c r="L1140" s="2" t="str">
        <f t="shared" si="40"/>
        <v xml:space="preserve">r:administration some adm:Administration_GS_IAM_10723 and r:administration some adm:Administration_GS_IAM_10801</v>
      </c>
      <c r="M1140" s="21" t="s">
        <v>58</v>
      </c>
      <c r="N1140" s="21" t="s">
        <v>4587</v>
      </c>
      <c r="O1140" s="21" t="s">
        <v>4588</v>
      </c>
      <c r="P1140" s="21" t="s">
        <v>58</v>
      </c>
      <c r="Q1140" s="1" t="str">
        <f>VLOOKUP(C1140,MappingNiveaux!$A$3:$B$6,2)</f>
        <v xml:space="preserve">r:niveau some r:CI</v>
      </c>
      <c r="R1140" s="1" t="s">
        <v>62</v>
      </c>
      <c r="S1140" s="1" t="s">
        <v>63</v>
      </c>
    </row>
    <row r="1141" ht="12.75">
      <c r="A1141" s="1" t="str">
        <f t="shared" si="39"/>
        <v>this:IAM_11394-1</v>
      </c>
      <c r="B1141" s="20"/>
      <c r="C1141" s="21" t="s">
        <v>80</v>
      </c>
      <c r="D1141" s="21" t="s">
        <v>4589</v>
      </c>
      <c r="E1141" s="21" t="s">
        <v>4590</v>
      </c>
      <c r="F1141" s="21" t="s">
        <v>968</v>
      </c>
      <c r="G1141" s="21" t="s">
        <v>969</v>
      </c>
      <c r="H1141" s="21" t="s">
        <v>1294</v>
      </c>
      <c r="I1141" s="21" t="s">
        <v>1295</v>
      </c>
      <c r="L1141" s="2" t="str">
        <f t="shared" si="40"/>
        <v xml:space="preserve">r:administration some adm:Administration_GS_IAM_10882 and r:administration some adm:Administration_GS_IAM_10776</v>
      </c>
      <c r="M1141" s="21" t="s">
        <v>58</v>
      </c>
      <c r="N1141" s="21" t="s">
        <v>4591</v>
      </c>
      <c r="O1141" s="21" t="s">
        <v>58</v>
      </c>
      <c r="P1141" s="21" t="s">
        <v>58</v>
      </c>
      <c r="Q1141" s="1" t="str">
        <f>VLOOKUP(C1141,MappingNiveaux!$A$3:$B$6,2)</f>
        <v xml:space="preserve">r:niveau some r:APEC</v>
      </c>
      <c r="R1141" s="1" t="s">
        <v>62</v>
      </c>
      <c r="S1141" s="1" t="s">
        <v>63</v>
      </c>
    </row>
    <row r="1142" ht="12.75">
      <c r="A1142" s="1" t="str">
        <f t="shared" si="39"/>
        <v>this:IAM_11378-1</v>
      </c>
      <c r="B1142" s="20"/>
      <c r="C1142" s="21" t="s">
        <v>80</v>
      </c>
      <c r="D1142" s="21" t="s">
        <v>4592</v>
      </c>
      <c r="E1142" s="21" t="s">
        <v>4593</v>
      </c>
      <c r="F1142" s="21" t="s">
        <v>194</v>
      </c>
      <c r="G1142" s="21" t="s">
        <v>195</v>
      </c>
      <c r="H1142" s="21" t="s">
        <v>1090</v>
      </c>
      <c r="I1142" s="21" t="s">
        <v>1091</v>
      </c>
      <c r="L1142" s="2" t="str">
        <f t="shared" si="40"/>
        <v xml:space="preserve">r:administration some adm:Administration_GS_IAM_10741 and r:administration some adm:Administration_GS_IAM_10800</v>
      </c>
      <c r="M1142" s="21" t="s">
        <v>58</v>
      </c>
      <c r="N1142" s="21" t="s">
        <v>4594</v>
      </c>
      <c r="O1142" s="21" t="s">
        <v>697</v>
      </c>
      <c r="P1142" s="21" t="s">
        <v>58</v>
      </c>
      <c r="Q1142" s="1" t="str">
        <f>VLOOKUP(C1142,MappingNiveaux!$A$3:$B$6,2)</f>
        <v xml:space="preserve">r:niveau some r:APEC</v>
      </c>
      <c r="R1142" s="1" t="s">
        <v>62</v>
      </c>
      <c r="S1142" s="1" t="s">
        <v>63</v>
      </c>
    </row>
    <row r="1143" ht="12.75">
      <c r="A1143" s="1" t="str">
        <f t="shared" si="39"/>
        <v>this:IAM_11368-1</v>
      </c>
      <c r="B1143" s="20"/>
      <c r="C1143" s="21" t="s">
        <v>80</v>
      </c>
      <c r="D1143" s="21" t="s">
        <v>4595</v>
      </c>
      <c r="E1143" s="21" t="s">
        <v>4596</v>
      </c>
      <c r="F1143" s="21" t="s">
        <v>953</v>
      </c>
      <c r="G1143" s="21" t="s">
        <v>954</v>
      </c>
      <c r="H1143" s="21" t="s">
        <v>1056</v>
      </c>
      <c r="I1143" s="21" t="s">
        <v>1057</v>
      </c>
      <c r="L1143" s="2" t="str">
        <f t="shared" si="40"/>
        <v xml:space="preserve">r:administration some adm:Administration_GS_IAM_10868 and r:administration some adm:Administration_C_IAM_10132</v>
      </c>
      <c r="M1143" s="21" t="s">
        <v>58</v>
      </c>
      <c r="N1143" s="21" t="s">
        <v>4483</v>
      </c>
      <c r="O1143" s="21" t="s">
        <v>4484</v>
      </c>
      <c r="P1143" s="21" t="s">
        <v>58</v>
      </c>
      <c r="Q1143" s="1" t="str">
        <f>VLOOKUP(C1143,MappingNiveaux!$A$3:$B$6,2)</f>
        <v xml:space="preserve">r:niveau some r:APEC</v>
      </c>
      <c r="R1143" s="1" t="s">
        <v>62</v>
      </c>
      <c r="S1143" s="1" t="s">
        <v>63</v>
      </c>
    </row>
    <row r="1144" ht="12.75">
      <c r="A1144" s="1" t="str">
        <f t="shared" si="39"/>
        <v>this:IAM_11380-1</v>
      </c>
      <c r="B1144" s="20"/>
      <c r="C1144" s="21" t="s">
        <v>122</v>
      </c>
      <c r="D1144" s="21" t="s">
        <v>4597</v>
      </c>
      <c r="E1144" s="21" t="s">
        <v>4598</v>
      </c>
      <c r="F1144" s="21" t="s">
        <v>194</v>
      </c>
      <c r="G1144" s="21" t="s">
        <v>195</v>
      </c>
      <c r="H1144" s="21" t="s">
        <v>264</v>
      </c>
      <c r="I1144" s="21" t="s">
        <v>265</v>
      </c>
      <c r="L1144" s="2" t="str">
        <f t="shared" si="40"/>
        <v xml:space="preserve">r:administration some adm:Administration_GS_IAM_10741 and r:administration some adm:Administration_GS_IAM_10838</v>
      </c>
      <c r="M1144" s="21" t="s">
        <v>58</v>
      </c>
      <c r="N1144" s="21" t="s">
        <v>196</v>
      </c>
      <c r="O1144" s="21" t="s">
        <v>58</v>
      </c>
      <c r="P1144" s="21" t="s">
        <v>58</v>
      </c>
      <c r="Q1144" s="1" t="str">
        <f>VLOOKUP(C1144,MappingNiveaux!$A$3:$B$6,2)</f>
        <v xml:space="preserve">r:niveau some r:CI</v>
      </c>
      <c r="R1144" s="1" t="s">
        <v>62</v>
      </c>
      <c r="S1144" s="1" t="s">
        <v>63</v>
      </c>
    </row>
    <row r="1145" ht="12.75">
      <c r="A1145" s="1" t="str">
        <f t="shared" si="39"/>
        <v>this:IAM_11382-1</v>
      </c>
      <c r="B1145" s="20"/>
      <c r="C1145" s="21" t="s">
        <v>80</v>
      </c>
      <c r="D1145" s="21" t="s">
        <v>4599</v>
      </c>
      <c r="E1145" s="21" t="s">
        <v>4600</v>
      </c>
      <c r="F1145" s="21" t="s">
        <v>751</v>
      </c>
      <c r="G1145" s="21" t="s">
        <v>752</v>
      </c>
      <c r="H1145" s="21" t="s">
        <v>1731</v>
      </c>
      <c r="I1145" s="21" t="s">
        <v>1732</v>
      </c>
      <c r="L1145" s="2" t="str">
        <f t="shared" si="40"/>
        <v xml:space="preserve">r:administration some adm:Administration_GS_IAM_10880 and r:administration some adm:Administration_GS_IAM_10742</v>
      </c>
      <c r="M1145" s="21" t="s">
        <v>58</v>
      </c>
      <c r="N1145" s="21" t="s">
        <v>1733</v>
      </c>
      <c r="O1145" s="21" t="s">
        <v>1734</v>
      </c>
      <c r="P1145" s="21" t="s">
        <v>58</v>
      </c>
      <c r="Q1145" s="1" t="str">
        <f>VLOOKUP(C1145,MappingNiveaux!$A$3:$B$6,2)</f>
        <v xml:space="preserve">r:niveau some r:APEC</v>
      </c>
      <c r="R1145" s="1" t="s">
        <v>62</v>
      </c>
      <c r="S1145" s="1" t="s">
        <v>63</v>
      </c>
    </row>
    <row r="1146" ht="12.75">
      <c r="A1146" s="1" t="str">
        <f t="shared" si="39"/>
        <v>this:IAM_11383-1</v>
      </c>
      <c r="B1146" s="20"/>
      <c r="C1146" s="21" t="s">
        <v>122</v>
      </c>
      <c r="D1146" s="21" t="s">
        <v>4601</v>
      </c>
      <c r="E1146" s="21" t="s">
        <v>4602</v>
      </c>
      <c r="F1146" s="21" t="s">
        <v>2702</v>
      </c>
      <c r="G1146" s="21" t="s">
        <v>2703</v>
      </c>
      <c r="H1146" s="21" t="s">
        <v>205</v>
      </c>
      <c r="I1146" s="21" t="s">
        <v>206</v>
      </c>
      <c r="L1146" s="2" t="str">
        <f t="shared" si="40"/>
        <v xml:space="preserve">r:administration some adm:Administration_GS_IAM_10750 and r:administration some adm:Administration_GS_IAM_10801</v>
      </c>
      <c r="M1146" s="21" t="s">
        <v>58</v>
      </c>
      <c r="N1146" s="21" t="s">
        <v>4603</v>
      </c>
      <c r="O1146" s="21" t="s">
        <v>58</v>
      </c>
      <c r="P1146" s="21" t="s">
        <v>4604</v>
      </c>
      <c r="Q1146" s="1" t="str">
        <f>VLOOKUP(C1146,MappingNiveaux!$A$3:$B$6,2)</f>
        <v xml:space="preserve">r:niveau some r:CI</v>
      </c>
      <c r="R1146" s="1" t="s">
        <v>62</v>
      </c>
      <c r="S1146" s="1" t="s">
        <v>63</v>
      </c>
    </row>
    <row r="1147" ht="12.75">
      <c r="A1147" s="1" t="str">
        <f t="shared" si="39"/>
        <v>this:IAM_11385-1</v>
      </c>
      <c r="B1147" s="20"/>
      <c r="C1147" s="21" t="s">
        <v>80</v>
      </c>
      <c r="D1147" s="21" t="s">
        <v>4605</v>
      </c>
      <c r="E1147" s="21" t="s">
        <v>4606</v>
      </c>
      <c r="F1147" s="21" t="s">
        <v>611</v>
      </c>
      <c r="G1147" s="21" t="s">
        <v>612</v>
      </c>
      <c r="H1147" s="21" t="s">
        <v>384</v>
      </c>
      <c r="I1147" s="21" t="s">
        <v>385</v>
      </c>
      <c r="L1147" s="2" t="str">
        <f t="shared" si="40"/>
        <v xml:space="preserve">r:administration some adm:Administration_GS_IAM_10964 and r:administration some adm:Administration_C_IAM_10134</v>
      </c>
      <c r="M1147" s="21" t="s">
        <v>58</v>
      </c>
      <c r="N1147" s="21" t="s">
        <v>4607</v>
      </c>
      <c r="O1147" s="21" t="s">
        <v>4608</v>
      </c>
      <c r="P1147" s="21" t="s">
        <v>58</v>
      </c>
      <c r="Q1147" s="1" t="str">
        <f>VLOOKUP(C1147,MappingNiveaux!$A$3:$B$6,2)</f>
        <v xml:space="preserve">r:niveau some r:APEC</v>
      </c>
      <c r="R1147" s="1" t="s">
        <v>62</v>
      </c>
      <c r="S1147" s="1" t="s">
        <v>63</v>
      </c>
    </row>
    <row r="1148" ht="12.75">
      <c r="A1148" s="1" t="str">
        <f t="shared" si="39"/>
        <v>this:IAM_11386-1</v>
      </c>
      <c r="B1148" s="20"/>
      <c r="C1148" s="21" t="s">
        <v>80</v>
      </c>
      <c r="D1148" s="21" t="s">
        <v>4609</v>
      </c>
      <c r="E1148" s="21" t="s">
        <v>4610</v>
      </c>
      <c r="F1148" s="21" t="s">
        <v>611</v>
      </c>
      <c r="G1148" s="21" t="s">
        <v>612</v>
      </c>
      <c r="H1148" s="21" t="s">
        <v>372</v>
      </c>
      <c r="I1148" s="21" t="s">
        <v>373</v>
      </c>
      <c r="L1148" s="2" t="str">
        <f t="shared" si="40"/>
        <v xml:space="preserve">r:administration some adm:Administration_GS_IAM_10964 and r:administration some adm:Administration_C_IAM_10135</v>
      </c>
      <c r="M1148" s="21" t="s">
        <v>58</v>
      </c>
      <c r="N1148" s="21" t="s">
        <v>4607</v>
      </c>
      <c r="O1148" s="21" t="s">
        <v>4608</v>
      </c>
      <c r="P1148" s="21" t="s">
        <v>58</v>
      </c>
      <c r="Q1148" s="1" t="str">
        <f>VLOOKUP(C1148,MappingNiveaux!$A$3:$B$6,2)</f>
        <v xml:space="preserve">r:niveau some r:APEC</v>
      </c>
      <c r="R1148" s="1" t="s">
        <v>62</v>
      </c>
      <c r="S1148" s="1" t="s">
        <v>63</v>
      </c>
    </row>
    <row r="1149" ht="12.75">
      <c r="A1149" s="1" t="str">
        <f t="shared" si="39"/>
        <v>this:IAM_11387-1</v>
      </c>
      <c r="B1149" s="20"/>
      <c r="C1149" s="21" t="s">
        <v>50</v>
      </c>
      <c r="D1149" s="21" t="s">
        <v>4611</v>
      </c>
      <c r="E1149" s="21" t="s">
        <v>4612</v>
      </c>
      <c r="F1149" s="21" t="s">
        <v>143</v>
      </c>
      <c r="G1149" s="21" t="s">
        <v>144</v>
      </c>
      <c r="H1149" s="21" t="s">
        <v>205</v>
      </c>
      <c r="I1149" s="21" t="s">
        <v>206</v>
      </c>
      <c r="L1149" s="2" t="str">
        <f t="shared" si="40"/>
        <v xml:space="preserve">r:administration some adm:Administration_GS_IAM_10765 and r:administration some adm:Administration_GS_IAM_10801</v>
      </c>
      <c r="M1149" s="21" t="s">
        <v>58</v>
      </c>
      <c r="N1149" s="21" t="s">
        <v>4613</v>
      </c>
      <c r="O1149" s="21" t="s">
        <v>4614</v>
      </c>
      <c r="P1149" s="21" t="s">
        <v>58</v>
      </c>
      <c r="Q1149" s="1" t="str">
        <f>VLOOKUP(C1149,MappingNiveaux!$A$3:$B$6,2)</f>
        <v xml:space="preserve">r:niveau some r:CI</v>
      </c>
      <c r="R1149" s="1" t="s">
        <v>62</v>
      </c>
      <c r="S1149" s="1" t="s">
        <v>63</v>
      </c>
    </row>
    <row r="1150" ht="12.75">
      <c r="A1150" s="1" t="str">
        <f t="shared" si="39"/>
        <v>this:IAM_11388-1</v>
      </c>
      <c r="B1150" s="20"/>
      <c r="C1150" s="21" t="s">
        <v>50</v>
      </c>
      <c r="D1150" s="21" t="s">
        <v>4615</v>
      </c>
      <c r="E1150" s="21" t="s">
        <v>4616</v>
      </c>
      <c r="F1150" s="21" t="s">
        <v>1482</v>
      </c>
      <c r="G1150" s="21" t="s">
        <v>1483</v>
      </c>
      <c r="H1150" s="21" t="s">
        <v>143</v>
      </c>
      <c r="I1150" s="21" t="s">
        <v>144</v>
      </c>
      <c r="L1150" s="2" t="str">
        <f t="shared" si="40"/>
        <v xml:space="preserve">r:administration some adm:Administration_GS_IAM_10900 and r:administration some adm:Administration_GS_IAM_10765</v>
      </c>
      <c r="M1150" s="21" t="s">
        <v>58</v>
      </c>
      <c r="N1150" s="21" t="s">
        <v>4617</v>
      </c>
      <c r="O1150" s="21" t="s">
        <v>4618</v>
      </c>
      <c r="P1150" s="21" t="s">
        <v>4619</v>
      </c>
      <c r="Q1150" s="1" t="str">
        <f>VLOOKUP(C1150,MappingNiveaux!$A$3:$B$6,2)</f>
        <v xml:space="preserve">r:niveau some r:CI</v>
      </c>
      <c r="R1150" s="1" t="s">
        <v>62</v>
      </c>
      <c r="S1150" s="1" t="s">
        <v>63</v>
      </c>
    </row>
    <row r="1151" ht="12.75">
      <c r="A1151" s="1" t="str">
        <f t="shared" si="39"/>
        <v>this:IAM_11389-1</v>
      </c>
      <c r="B1151" s="20"/>
      <c r="C1151" s="21" t="s">
        <v>50</v>
      </c>
      <c r="D1151" s="21" t="s">
        <v>4620</v>
      </c>
      <c r="E1151" s="21" t="s">
        <v>4621</v>
      </c>
      <c r="F1151" s="21" t="s">
        <v>143</v>
      </c>
      <c r="G1151" s="21" t="s">
        <v>144</v>
      </c>
      <c r="H1151" s="21" t="s">
        <v>3565</v>
      </c>
      <c r="I1151" s="21" t="s">
        <v>3566</v>
      </c>
      <c r="L1151" s="2" t="str">
        <f t="shared" si="40"/>
        <v xml:space="preserve">r:administration some adm:Administration_GS_IAM_10765 and r:administration some adm:Administration_GS_IAM_10915</v>
      </c>
      <c r="M1151" s="21" t="s">
        <v>58</v>
      </c>
      <c r="N1151" s="21" t="s">
        <v>4622</v>
      </c>
      <c r="O1151" s="21" t="s">
        <v>1010</v>
      </c>
      <c r="P1151" s="21" t="s">
        <v>58</v>
      </c>
      <c r="Q1151" s="1" t="str">
        <f>VLOOKUP(C1151,MappingNiveaux!$A$3:$B$6,2)</f>
        <v xml:space="preserve">r:niveau some r:CI</v>
      </c>
      <c r="R1151" s="1" t="s">
        <v>62</v>
      </c>
      <c r="S1151" s="1" t="s">
        <v>63</v>
      </c>
    </row>
    <row r="1152" ht="12.75">
      <c r="A1152" s="1" t="str">
        <f t="shared" si="39"/>
        <v>this:IAM_11390-1</v>
      </c>
      <c r="B1152" s="20"/>
      <c r="C1152" s="21" t="s">
        <v>66</v>
      </c>
      <c r="D1152" s="21" t="s">
        <v>4623</v>
      </c>
      <c r="E1152" s="21" t="s">
        <v>4624</v>
      </c>
      <c r="F1152" s="21" t="s">
        <v>205</v>
      </c>
      <c r="G1152" s="21" t="s">
        <v>206</v>
      </c>
      <c r="H1152" s="21" t="s">
        <v>3288</v>
      </c>
      <c r="I1152" s="21" t="s">
        <v>3289</v>
      </c>
      <c r="L1152" s="2" t="str">
        <f t="shared" si="40"/>
        <v xml:space="preserve">r:administration some adm:Administration_GS_IAM_10801 and r:administration some adm:Administration_GS_IAM_10767</v>
      </c>
      <c r="M1152" s="21" t="s">
        <v>58</v>
      </c>
      <c r="N1152" s="21" t="s">
        <v>3699</v>
      </c>
      <c r="O1152" s="21" t="s">
        <v>58</v>
      </c>
      <c r="P1152" s="21" t="s">
        <v>58</v>
      </c>
      <c r="Q1152" s="1" t="str">
        <f>VLOOKUP(C1152,MappingNiveaux!$A$3:$B$6,2)</f>
        <v xml:space="preserve">r:niveau some r:APEC</v>
      </c>
      <c r="R1152" s="1" t="s">
        <v>62</v>
      </c>
      <c r="S1152" s="1" t="s">
        <v>63</v>
      </c>
    </row>
    <row r="1153" ht="12.75">
      <c r="A1153" s="1" t="str">
        <f t="shared" si="39"/>
        <v>this:IAM_11391-1</v>
      </c>
      <c r="B1153" s="20"/>
      <c r="C1153" s="21" t="s">
        <v>50</v>
      </c>
      <c r="D1153" s="21" t="s">
        <v>4625</v>
      </c>
      <c r="E1153" s="21" t="s">
        <v>4626</v>
      </c>
      <c r="F1153" s="21" t="s">
        <v>1121</v>
      </c>
      <c r="G1153" s="21" t="s">
        <v>1122</v>
      </c>
      <c r="H1153" s="21" t="s">
        <v>4627</v>
      </c>
      <c r="I1153" s="21" t="s">
        <v>4628</v>
      </c>
      <c r="L1153" s="2" t="str">
        <f t="shared" si="40"/>
        <v xml:space="preserve">r:administration some adm:Administration_GS_IAM_10955 and r:administration some adm:Administration_GS_IAM_10772</v>
      </c>
      <c r="M1153" s="21" t="s">
        <v>58</v>
      </c>
      <c r="N1153" s="21" t="s">
        <v>4629</v>
      </c>
      <c r="O1153" s="21" t="s">
        <v>4630</v>
      </c>
      <c r="P1153" s="21" t="s">
        <v>58</v>
      </c>
      <c r="Q1153" s="1" t="str">
        <f>VLOOKUP(C1153,MappingNiveaux!$A$3:$B$6,2)</f>
        <v xml:space="preserve">r:niveau some r:CI</v>
      </c>
      <c r="R1153" s="1" t="s">
        <v>62</v>
      </c>
      <c r="S1153" s="1" t="s">
        <v>63</v>
      </c>
    </row>
    <row r="1154" ht="12.75">
      <c r="A1154" s="1" t="str">
        <f t="shared" si="39"/>
        <v>this:IAM_11381-1</v>
      </c>
      <c r="B1154" s="20"/>
      <c r="C1154" s="21" t="s">
        <v>80</v>
      </c>
      <c r="D1154" s="21" t="s">
        <v>4631</v>
      </c>
      <c r="E1154" s="21" t="s">
        <v>4632</v>
      </c>
      <c r="F1154" s="21" t="s">
        <v>1018</v>
      </c>
      <c r="G1154" s="21" t="s">
        <v>1019</v>
      </c>
      <c r="H1154" s="21" t="s">
        <v>194</v>
      </c>
      <c r="I1154" s="21" t="s">
        <v>195</v>
      </c>
      <c r="L1154" s="2" t="str">
        <f t="shared" si="40"/>
        <v xml:space="preserve">r:administration some adm:Administration_C_IAM_10161 and r:administration some adm:Administration_GS_IAM_10741</v>
      </c>
      <c r="M1154" s="21" t="s">
        <v>58</v>
      </c>
      <c r="N1154" s="21" t="s">
        <v>4633</v>
      </c>
      <c r="O1154" s="21" t="s">
        <v>58</v>
      </c>
      <c r="P1154" s="21" t="s">
        <v>58</v>
      </c>
      <c r="Q1154" s="1" t="str">
        <f>VLOOKUP(C1154,MappingNiveaux!$A$3:$B$6,2)</f>
        <v xml:space="preserve">r:niveau some r:APEC</v>
      </c>
      <c r="R1154" s="1" t="s">
        <v>62</v>
      </c>
      <c r="S1154" s="1" t="s">
        <v>63</v>
      </c>
    </row>
    <row r="1155" ht="12.75">
      <c r="A1155" s="1" t="str">
        <f t="shared" si="39"/>
        <v>this:IAM_10823-1</v>
      </c>
      <c r="B1155" s="20"/>
      <c r="C1155" s="21" t="s">
        <v>80</v>
      </c>
      <c r="D1155" s="21" t="s">
        <v>4634</v>
      </c>
      <c r="E1155" s="21" t="s">
        <v>4635</v>
      </c>
      <c r="F1155" s="21" t="s">
        <v>1467</v>
      </c>
      <c r="G1155" s="21" t="s">
        <v>1468</v>
      </c>
      <c r="H1155" s="21" t="s">
        <v>2026</v>
      </c>
      <c r="I1155" s="21" t="s">
        <v>2027</v>
      </c>
      <c r="L1155" s="2" t="str">
        <f t="shared" si="40"/>
        <v xml:space="preserve">r:administration some adm:Administration_GS_IAM_10530 and r:administration some adm:Administration_C_IAM_10064</v>
      </c>
      <c r="M1155" s="21" t="s">
        <v>58</v>
      </c>
      <c r="N1155" s="21" t="s">
        <v>4636</v>
      </c>
      <c r="O1155" s="21" t="s">
        <v>4637</v>
      </c>
      <c r="P1155" s="21" t="s">
        <v>58</v>
      </c>
      <c r="Q1155" s="1" t="str">
        <f>VLOOKUP(C1155,MappingNiveaux!$A$3:$B$6,2)</f>
        <v xml:space="preserve">r:niveau some r:APEC</v>
      </c>
      <c r="R1155" s="1" t="s">
        <v>62</v>
      </c>
      <c r="S1155" s="1" t="s">
        <v>63</v>
      </c>
    </row>
    <row r="1156" ht="12.75">
      <c r="A1156" s="1" t="str">
        <f t="shared" si="39"/>
        <v>this:IAM_10812-1</v>
      </c>
      <c r="B1156" s="20"/>
      <c r="C1156" s="21" t="s">
        <v>66</v>
      </c>
      <c r="D1156" s="21" t="s">
        <v>4638</v>
      </c>
      <c r="E1156" s="21" t="s">
        <v>4639</v>
      </c>
      <c r="F1156" s="21" t="s">
        <v>4640</v>
      </c>
      <c r="G1156" s="21" t="s">
        <v>4641</v>
      </c>
      <c r="H1156" s="21" t="s">
        <v>253</v>
      </c>
      <c r="I1156" s="21" t="s">
        <v>254</v>
      </c>
      <c r="L1156" s="2" t="str">
        <f t="shared" si="40"/>
        <v xml:space="preserve">r:administration some adm:Administration_GS_IAM_10292 and r:administration some adm:Administration_C_IAM_10159</v>
      </c>
      <c r="M1156" s="21" t="s">
        <v>58</v>
      </c>
      <c r="N1156" s="21" t="s">
        <v>4642</v>
      </c>
      <c r="O1156" s="21" t="s">
        <v>58</v>
      </c>
      <c r="P1156" s="21" t="s">
        <v>58</v>
      </c>
      <c r="Q1156" s="1" t="str">
        <f>VLOOKUP(C1156,MappingNiveaux!$A$3:$B$6,2)</f>
        <v xml:space="preserve">r:niveau some r:APEC</v>
      </c>
      <c r="R1156" s="1" t="s">
        <v>62</v>
      </c>
      <c r="S1156" s="1" t="s">
        <v>63</v>
      </c>
    </row>
    <row r="1157" ht="12.75">
      <c r="A1157" s="1" t="str">
        <f t="shared" si="39"/>
        <v>this:IAM_10813-1</v>
      </c>
      <c r="B1157" s="20"/>
      <c r="C1157" s="21" t="s">
        <v>50</v>
      </c>
      <c r="D1157" s="21" t="s">
        <v>4643</v>
      </c>
      <c r="E1157" s="21" t="s">
        <v>4644</v>
      </c>
      <c r="F1157" s="21" t="s">
        <v>4645</v>
      </c>
      <c r="G1157" s="21" t="s">
        <v>4646</v>
      </c>
      <c r="H1157" s="21" t="s">
        <v>2653</v>
      </c>
      <c r="I1157" s="21" t="s">
        <v>2654</v>
      </c>
      <c r="L1157" s="2" t="str">
        <f t="shared" si="40"/>
        <v xml:space="preserve">r:administration some adm:Administration_GS_IAM_10296 and r:administration some adm:Administration_GS_IAM_10758</v>
      </c>
      <c r="M1157" s="21" t="s">
        <v>58</v>
      </c>
      <c r="N1157" s="21" t="s">
        <v>4647</v>
      </c>
      <c r="O1157" s="21" t="s">
        <v>4648</v>
      </c>
      <c r="P1157" s="21" t="s">
        <v>58</v>
      </c>
      <c r="Q1157" s="1" t="str">
        <f>VLOOKUP(C1157,MappingNiveaux!$A$3:$B$6,2)</f>
        <v xml:space="preserve">r:niveau some r:CI</v>
      </c>
      <c r="R1157" s="1" t="s">
        <v>62</v>
      </c>
      <c r="S1157" s="1" t="s">
        <v>63</v>
      </c>
    </row>
    <row r="1158" ht="12.75">
      <c r="A1158" s="1" t="str">
        <f t="shared" si="39"/>
        <v>this:IAM_10814-1</v>
      </c>
      <c r="B1158" s="20"/>
      <c r="C1158" s="21" t="s">
        <v>50</v>
      </c>
      <c r="D1158" s="21" t="s">
        <v>4649</v>
      </c>
      <c r="E1158" s="21" t="s">
        <v>4650</v>
      </c>
      <c r="F1158" s="21" t="s">
        <v>113</v>
      </c>
      <c r="G1158" s="21" t="s">
        <v>114</v>
      </c>
      <c r="H1158" s="21" t="s">
        <v>4651</v>
      </c>
      <c r="I1158" s="21" t="s">
        <v>4652</v>
      </c>
      <c r="L1158" s="2" t="str">
        <f t="shared" si="40"/>
        <v xml:space="preserve">r:administration some adm:Administration_GS_IAM_10297 and r:administration some adm:Administration_GS_IAM_11014</v>
      </c>
      <c r="M1158" s="21" t="s">
        <v>58</v>
      </c>
      <c r="N1158" s="21" t="s">
        <v>4653</v>
      </c>
      <c r="O1158" s="21" t="s">
        <v>4654</v>
      </c>
      <c r="P1158" s="21" t="s">
        <v>58</v>
      </c>
      <c r="Q1158" s="1" t="str">
        <f>VLOOKUP(C1158,MappingNiveaux!$A$3:$B$6,2)</f>
        <v xml:space="preserve">r:niveau some r:CI</v>
      </c>
      <c r="R1158" s="1" t="s">
        <v>62</v>
      </c>
      <c r="S1158" s="1" t="s">
        <v>63</v>
      </c>
    </row>
    <row r="1159" ht="12.75">
      <c r="A1159" s="1" t="str">
        <f t="shared" si="39"/>
        <v>this:IAM_10815-1</v>
      </c>
      <c r="B1159" s="20"/>
      <c r="C1159" s="21" t="s">
        <v>50</v>
      </c>
      <c r="D1159" s="21" t="s">
        <v>4655</v>
      </c>
      <c r="E1159" s="21" t="s">
        <v>4656</v>
      </c>
      <c r="F1159" s="21" t="s">
        <v>113</v>
      </c>
      <c r="G1159" s="21" t="s">
        <v>114</v>
      </c>
      <c r="H1159" s="21" t="s">
        <v>1007</v>
      </c>
      <c r="I1159" s="21" t="s">
        <v>1008</v>
      </c>
      <c r="L1159" s="2" t="str">
        <f t="shared" si="40"/>
        <v xml:space="preserve">r:administration some adm:Administration_GS_IAM_10297 and r:administration some adm:Administration_C_IAM_10152</v>
      </c>
      <c r="M1159" s="21" t="s">
        <v>58</v>
      </c>
      <c r="N1159" s="21" t="s">
        <v>4657</v>
      </c>
      <c r="O1159" s="21" t="s">
        <v>4658</v>
      </c>
      <c r="P1159" s="21" t="s">
        <v>58</v>
      </c>
      <c r="Q1159" s="1" t="str">
        <f>VLOOKUP(C1159,MappingNiveaux!$A$3:$B$6,2)</f>
        <v xml:space="preserve">r:niveau some r:CI</v>
      </c>
      <c r="R1159" s="1" t="s">
        <v>62</v>
      </c>
      <c r="S1159" s="1" t="s">
        <v>63</v>
      </c>
    </row>
    <row r="1160" ht="12.75">
      <c r="A1160" s="1" t="str">
        <f t="shared" si="39"/>
        <v>this:IAM_10816-1</v>
      </c>
      <c r="B1160" s="20"/>
      <c r="C1160" s="21" t="s">
        <v>50</v>
      </c>
      <c r="D1160" s="21" t="s">
        <v>4659</v>
      </c>
      <c r="E1160" s="21" t="s">
        <v>4660</v>
      </c>
      <c r="F1160" s="21" t="s">
        <v>4661</v>
      </c>
      <c r="G1160" s="21" t="s">
        <v>4662</v>
      </c>
      <c r="H1160" s="21" t="s">
        <v>296</v>
      </c>
      <c r="I1160" s="21" t="s">
        <v>297</v>
      </c>
      <c r="L1160" s="2" t="str">
        <f t="shared" si="40"/>
        <v xml:space="preserve">r:administration some adm:Administration_GS_IAM_10298 and r:administration some adm:Administration_C_IAM_10094</v>
      </c>
      <c r="M1160" s="21" t="s">
        <v>58</v>
      </c>
      <c r="N1160" s="21" t="s">
        <v>4663</v>
      </c>
      <c r="O1160" s="21" t="s">
        <v>4664</v>
      </c>
      <c r="P1160" s="21" t="s">
        <v>58</v>
      </c>
      <c r="Q1160" s="1" t="str">
        <f>VLOOKUP(C1160,MappingNiveaux!$A$3:$B$6,2)</f>
        <v xml:space="preserve">r:niveau some r:CI</v>
      </c>
      <c r="R1160" s="1" t="s">
        <v>62</v>
      </c>
      <c r="S1160" s="1" t="s">
        <v>63</v>
      </c>
    </row>
    <row r="1161" ht="12.75">
      <c r="A1161" s="1" t="str">
        <f t="shared" si="39"/>
        <v>this:IAM_10817-1</v>
      </c>
      <c r="B1161" s="20"/>
      <c r="C1161" s="21" t="s">
        <v>50</v>
      </c>
      <c r="D1161" s="21" t="s">
        <v>4665</v>
      </c>
      <c r="E1161" s="21" t="s">
        <v>4666</v>
      </c>
      <c r="F1161" s="21" t="s">
        <v>4661</v>
      </c>
      <c r="G1161" s="21" t="s">
        <v>4662</v>
      </c>
      <c r="H1161" s="21" t="s">
        <v>301</v>
      </c>
      <c r="I1161" s="21" t="s">
        <v>302</v>
      </c>
      <c r="L1161" s="2" t="str">
        <f t="shared" si="40"/>
        <v xml:space="preserve">r:administration some adm:Administration_GS_IAM_10298 and r:administration some adm:Administration_C_IAM_10103</v>
      </c>
      <c r="M1161" s="21" t="s">
        <v>58</v>
      </c>
      <c r="N1161" s="21" t="s">
        <v>4667</v>
      </c>
      <c r="O1161" s="21" t="s">
        <v>4668</v>
      </c>
      <c r="P1161" s="21" t="s">
        <v>58</v>
      </c>
      <c r="Q1161" s="1" t="str">
        <f>VLOOKUP(C1161,MappingNiveaux!$A$3:$B$6,2)</f>
        <v xml:space="preserve">r:niveau some r:CI</v>
      </c>
      <c r="R1161" s="1" t="s">
        <v>62</v>
      </c>
      <c r="S1161" s="1" t="s">
        <v>63</v>
      </c>
    </row>
    <row r="1162" ht="12.75">
      <c r="A1162" s="1" t="str">
        <f t="shared" si="39"/>
        <v>this:IAM_10818-1</v>
      </c>
      <c r="B1162" s="20"/>
      <c r="C1162" s="21" t="s">
        <v>50</v>
      </c>
      <c r="D1162" s="21" t="s">
        <v>4669</v>
      </c>
      <c r="E1162" s="21" t="s">
        <v>4670</v>
      </c>
      <c r="F1162" s="21" t="s">
        <v>4661</v>
      </c>
      <c r="G1162" s="21" t="s">
        <v>4662</v>
      </c>
      <c r="H1162" s="21" t="s">
        <v>1457</v>
      </c>
      <c r="I1162" s="21" t="s">
        <v>1458</v>
      </c>
      <c r="L1162" s="2" t="str">
        <f t="shared" si="40"/>
        <v xml:space="preserve">r:administration some adm:Administration_GS_IAM_10298 and r:administration some adm:Administration_GS_IAM_10499</v>
      </c>
      <c r="M1162" s="21" t="s">
        <v>58</v>
      </c>
      <c r="N1162" s="21" t="s">
        <v>4671</v>
      </c>
      <c r="O1162" s="21" t="s">
        <v>4672</v>
      </c>
      <c r="P1162" s="21" t="s">
        <v>58</v>
      </c>
      <c r="Q1162" s="1" t="str">
        <f>VLOOKUP(C1162,MappingNiveaux!$A$3:$B$6,2)</f>
        <v xml:space="preserve">r:niveau some r:CI</v>
      </c>
      <c r="R1162" s="1" t="s">
        <v>62</v>
      </c>
      <c r="S1162" s="1" t="s">
        <v>63</v>
      </c>
    </row>
    <row r="1163" ht="12.75">
      <c r="A1163" s="1" t="str">
        <f t="shared" si="39"/>
        <v>this:IAM_10819-1</v>
      </c>
      <c r="B1163" s="20"/>
      <c r="C1163" s="21" t="s">
        <v>80</v>
      </c>
      <c r="D1163" s="21" t="s">
        <v>4673</v>
      </c>
      <c r="E1163" s="21" t="s">
        <v>4674</v>
      </c>
      <c r="F1163" s="21" t="s">
        <v>1452</v>
      </c>
      <c r="G1163" s="21" t="s">
        <v>1453</v>
      </c>
      <c r="H1163" s="21" t="s">
        <v>655</v>
      </c>
      <c r="I1163" s="21" t="s">
        <v>656</v>
      </c>
      <c r="L1163" s="2" t="str">
        <f t="shared" si="40"/>
        <v xml:space="preserve">r:administration some adm:Administration_GS_IAM_10490 and r:administration some adm:Administration_GS_IAM_10299</v>
      </c>
      <c r="M1163" s="21" t="s">
        <v>58</v>
      </c>
      <c r="N1163" s="21" t="s">
        <v>4675</v>
      </c>
      <c r="O1163" s="21" t="s">
        <v>58</v>
      </c>
      <c r="P1163" s="21" t="s">
        <v>58</v>
      </c>
      <c r="Q1163" s="1" t="str">
        <f>VLOOKUP(C1163,MappingNiveaux!$A$3:$B$6,2)</f>
        <v xml:space="preserve">r:niveau some r:APEC</v>
      </c>
      <c r="R1163" s="1" t="s">
        <v>62</v>
      </c>
      <c r="S1163" s="1" t="s">
        <v>63</v>
      </c>
    </row>
    <row r="1164" ht="12.75">
      <c r="A1164" s="1" t="str">
        <f t="shared" si="39"/>
        <v>this:IAM_10820-1</v>
      </c>
      <c r="B1164" s="20"/>
      <c r="C1164" s="21" t="s">
        <v>80</v>
      </c>
      <c r="D1164" s="21" t="s">
        <v>4676</v>
      </c>
      <c r="E1164" s="21" t="s">
        <v>4677</v>
      </c>
      <c r="F1164" s="21" t="s">
        <v>420</v>
      </c>
      <c r="G1164" s="21" t="s">
        <v>421</v>
      </c>
      <c r="H1164" s="21" t="s">
        <v>655</v>
      </c>
      <c r="I1164" s="21" t="s">
        <v>656</v>
      </c>
      <c r="L1164" s="2" t="str">
        <f t="shared" si="40"/>
        <v xml:space="preserve">r:administration some adm:Administration_GS_IAM_10580 and r:administration some adm:Administration_GS_IAM_10299</v>
      </c>
      <c r="M1164" s="21" t="s">
        <v>58</v>
      </c>
      <c r="N1164" s="21" t="s">
        <v>4678</v>
      </c>
      <c r="O1164" s="21" t="s">
        <v>58</v>
      </c>
      <c r="P1164" s="21" t="s">
        <v>58</v>
      </c>
      <c r="Q1164" s="1" t="str">
        <f>VLOOKUP(C1164,MappingNiveaux!$A$3:$B$6,2)</f>
        <v xml:space="preserve">r:niveau some r:APEC</v>
      </c>
      <c r="R1164" s="1" t="s">
        <v>62</v>
      </c>
      <c r="S1164" s="1" t="s">
        <v>63</v>
      </c>
    </row>
    <row r="1165" ht="12.75">
      <c r="A1165" s="1" t="str">
        <f t="shared" si="39"/>
        <v>this:IAM_10786-1</v>
      </c>
      <c r="B1165" s="20"/>
      <c r="C1165" s="21" t="s">
        <v>50</v>
      </c>
      <c r="D1165" s="21" t="s">
        <v>4679</v>
      </c>
      <c r="E1165" s="21" t="s">
        <v>4680</v>
      </c>
      <c r="F1165" s="21" t="s">
        <v>199</v>
      </c>
      <c r="G1165" s="21" t="s">
        <v>200</v>
      </c>
      <c r="H1165" s="21" t="s">
        <v>156</v>
      </c>
      <c r="I1165" s="21" t="s">
        <v>157</v>
      </c>
      <c r="L1165" s="2" t="str">
        <f t="shared" si="40"/>
        <v xml:space="preserve">r:administration some adm:Administration_GS_IAM_10786 and r:administration some adm:Administration_GS_IAM_10286</v>
      </c>
      <c r="M1165" s="21" t="s">
        <v>58</v>
      </c>
      <c r="N1165" s="21" t="s">
        <v>4681</v>
      </c>
      <c r="O1165" s="21" t="s">
        <v>4682</v>
      </c>
      <c r="P1165" s="21" t="s">
        <v>58</v>
      </c>
      <c r="Q1165" s="1" t="str">
        <f>VLOOKUP(C1165,MappingNiveaux!$A$3:$B$6,2)</f>
        <v xml:space="preserve">r:niveau some r:CI</v>
      </c>
      <c r="R1165" s="1" t="s">
        <v>62</v>
      </c>
      <c r="S1165" s="1" t="s">
        <v>63</v>
      </c>
    </row>
    <row r="1166" ht="12.75">
      <c r="A1166" s="1" t="str">
        <f t="shared" si="39"/>
        <v>this:IAM_10822-1</v>
      </c>
      <c r="B1166" s="20"/>
      <c r="C1166" s="21" t="s">
        <v>50</v>
      </c>
      <c r="D1166" s="21" t="s">
        <v>4683</v>
      </c>
      <c r="E1166" s="21" t="s">
        <v>4684</v>
      </c>
      <c r="F1166" s="21" t="s">
        <v>2452</v>
      </c>
      <c r="G1166" s="21" t="s">
        <v>2453</v>
      </c>
      <c r="H1166" s="21" t="s">
        <v>2612</v>
      </c>
      <c r="I1166" s="21" t="s">
        <v>2613</v>
      </c>
      <c r="L1166" s="2" t="str">
        <f t="shared" si="40"/>
        <v xml:space="preserve">r:administration some adm:Administration_C_IAM_10133 and r:administration some adm:Administration_C_IAM_10063</v>
      </c>
      <c r="M1166" s="21" t="s">
        <v>58</v>
      </c>
      <c r="N1166" s="21" t="s">
        <v>4685</v>
      </c>
      <c r="O1166" s="21" t="s">
        <v>4686</v>
      </c>
      <c r="P1166" s="21" t="s">
        <v>58</v>
      </c>
      <c r="Q1166" s="1" t="str">
        <f>VLOOKUP(C1166,MappingNiveaux!$A$3:$B$6,2)</f>
        <v xml:space="preserve">r:niveau some r:CI</v>
      </c>
      <c r="R1166" s="1" t="s">
        <v>62</v>
      </c>
      <c r="S1166" s="1" t="s">
        <v>63</v>
      </c>
    </row>
    <row r="1167" ht="12.75">
      <c r="A1167" s="1" t="str">
        <f t="shared" si="39"/>
        <v>this:IAM_10809-1</v>
      </c>
      <c r="B1167" s="20"/>
      <c r="C1167" s="21" t="s">
        <v>50</v>
      </c>
      <c r="D1167" s="21" t="s">
        <v>4687</v>
      </c>
      <c r="E1167" s="21" t="s">
        <v>4688</v>
      </c>
      <c r="F1167" s="21" t="s">
        <v>107</v>
      </c>
      <c r="G1167" s="21" t="s">
        <v>108</v>
      </c>
      <c r="H1167" s="21" t="s">
        <v>264</v>
      </c>
      <c r="I1167" s="21" t="s">
        <v>265</v>
      </c>
      <c r="L1167" s="2" t="str">
        <f t="shared" si="40"/>
        <v xml:space="preserve">r:administration some adm:Administration_GS_IAM_10290 and r:administration some adm:Administration_GS_IAM_10838</v>
      </c>
      <c r="M1167" s="21" t="s">
        <v>58</v>
      </c>
      <c r="N1167" s="21" t="s">
        <v>266</v>
      </c>
      <c r="O1167" s="21" t="s">
        <v>4689</v>
      </c>
      <c r="P1167" s="21" t="s">
        <v>58</v>
      </c>
      <c r="Q1167" s="1" t="str">
        <f>VLOOKUP(C1167,MappingNiveaux!$A$3:$B$6,2)</f>
        <v xml:space="preserve">r:niveau some r:CI</v>
      </c>
      <c r="R1167" s="1" t="s">
        <v>62</v>
      </c>
      <c r="S1167" s="1" t="s">
        <v>63</v>
      </c>
    </row>
    <row r="1168" ht="12.75">
      <c r="A1168" s="1" t="str">
        <f t="shared" si="39"/>
        <v>this:IAM_10824-1</v>
      </c>
      <c r="B1168" s="20"/>
      <c r="C1168" s="21" t="s">
        <v>50</v>
      </c>
      <c r="D1168" s="21" t="s">
        <v>4690</v>
      </c>
      <c r="E1168" s="21" t="s">
        <v>4691</v>
      </c>
      <c r="F1168" s="21" t="s">
        <v>3455</v>
      </c>
      <c r="G1168" s="21" t="s">
        <v>3456</v>
      </c>
      <c r="H1168" s="21" t="s">
        <v>2026</v>
      </c>
      <c r="I1168" s="21" t="s">
        <v>2027</v>
      </c>
      <c r="L1168" s="2" t="str">
        <f t="shared" si="40"/>
        <v xml:space="preserve">r:administration some adm:Administration_GS_IAM_10566 and r:administration some adm:Administration_C_IAM_10064</v>
      </c>
      <c r="M1168" s="21" t="s">
        <v>58</v>
      </c>
      <c r="N1168" s="21" t="s">
        <v>4692</v>
      </c>
      <c r="O1168" s="21" t="s">
        <v>4693</v>
      </c>
      <c r="P1168" s="21" t="s">
        <v>58</v>
      </c>
      <c r="Q1168" s="1" t="str">
        <f>VLOOKUP(C1168,MappingNiveaux!$A$3:$B$6,2)</f>
        <v xml:space="preserve">r:niveau some r:CI</v>
      </c>
      <c r="R1168" s="1" t="s">
        <v>62</v>
      </c>
      <c r="S1168" s="1" t="s">
        <v>63</v>
      </c>
    </row>
    <row r="1169" ht="12.75">
      <c r="A1169" s="1" t="str">
        <f t="shared" si="39"/>
        <v>this:IAM_10825-1</v>
      </c>
      <c r="B1169" s="20"/>
      <c r="C1169" s="21" t="s">
        <v>66</v>
      </c>
      <c r="D1169" s="21" t="s">
        <v>4694</v>
      </c>
      <c r="E1169" s="21" t="s">
        <v>4695</v>
      </c>
      <c r="F1169" s="21" t="s">
        <v>2026</v>
      </c>
      <c r="G1169" s="21" t="s">
        <v>2027</v>
      </c>
      <c r="H1169" s="21" t="s">
        <v>2032</v>
      </c>
      <c r="I1169" s="21" t="s">
        <v>2033</v>
      </c>
      <c r="L1169" s="2" t="str">
        <f t="shared" si="40"/>
        <v xml:space="preserve">r:administration some adm:Administration_C_IAM_10064 and r:administration some adm:Administration_C_IAM_10129</v>
      </c>
      <c r="M1169" s="21" t="s">
        <v>58</v>
      </c>
      <c r="N1169" s="21" t="s">
        <v>4696</v>
      </c>
      <c r="O1169" s="21" t="s">
        <v>58</v>
      </c>
      <c r="P1169" s="21" t="s">
        <v>4697</v>
      </c>
      <c r="Q1169" s="1" t="str">
        <f>VLOOKUP(C1169,MappingNiveaux!$A$3:$B$6,2)</f>
        <v xml:space="preserve">r:niveau some r:APEC</v>
      </c>
      <c r="R1169" s="1" t="s">
        <v>62</v>
      </c>
      <c r="S1169" s="1" t="s">
        <v>63</v>
      </c>
    </row>
    <row r="1170" ht="12.75">
      <c r="A1170" s="1" t="str">
        <f t="shared" si="39"/>
        <v>this:IAM_10413-1</v>
      </c>
      <c r="B1170" s="20"/>
      <c r="C1170" s="21" t="s">
        <v>122</v>
      </c>
      <c r="D1170" s="21" t="s">
        <v>4698</v>
      </c>
      <c r="E1170" s="21" t="s">
        <v>4699</v>
      </c>
      <c r="F1170" s="21" t="s">
        <v>2108</v>
      </c>
      <c r="G1170" s="21" t="s">
        <v>2109</v>
      </c>
      <c r="H1170" s="21" t="s">
        <v>2108</v>
      </c>
      <c r="I1170" s="21" t="s">
        <v>2109</v>
      </c>
      <c r="L1170" s="2" t="str">
        <f t="shared" si="40"/>
        <v xml:space="preserve">r:administration some adm:Administration_C_IAM_10067 and r:administration some adm:Administration_C_IAM_10067</v>
      </c>
      <c r="M1170" s="21" t="s">
        <v>58</v>
      </c>
      <c r="N1170" s="21" t="s">
        <v>4330</v>
      </c>
      <c r="O1170" s="21" t="s">
        <v>4700</v>
      </c>
      <c r="P1170" s="21" t="s">
        <v>58</v>
      </c>
      <c r="Q1170" s="1" t="str">
        <f>VLOOKUP(C1170,MappingNiveaux!$A$3:$B$6,2)</f>
        <v xml:space="preserve">r:niveau some r:CI</v>
      </c>
      <c r="R1170" s="1" t="s">
        <v>62</v>
      </c>
      <c r="S1170" s="1" t="s">
        <v>63</v>
      </c>
    </row>
    <row r="1171" ht="12.75">
      <c r="A1171" s="1" t="str">
        <f t="shared" si="39"/>
        <v>this:IAM_10830-1</v>
      </c>
      <c r="B1171" s="26"/>
      <c r="C1171" s="21" t="s">
        <v>50</v>
      </c>
      <c r="D1171" s="21" t="s">
        <v>4701</v>
      </c>
      <c r="E1171" s="21" t="s">
        <v>4702</v>
      </c>
      <c r="F1171" s="21" t="s">
        <v>1639</v>
      </c>
      <c r="G1171" s="21" t="s">
        <v>1640</v>
      </c>
      <c r="H1171" s="21" t="s">
        <v>2108</v>
      </c>
      <c r="I1171" s="21" t="s">
        <v>2109</v>
      </c>
      <c r="L1171" s="2" t="str">
        <f t="shared" si="40"/>
        <v xml:space="preserve">r:administration some adm:Administration_C_IAM_10065 and r:administration some adm:Administration_C_IAM_10067</v>
      </c>
      <c r="M1171" s="21" t="s">
        <v>58</v>
      </c>
      <c r="N1171" s="21" t="s">
        <v>4703</v>
      </c>
      <c r="O1171" s="21" t="s">
        <v>4704</v>
      </c>
      <c r="P1171" s="21" t="s">
        <v>58</v>
      </c>
      <c r="Q1171" s="1" t="str">
        <f>VLOOKUP(C1171,MappingNiveaux!$A$3:$B$6,2)</f>
        <v xml:space="preserve">r:niveau some r:CI</v>
      </c>
      <c r="R1171" s="1" t="s">
        <v>62</v>
      </c>
      <c r="S1171" s="1" t="s">
        <v>63</v>
      </c>
    </row>
    <row r="1172" ht="12.75">
      <c r="A1172" s="1" t="str">
        <f t="shared" si="39"/>
        <v>this:IAM_10826-1</v>
      </c>
      <c r="B1172" s="27">
        <v>1</v>
      </c>
      <c r="C1172" s="21" t="s">
        <v>50</v>
      </c>
      <c r="D1172" s="21" t="s">
        <v>4283</v>
      </c>
      <c r="E1172" s="21" t="s">
        <v>4284</v>
      </c>
      <c r="F1172" s="21" t="s">
        <v>2108</v>
      </c>
      <c r="G1172" s="21" t="s">
        <v>2109</v>
      </c>
      <c r="H1172" s="21" t="s">
        <v>2064</v>
      </c>
      <c r="I1172" s="21" t="s">
        <v>2065</v>
      </c>
      <c r="L1172" s="2" t="str">
        <f t="shared" si="40"/>
        <v xml:space="preserve">r:administration some adm:Administration_C_IAM_10067 and r:administration some adm:Administration_C_IAM_10096</v>
      </c>
      <c r="M1172" s="21" t="s">
        <v>58</v>
      </c>
      <c r="N1172" s="21" t="s">
        <v>2110</v>
      </c>
      <c r="O1172" s="21" t="s">
        <v>2111</v>
      </c>
      <c r="P1172" s="21" t="s">
        <v>58</v>
      </c>
      <c r="Q1172" s="1" t="str">
        <f>VLOOKUP(C1172,MappingNiveaux!$A$3:$B$6,2)</f>
        <v xml:space="preserve">r:niveau some r:CI</v>
      </c>
      <c r="R1172" s="1" t="s">
        <v>62</v>
      </c>
      <c r="S1172" s="1" t="s">
        <v>63</v>
      </c>
    </row>
    <row r="1173" ht="12.75">
      <c r="A1173" s="1" t="str">
        <f t="shared" si="39"/>
        <v>this:IAM_10827-1</v>
      </c>
      <c r="B1173" s="29"/>
      <c r="C1173" s="21" t="s">
        <v>50</v>
      </c>
      <c r="D1173" s="21" t="s">
        <v>4705</v>
      </c>
      <c r="E1173" s="21" t="s">
        <v>4706</v>
      </c>
      <c r="F1173" s="21" t="s">
        <v>1467</v>
      </c>
      <c r="G1173" s="21" t="s">
        <v>1468</v>
      </c>
      <c r="H1173" s="21" t="s">
        <v>2108</v>
      </c>
      <c r="I1173" s="21" t="s">
        <v>2109</v>
      </c>
      <c r="L1173" s="2" t="str">
        <f t="shared" si="40"/>
        <v xml:space="preserve">r:administration some adm:Administration_GS_IAM_10530 and r:administration some adm:Administration_C_IAM_10067</v>
      </c>
      <c r="M1173" s="21" t="s">
        <v>58</v>
      </c>
      <c r="N1173" s="21" t="s">
        <v>4636</v>
      </c>
      <c r="O1173" s="21" t="s">
        <v>2421</v>
      </c>
      <c r="P1173" s="21" t="s">
        <v>58</v>
      </c>
      <c r="Q1173" s="1" t="str">
        <f>VLOOKUP(C1173,MappingNiveaux!$A$3:$B$6,2)</f>
        <v xml:space="preserve">r:niveau some r:CI</v>
      </c>
      <c r="R1173" s="1" t="s">
        <v>62</v>
      </c>
      <c r="S1173" s="1" t="s">
        <v>63</v>
      </c>
    </row>
    <row r="1174" ht="12.75">
      <c r="A1174" s="1" t="str">
        <f t="shared" si="39"/>
        <v>this:IAM_10828-1</v>
      </c>
      <c r="B1174" s="27">
        <v>1</v>
      </c>
      <c r="C1174" s="21" t="s">
        <v>80</v>
      </c>
      <c r="D1174" s="21" t="s">
        <v>4328</v>
      </c>
      <c r="E1174" s="21" t="s">
        <v>4329</v>
      </c>
      <c r="F1174" s="21" t="s">
        <v>1731</v>
      </c>
      <c r="G1174" s="21" t="s">
        <v>1732</v>
      </c>
      <c r="H1174" s="21" t="s">
        <v>2108</v>
      </c>
      <c r="I1174" s="21" t="s">
        <v>2109</v>
      </c>
      <c r="L1174" s="2" t="str">
        <f t="shared" si="40"/>
        <v xml:space="preserve">r:administration some adm:Administration_GS_IAM_10742 and r:administration some adm:Administration_C_IAM_10067</v>
      </c>
      <c r="M1174" s="21" t="s">
        <v>58</v>
      </c>
      <c r="N1174" s="21" t="s">
        <v>4330</v>
      </c>
      <c r="O1174" s="21" t="s">
        <v>4707</v>
      </c>
      <c r="P1174" s="21" t="s">
        <v>58</v>
      </c>
      <c r="Q1174" s="1" t="str">
        <f>VLOOKUP(C1174,MappingNiveaux!$A$3:$B$6,2)</f>
        <v xml:space="preserve">r:niveau some r:APEC</v>
      </c>
      <c r="R1174" s="1" t="s">
        <v>62</v>
      </c>
      <c r="S1174" s="1" t="s">
        <v>63</v>
      </c>
    </row>
    <row r="1175" ht="12.75">
      <c r="A1175" s="1" t="str">
        <f t="shared" si="39"/>
        <v>this:IAM_10829-1</v>
      </c>
      <c r="B1175" s="28"/>
      <c r="C1175" s="21" t="s">
        <v>80</v>
      </c>
      <c r="D1175" s="21" t="s">
        <v>4708</v>
      </c>
      <c r="E1175" s="21" t="s">
        <v>4709</v>
      </c>
      <c r="F1175" s="21" t="s">
        <v>751</v>
      </c>
      <c r="G1175" s="21" t="s">
        <v>752</v>
      </c>
      <c r="H1175" s="21" t="s">
        <v>2108</v>
      </c>
      <c r="I1175" s="21" t="s">
        <v>2109</v>
      </c>
      <c r="L1175" s="2" t="str">
        <f t="shared" si="40"/>
        <v xml:space="preserve">r:administration some adm:Administration_GS_IAM_10880 and r:administration some adm:Administration_C_IAM_10067</v>
      </c>
      <c r="M1175" s="21" t="s">
        <v>58</v>
      </c>
      <c r="N1175" s="21" t="s">
        <v>3248</v>
      </c>
      <c r="O1175" s="21" t="s">
        <v>58</v>
      </c>
      <c r="P1175" s="21" t="s">
        <v>58</v>
      </c>
      <c r="Q1175" s="1" t="str">
        <f>VLOOKUP(C1175,MappingNiveaux!$A$3:$B$6,2)</f>
        <v xml:space="preserve">r:niveau some r:APEC</v>
      </c>
      <c r="R1175" s="1" t="s">
        <v>62</v>
      </c>
      <c r="S1175" s="1" t="s">
        <v>63</v>
      </c>
    </row>
    <row r="1176" ht="12.75">
      <c r="A1176" s="1" t="str">
        <f t="shared" si="39"/>
        <v>this:IAM_10831-1</v>
      </c>
      <c r="B1176" s="20"/>
      <c r="C1176" s="21" t="s">
        <v>50</v>
      </c>
      <c r="D1176" s="21" t="s">
        <v>4710</v>
      </c>
      <c r="E1176" s="21" t="s">
        <v>4711</v>
      </c>
      <c r="F1176" s="21" t="s">
        <v>1639</v>
      </c>
      <c r="G1176" s="21" t="s">
        <v>1640</v>
      </c>
      <c r="H1176" s="21" t="s">
        <v>2064</v>
      </c>
      <c r="I1176" s="21" t="s">
        <v>2065</v>
      </c>
      <c r="L1176" s="2" t="str">
        <f t="shared" si="40"/>
        <v xml:space="preserve">r:administration some adm:Administration_C_IAM_10065 and r:administration some adm:Administration_C_IAM_10096</v>
      </c>
      <c r="M1176" s="21" t="s">
        <v>58</v>
      </c>
      <c r="N1176" s="21" t="s">
        <v>4712</v>
      </c>
      <c r="O1176" s="21" t="s">
        <v>4713</v>
      </c>
      <c r="P1176" s="21" t="s">
        <v>58</v>
      </c>
      <c r="Q1176" s="1" t="str">
        <f>VLOOKUP(C1176,MappingNiveaux!$A$3:$B$6,2)</f>
        <v xml:space="preserve">r:niveau some r:CI</v>
      </c>
      <c r="R1176" s="1" t="s">
        <v>62</v>
      </c>
      <c r="S1176" s="1" t="s">
        <v>63</v>
      </c>
    </row>
    <row r="1177" ht="12.75">
      <c r="A1177" s="1" t="str">
        <f t="shared" si="39"/>
        <v>this:IAM_10821-1</v>
      </c>
      <c r="B1177" s="20"/>
      <c r="C1177" s="21" t="s">
        <v>80</v>
      </c>
      <c r="D1177" s="21" t="s">
        <v>4714</v>
      </c>
      <c r="E1177" s="21" t="s">
        <v>4715</v>
      </c>
      <c r="F1177" s="21" t="s">
        <v>655</v>
      </c>
      <c r="G1177" s="21" t="s">
        <v>656</v>
      </c>
      <c r="H1177" s="21" t="s">
        <v>1056</v>
      </c>
      <c r="I1177" s="21" t="s">
        <v>1057</v>
      </c>
      <c r="L1177" s="2" t="str">
        <f t="shared" si="40"/>
        <v xml:space="preserve">r:administration some adm:Administration_GS_IAM_10299 and r:administration some adm:Administration_C_IAM_10132</v>
      </c>
      <c r="M1177" s="21" t="s">
        <v>58</v>
      </c>
      <c r="N1177" s="21" t="s">
        <v>4716</v>
      </c>
      <c r="O1177" s="21" t="s">
        <v>4717</v>
      </c>
      <c r="P1177" s="21" t="s">
        <v>58</v>
      </c>
      <c r="Q1177" s="1" t="str">
        <f>VLOOKUP(C1177,MappingNiveaux!$A$3:$B$6,2)</f>
        <v xml:space="preserve">r:niveau some r:APEC</v>
      </c>
      <c r="R1177" s="1" t="s">
        <v>62</v>
      </c>
      <c r="S1177" s="1" t="s">
        <v>63</v>
      </c>
    </row>
    <row r="1178" ht="12.75">
      <c r="A1178" s="1" t="str">
        <f t="shared" si="39"/>
        <v>this:IAM_10799-1</v>
      </c>
      <c r="B1178" s="20"/>
      <c r="C1178" s="21" t="s">
        <v>50</v>
      </c>
      <c r="D1178" s="21" t="s">
        <v>4718</v>
      </c>
      <c r="E1178" s="21" t="s">
        <v>4719</v>
      </c>
      <c r="F1178" s="21" t="s">
        <v>660</v>
      </c>
      <c r="G1178" s="21" t="s">
        <v>661</v>
      </c>
      <c r="H1178" s="21" t="s">
        <v>107</v>
      </c>
      <c r="I1178" s="21" t="s">
        <v>108</v>
      </c>
      <c r="L1178" s="2" t="str">
        <f t="shared" si="40"/>
        <v xml:space="preserve">r:administration some adm:Administration_GS_IAM_10311 and r:administration some adm:Administration_GS_IAM_10290</v>
      </c>
      <c r="M1178" s="21" t="s">
        <v>58</v>
      </c>
      <c r="N1178" s="21" t="s">
        <v>4720</v>
      </c>
      <c r="O1178" s="21" t="s">
        <v>4721</v>
      </c>
      <c r="P1178" s="21" t="s">
        <v>58</v>
      </c>
      <c r="Q1178" s="1" t="str">
        <f>VLOOKUP(C1178,MappingNiveaux!$A$3:$B$6,2)</f>
        <v xml:space="preserve">r:niveau some r:CI</v>
      </c>
      <c r="R1178" s="1" t="s">
        <v>62</v>
      </c>
      <c r="S1178" s="1" t="s">
        <v>63</v>
      </c>
    </row>
    <row r="1179" ht="12.75">
      <c r="A1179" s="1" t="str">
        <f t="shared" si="39"/>
        <v>this:IAM_11097-1</v>
      </c>
      <c r="B1179" s="20"/>
      <c r="C1179" s="21" t="s">
        <v>80</v>
      </c>
      <c r="D1179" s="21" t="s">
        <v>4722</v>
      </c>
      <c r="E1179" s="21" t="s">
        <v>4723</v>
      </c>
      <c r="F1179" s="21" t="s">
        <v>1859</v>
      </c>
      <c r="G1179" s="21" t="s">
        <v>1860</v>
      </c>
      <c r="H1179" s="21" t="s">
        <v>296</v>
      </c>
      <c r="I1179" s="21" t="s">
        <v>297</v>
      </c>
      <c r="L1179" s="2" t="str">
        <f t="shared" si="40"/>
        <v xml:space="preserve">r:administration some adm:Administration_GS_IAM_10659 and r:administration some adm:Administration_C_IAM_10094</v>
      </c>
      <c r="M1179" s="21" t="s">
        <v>58</v>
      </c>
      <c r="N1179" s="21" t="s">
        <v>4724</v>
      </c>
      <c r="O1179" s="21" t="s">
        <v>58</v>
      </c>
      <c r="P1179" s="21" t="s">
        <v>58</v>
      </c>
      <c r="Q1179" s="1" t="str">
        <f>VLOOKUP(C1179,MappingNiveaux!$A$3:$B$6,2)</f>
        <v xml:space="preserve">r:niveau some r:APEC</v>
      </c>
      <c r="R1179" s="1" t="s">
        <v>62</v>
      </c>
      <c r="S1179" s="1" t="s">
        <v>63</v>
      </c>
    </row>
    <row r="1180" ht="12.75">
      <c r="A1180" s="1" t="str">
        <f t="shared" si="39"/>
        <v>this:IAM_10788-1</v>
      </c>
      <c r="B1180" s="20"/>
      <c r="C1180" s="21" t="s">
        <v>50</v>
      </c>
      <c r="D1180" s="21" t="s">
        <v>4725</v>
      </c>
      <c r="E1180" s="21" t="s">
        <v>4726</v>
      </c>
      <c r="F1180" s="21" t="s">
        <v>156</v>
      </c>
      <c r="G1180" s="21" t="s">
        <v>157</v>
      </c>
      <c r="H1180" s="21" t="s">
        <v>4727</v>
      </c>
      <c r="I1180" s="21" t="s">
        <v>4728</v>
      </c>
      <c r="L1180" s="2" t="str">
        <f t="shared" si="40"/>
        <v xml:space="preserve">r:administration some adm:Administration_GS_IAM_10286 and r:administration some adm:Administration_GS_IAM_10872</v>
      </c>
      <c r="M1180" s="21" t="s">
        <v>58</v>
      </c>
      <c r="N1180" s="21" t="s">
        <v>4729</v>
      </c>
      <c r="O1180" s="21" t="s">
        <v>4730</v>
      </c>
      <c r="P1180" s="21" t="s">
        <v>58</v>
      </c>
      <c r="Q1180" s="1" t="str">
        <f>VLOOKUP(C1180,MappingNiveaux!$A$3:$B$6,2)</f>
        <v xml:space="preserve">r:niveau some r:CI</v>
      </c>
      <c r="R1180" s="1" t="s">
        <v>62</v>
      </c>
      <c r="S1180" s="1" t="s">
        <v>63</v>
      </c>
    </row>
    <row r="1181" ht="12.75">
      <c r="A1181" s="1" t="str">
        <f t="shared" si="39"/>
        <v>this:IAM_10790-1</v>
      </c>
      <c r="B1181" s="20"/>
      <c r="C1181" s="21" t="s">
        <v>50</v>
      </c>
      <c r="D1181" s="21" t="s">
        <v>4731</v>
      </c>
      <c r="E1181" s="21" t="s">
        <v>4732</v>
      </c>
      <c r="F1181" s="21" t="s">
        <v>226</v>
      </c>
      <c r="G1181" s="21" t="s">
        <v>227</v>
      </c>
      <c r="H1181" s="21" t="s">
        <v>156</v>
      </c>
      <c r="I1181" s="21" t="s">
        <v>157</v>
      </c>
      <c r="L1181" s="2" t="str">
        <f t="shared" si="40"/>
        <v xml:space="preserve">r:administration some adm:Administration_GS_IAM_10889 and r:administration some adm:Administration_GS_IAM_10286</v>
      </c>
      <c r="M1181" s="21" t="s">
        <v>58</v>
      </c>
      <c r="N1181" s="21" t="s">
        <v>183</v>
      </c>
      <c r="O1181" s="21" t="s">
        <v>4733</v>
      </c>
      <c r="P1181" s="21" t="s">
        <v>58</v>
      </c>
      <c r="Q1181" s="1" t="str">
        <f>VLOOKUP(C1181,MappingNiveaux!$A$3:$B$6,2)</f>
        <v xml:space="preserve">r:niveau some r:CI</v>
      </c>
      <c r="R1181" s="1" t="s">
        <v>62</v>
      </c>
      <c r="S1181" s="1" t="s">
        <v>63</v>
      </c>
    </row>
    <row r="1182" ht="12.75">
      <c r="A1182" s="1" t="str">
        <f t="shared" si="39"/>
        <v>this:IAM_10791-1</v>
      </c>
      <c r="B1182" s="20"/>
      <c r="C1182" s="21" t="s">
        <v>50</v>
      </c>
      <c r="D1182" s="21" t="s">
        <v>4734</v>
      </c>
      <c r="E1182" s="21" t="s">
        <v>4735</v>
      </c>
      <c r="F1182" s="21" t="s">
        <v>156</v>
      </c>
      <c r="G1182" s="21" t="s">
        <v>157</v>
      </c>
      <c r="H1182" s="21" t="s">
        <v>151</v>
      </c>
      <c r="I1182" s="21" t="s">
        <v>152</v>
      </c>
      <c r="L1182" s="2" t="str">
        <f t="shared" si="40"/>
        <v xml:space="preserve">r:administration some adm:Administration_GS_IAM_10286 and r:administration some adm:Administration_GS_IAM_10980</v>
      </c>
      <c r="M1182" s="21" t="s">
        <v>58</v>
      </c>
      <c r="N1182" s="21" t="s">
        <v>4736</v>
      </c>
      <c r="O1182" s="21" t="s">
        <v>4737</v>
      </c>
      <c r="P1182" s="21" t="s">
        <v>58</v>
      </c>
      <c r="Q1182" s="1" t="str">
        <f>VLOOKUP(C1182,MappingNiveaux!$A$3:$B$6,2)</f>
        <v xml:space="preserve">r:niveau some r:CI</v>
      </c>
      <c r="R1182" s="1" t="s">
        <v>62</v>
      </c>
      <c r="S1182" s="1" t="s">
        <v>63</v>
      </c>
    </row>
    <row r="1183" ht="12.75">
      <c r="A1183" s="1" t="str">
        <f t="shared" si="39"/>
        <v>this:IAM_10792-1</v>
      </c>
      <c r="B1183" s="20"/>
      <c r="C1183" s="21" t="s">
        <v>122</v>
      </c>
      <c r="D1183" s="21" t="s">
        <v>4738</v>
      </c>
      <c r="E1183" s="21" t="s">
        <v>4739</v>
      </c>
      <c r="F1183" s="21" t="s">
        <v>107</v>
      </c>
      <c r="G1183" s="21" t="s">
        <v>108</v>
      </c>
      <c r="H1183" s="21" t="s">
        <v>4740</v>
      </c>
      <c r="I1183" s="21" t="s">
        <v>4741</v>
      </c>
      <c r="L1183" s="2" t="str">
        <f t="shared" si="40"/>
        <v xml:space="preserve">r:administration some adm:Administration_GS_IAM_10290 and r:administration some adm:Administration_GS_IAM_10289</v>
      </c>
      <c r="M1183" s="21" t="s">
        <v>58</v>
      </c>
      <c r="N1183" s="21" t="s">
        <v>3292</v>
      </c>
      <c r="O1183" s="21" t="s">
        <v>58</v>
      </c>
      <c r="P1183" s="21" t="s">
        <v>4742</v>
      </c>
      <c r="Q1183" s="1" t="str">
        <f>VLOOKUP(C1183,MappingNiveaux!$A$3:$B$6,2)</f>
        <v xml:space="preserve">r:niveau some r:CI</v>
      </c>
      <c r="R1183" s="1" t="s">
        <v>62</v>
      </c>
      <c r="S1183" s="1" t="s">
        <v>63</v>
      </c>
    </row>
    <row r="1184" ht="12.75">
      <c r="A1184" s="1" t="str">
        <f t="shared" si="39"/>
        <v>this:IAM_10793-1</v>
      </c>
      <c r="B1184" s="20"/>
      <c r="C1184" s="21" t="s">
        <v>122</v>
      </c>
      <c r="D1184" s="21" t="s">
        <v>4743</v>
      </c>
      <c r="E1184" s="21" t="s">
        <v>4744</v>
      </c>
      <c r="F1184" s="21" t="s">
        <v>793</v>
      </c>
      <c r="G1184" s="21" t="s">
        <v>794</v>
      </c>
      <c r="H1184" s="21" t="s">
        <v>4740</v>
      </c>
      <c r="I1184" s="21" t="s">
        <v>4741</v>
      </c>
      <c r="L1184" s="2" t="str">
        <f t="shared" si="40"/>
        <v xml:space="preserve">r:administration some adm:Administration_GS_IAM_10318 and r:administration some adm:Administration_GS_IAM_10289</v>
      </c>
      <c r="M1184" s="21" t="s">
        <v>58</v>
      </c>
      <c r="N1184" s="21" t="s">
        <v>3292</v>
      </c>
      <c r="O1184" s="21" t="s">
        <v>58</v>
      </c>
      <c r="P1184" s="21" t="s">
        <v>58</v>
      </c>
      <c r="Q1184" s="1" t="str">
        <f>VLOOKUP(C1184,MappingNiveaux!$A$3:$B$6,2)</f>
        <v xml:space="preserve">r:niveau some r:CI</v>
      </c>
      <c r="R1184" s="1" t="s">
        <v>62</v>
      </c>
      <c r="S1184" s="1" t="s">
        <v>63</v>
      </c>
    </row>
    <row r="1185" ht="12.75">
      <c r="A1185" s="1" t="str">
        <f t="shared" si="39"/>
        <v>this:IAM_10794-1</v>
      </c>
      <c r="B1185" s="20"/>
      <c r="C1185" s="21" t="s">
        <v>122</v>
      </c>
      <c r="D1185" s="21" t="s">
        <v>4745</v>
      </c>
      <c r="E1185" s="21" t="s">
        <v>4746</v>
      </c>
      <c r="F1185" s="21" t="s">
        <v>4740</v>
      </c>
      <c r="G1185" s="21" t="s">
        <v>4741</v>
      </c>
      <c r="H1185" s="21" t="s">
        <v>1997</v>
      </c>
      <c r="I1185" s="21" t="s">
        <v>1998</v>
      </c>
      <c r="L1185" s="2" t="str">
        <f t="shared" si="40"/>
        <v xml:space="preserve">r:administration some adm:Administration_GS_IAM_10289 and r:administration some adm:Administration_C_IAM_10107</v>
      </c>
      <c r="M1185" s="21" t="s">
        <v>58</v>
      </c>
      <c r="N1185" s="21" t="s">
        <v>3295</v>
      </c>
      <c r="O1185" s="21" t="s">
        <v>58</v>
      </c>
      <c r="P1185" s="21" t="s">
        <v>58</v>
      </c>
      <c r="Q1185" s="1" t="str">
        <f>VLOOKUP(C1185,MappingNiveaux!$A$3:$B$6,2)</f>
        <v xml:space="preserve">r:niveau some r:CI</v>
      </c>
      <c r="R1185" s="1" t="s">
        <v>62</v>
      </c>
      <c r="S1185" s="1" t="s">
        <v>63</v>
      </c>
    </row>
    <row r="1186" ht="12.75">
      <c r="A1186" s="1" t="str">
        <f t="shared" si="39"/>
        <v>this:IAM_10795-1</v>
      </c>
      <c r="B1186" s="20"/>
      <c r="C1186" s="21" t="s">
        <v>122</v>
      </c>
      <c r="D1186" s="21" t="s">
        <v>4747</v>
      </c>
      <c r="E1186" s="21" t="s">
        <v>4748</v>
      </c>
      <c r="F1186" s="21" t="s">
        <v>3146</v>
      </c>
      <c r="G1186" s="21" t="s">
        <v>3147</v>
      </c>
      <c r="H1186" s="21" t="s">
        <v>4740</v>
      </c>
      <c r="I1186" s="21" t="s">
        <v>4741</v>
      </c>
      <c r="L1186" s="2" t="str">
        <f t="shared" si="40"/>
        <v xml:space="preserve">r:administration some adm:Administration_GS_IAM_10778 and r:administration some adm:Administration_GS_IAM_10289</v>
      </c>
      <c r="M1186" s="21" t="s">
        <v>58</v>
      </c>
      <c r="N1186" s="21" t="s">
        <v>3292</v>
      </c>
      <c r="O1186" s="21" t="s">
        <v>58</v>
      </c>
      <c r="P1186" s="21" t="s">
        <v>58</v>
      </c>
      <c r="Q1186" s="1" t="str">
        <f>VLOOKUP(C1186,MappingNiveaux!$A$3:$B$6,2)</f>
        <v xml:space="preserve">r:niveau some r:CI</v>
      </c>
      <c r="R1186" s="1" t="s">
        <v>62</v>
      </c>
      <c r="S1186" s="1" t="s">
        <v>63</v>
      </c>
    </row>
    <row r="1187" ht="12.75">
      <c r="A1187" s="1" t="str">
        <f t="shared" si="39"/>
        <v>this:IAM_10796-1</v>
      </c>
      <c r="B1187" s="20"/>
      <c r="C1187" s="21" t="s">
        <v>122</v>
      </c>
      <c r="D1187" s="21" t="s">
        <v>4749</v>
      </c>
      <c r="E1187" s="21" t="s">
        <v>4750</v>
      </c>
      <c r="F1187" s="21" t="s">
        <v>216</v>
      </c>
      <c r="G1187" s="21" t="s">
        <v>217</v>
      </c>
      <c r="H1187" s="21" t="s">
        <v>4740</v>
      </c>
      <c r="I1187" s="21" t="s">
        <v>4741</v>
      </c>
      <c r="L1187" s="2" t="str">
        <f t="shared" si="40"/>
        <v xml:space="preserve">r:administration some adm:Administration_GS_IAM_10859 and r:administration some adm:Administration_GS_IAM_10289</v>
      </c>
      <c r="M1187" s="21" t="s">
        <v>58</v>
      </c>
      <c r="N1187" s="21" t="s">
        <v>3295</v>
      </c>
      <c r="O1187" s="21" t="s">
        <v>58</v>
      </c>
      <c r="P1187" s="21" t="s">
        <v>58</v>
      </c>
      <c r="Q1187" s="1" t="str">
        <f>VLOOKUP(C1187,MappingNiveaux!$A$3:$B$6,2)</f>
        <v xml:space="preserve">r:niveau some r:CI</v>
      </c>
      <c r="R1187" s="1" t="s">
        <v>62</v>
      </c>
      <c r="S1187" s="1" t="s">
        <v>63</v>
      </c>
    </row>
    <row r="1188" ht="12.75">
      <c r="A1188" s="1" t="str">
        <f t="shared" si="39"/>
        <v>this:IAM_10811-1</v>
      </c>
      <c r="B1188" s="20"/>
      <c r="C1188" s="21" t="s">
        <v>66</v>
      </c>
      <c r="D1188" s="21" t="s">
        <v>4751</v>
      </c>
      <c r="E1188" s="21" t="s">
        <v>4752</v>
      </c>
      <c r="F1188" s="21" t="s">
        <v>1306</v>
      </c>
      <c r="G1188" s="21" t="s">
        <v>1307</v>
      </c>
      <c r="H1188" s="21" t="s">
        <v>107</v>
      </c>
      <c r="I1188" s="21" t="s">
        <v>108</v>
      </c>
      <c r="L1188" s="2" t="str">
        <f t="shared" si="40"/>
        <v xml:space="preserve">r:administration some adm:Administration_GS_IAM_10926 and r:administration some adm:Administration_GS_IAM_10290</v>
      </c>
      <c r="M1188" s="21" t="s">
        <v>58</v>
      </c>
      <c r="N1188" s="21" t="s">
        <v>4185</v>
      </c>
      <c r="O1188" s="21" t="s">
        <v>58</v>
      </c>
      <c r="P1188" s="21" t="s">
        <v>58</v>
      </c>
      <c r="Q1188" s="1" t="str">
        <f>VLOOKUP(C1188,MappingNiveaux!$A$3:$B$6,2)</f>
        <v xml:space="preserve">r:niveau some r:APEC</v>
      </c>
      <c r="R1188" s="1" t="s">
        <v>62</v>
      </c>
      <c r="S1188" s="1" t="s">
        <v>63</v>
      </c>
    </row>
    <row r="1189" ht="12.75">
      <c r="A1189" s="1" t="str">
        <f t="shared" si="39"/>
        <v>this:IAM_10798-1</v>
      </c>
      <c r="B1189" s="20"/>
      <c r="C1189" s="21" t="s">
        <v>122</v>
      </c>
      <c r="D1189" s="21" t="s">
        <v>4753</v>
      </c>
      <c r="E1189" s="21" t="s">
        <v>4754</v>
      </c>
      <c r="F1189" s="21" t="s">
        <v>4740</v>
      </c>
      <c r="G1189" s="21" t="s">
        <v>4741</v>
      </c>
      <c r="H1189" s="21" t="s">
        <v>231</v>
      </c>
      <c r="I1189" s="21" t="s">
        <v>232</v>
      </c>
      <c r="L1189" s="2" t="str">
        <f t="shared" si="40"/>
        <v xml:space="preserve">r:administration some adm:Administration_GS_IAM_10289 and r:administration some adm:Administration_GS_IAM_10998</v>
      </c>
      <c r="M1189" s="21" t="s">
        <v>58</v>
      </c>
      <c r="N1189" s="21" t="s">
        <v>4755</v>
      </c>
      <c r="O1189" s="21" t="s">
        <v>58</v>
      </c>
      <c r="P1189" s="21" t="s">
        <v>58</v>
      </c>
      <c r="Q1189" s="1" t="str">
        <f>VLOOKUP(C1189,MappingNiveaux!$A$3:$B$6,2)</f>
        <v xml:space="preserve">r:niveau some r:CI</v>
      </c>
      <c r="R1189" s="1" t="s">
        <v>62</v>
      </c>
      <c r="S1189" s="1" t="s">
        <v>63</v>
      </c>
    </row>
    <row r="1190" ht="12.75">
      <c r="A1190" s="1" t="str">
        <f t="shared" si="39"/>
        <v>this:IAM_10810-1</v>
      </c>
      <c r="B1190" s="20"/>
      <c r="C1190" s="21" t="s">
        <v>50</v>
      </c>
      <c r="D1190" s="21" t="s">
        <v>4756</v>
      </c>
      <c r="E1190" s="21" t="s">
        <v>4757</v>
      </c>
      <c r="F1190" s="21" t="s">
        <v>1939</v>
      </c>
      <c r="G1190" s="21" t="s">
        <v>1940</v>
      </c>
      <c r="H1190" s="21" t="s">
        <v>107</v>
      </c>
      <c r="I1190" s="21" t="s">
        <v>108</v>
      </c>
      <c r="L1190" s="2" t="str">
        <f t="shared" si="40"/>
        <v xml:space="preserve">r:administration some adm:Administration_GS_IAM_10883 and r:administration some adm:Administration_GS_IAM_10290</v>
      </c>
      <c r="M1190" s="21" t="s">
        <v>58</v>
      </c>
      <c r="N1190" s="21" t="s">
        <v>1941</v>
      </c>
      <c r="O1190" s="21" t="s">
        <v>4144</v>
      </c>
      <c r="P1190" s="21" t="s">
        <v>58</v>
      </c>
      <c r="Q1190" s="1" t="str">
        <f>VLOOKUP(C1190,MappingNiveaux!$A$3:$B$6,2)</f>
        <v xml:space="preserve">r:niveau some r:CI</v>
      </c>
      <c r="R1190" s="1" t="s">
        <v>62</v>
      </c>
      <c r="S1190" s="1" t="s">
        <v>63</v>
      </c>
    </row>
    <row r="1191" ht="12.75">
      <c r="A1191" s="1" t="str">
        <f t="shared" si="39"/>
        <v>this:IAM_10800-1</v>
      </c>
      <c r="B1191" s="26"/>
      <c r="C1191" s="21" t="s">
        <v>122</v>
      </c>
      <c r="D1191" s="21" t="s">
        <v>4758</v>
      </c>
      <c r="E1191" s="21" t="s">
        <v>4759</v>
      </c>
      <c r="F1191" s="21" t="s">
        <v>107</v>
      </c>
      <c r="G1191" s="21" t="s">
        <v>108</v>
      </c>
      <c r="H1191" s="21" t="s">
        <v>1797</v>
      </c>
      <c r="I1191" s="21" t="s">
        <v>1798</v>
      </c>
      <c r="L1191" s="2" t="str">
        <f t="shared" si="40"/>
        <v xml:space="preserve">r:administration some adm:Administration_GS_IAM_10290 and r:administration some adm:Administration_GS_IAM_10334</v>
      </c>
      <c r="M1191" s="21" t="s">
        <v>58</v>
      </c>
      <c r="N1191" s="21" t="s">
        <v>3292</v>
      </c>
      <c r="O1191" s="21" t="s">
        <v>58</v>
      </c>
      <c r="P1191" s="21" t="s">
        <v>4760</v>
      </c>
      <c r="Q1191" s="1" t="str">
        <f>VLOOKUP(C1191,MappingNiveaux!$A$3:$B$6,2)</f>
        <v xml:space="preserve">r:niveau some r:CI</v>
      </c>
      <c r="R1191" s="1" t="s">
        <v>62</v>
      </c>
      <c r="S1191" s="1" t="s">
        <v>63</v>
      </c>
    </row>
    <row r="1192" ht="12.75">
      <c r="A1192" s="1" t="str">
        <f t="shared" si="39"/>
        <v>this:IAM_10801-1</v>
      </c>
      <c r="B1192" s="27">
        <v>1</v>
      </c>
      <c r="C1192" s="21" t="s">
        <v>50</v>
      </c>
      <c r="D1192" s="21" t="s">
        <v>4761</v>
      </c>
      <c r="E1192" s="21" t="s">
        <v>4762</v>
      </c>
      <c r="F1192" s="21" t="s">
        <v>107</v>
      </c>
      <c r="G1192" s="21" t="s">
        <v>108</v>
      </c>
      <c r="H1192" s="21" t="s">
        <v>1882</v>
      </c>
      <c r="I1192" s="21" t="s">
        <v>1883</v>
      </c>
      <c r="L1192" s="2" t="str">
        <f t="shared" si="40"/>
        <v xml:space="preserve">r:administration some adm:Administration_GS_IAM_10290 and r:administration some adm:Administration_GS_IAM_10341</v>
      </c>
      <c r="M1192" s="21" t="s">
        <v>58</v>
      </c>
      <c r="N1192" s="21" t="s">
        <v>109</v>
      </c>
      <c r="O1192" s="21" t="s">
        <v>4763</v>
      </c>
      <c r="P1192" s="21" t="s">
        <v>58</v>
      </c>
      <c r="Q1192" s="1" t="str">
        <f>VLOOKUP(C1192,MappingNiveaux!$A$3:$B$6,2)</f>
        <v xml:space="preserve">r:niveau some r:CI</v>
      </c>
      <c r="R1192" s="1" t="s">
        <v>62</v>
      </c>
      <c r="S1192" s="1" t="s">
        <v>63</v>
      </c>
    </row>
    <row r="1193" ht="12.75">
      <c r="A1193" s="1" t="str">
        <f t="shared" ref="A1193:A1256" si="41">CONCATENATE("this:",E1193,"-",IF(B1193&lt;&gt;"",B1193,"1"))</f>
        <v>this:IAM_10802-1</v>
      </c>
      <c r="B1193" s="28"/>
      <c r="C1193" s="21" t="s">
        <v>80</v>
      </c>
      <c r="D1193" s="21" t="s">
        <v>4764</v>
      </c>
      <c r="E1193" s="21" t="s">
        <v>4765</v>
      </c>
      <c r="F1193" s="21" t="s">
        <v>1834</v>
      </c>
      <c r="G1193" s="21" t="s">
        <v>1835</v>
      </c>
      <c r="H1193" s="21" t="s">
        <v>107</v>
      </c>
      <c r="I1193" s="21" t="s">
        <v>108</v>
      </c>
      <c r="L1193" s="2" t="str">
        <f t="shared" ref="L1193:L1256" si="42">CONCATENATE("r:administration some adm:",F1193," and r:administration some adm:",H1193,IF(J1193&lt;&gt;"",CONCATENATE(" and r:patient some (",J1193,")"),""),IF(K1193="oui",CONCATENATE(" and r:administration min 2 ",F1193),""))</f>
        <v xml:space="preserve">r:administration some adm:Administration_GS_IAM_10441 and r:administration some adm:Administration_GS_IAM_10290</v>
      </c>
      <c r="M1193" s="21" t="s">
        <v>58</v>
      </c>
      <c r="N1193" s="21" t="s">
        <v>4766</v>
      </c>
      <c r="O1193" s="21" t="s">
        <v>1893</v>
      </c>
      <c r="P1193" s="21" t="s">
        <v>58</v>
      </c>
      <c r="Q1193" s="1" t="str">
        <f>VLOOKUP(C1193,MappingNiveaux!$A$3:$B$6,2)</f>
        <v xml:space="preserve">r:niveau some r:APEC</v>
      </c>
      <c r="R1193" s="1" t="s">
        <v>62</v>
      </c>
      <c r="S1193" s="1" t="s">
        <v>63</v>
      </c>
    </row>
    <row r="1194" ht="12.75">
      <c r="A1194" s="1" t="str">
        <f t="shared" si="41"/>
        <v>this:IAM_10803-1</v>
      </c>
      <c r="B1194" s="20"/>
      <c r="C1194" s="21" t="s">
        <v>50</v>
      </c>
      <c r="D1194" s="21" t="s">
        <v>4767</v>
      </c>
      <c r="E1194" s="21" t="s">
        <v>4768</v>
      </c>
      <c r="F1194" s="21" t="s">
        <v>107</v>
      </c>
      <c r="G1194" s="21" t="s">
        <v>108</v>
      </c>
      <c r="H1194" s="21" t="s">
        <v>488</v>
      </c>
      <c r="I1194" s="21" t="s">
        <v>489</v>
      </c>
      <c r="L1194" s="2" t="str">
        <f t="shared" si="42"/>
        <v xml:space="preserve">r:administration some adm:Administration_GS_IAM_10290 and r:administration some adm:Administration_C_IAM_10093</v>
      </c>
      <c r="M1194" s="21" t="s">
        <v>58</v>
      </c>
      <c r="N1194" s="21" t="s">
        <v>4769</v>
      </c>
      <c r="O1194" s="21" t="s">
        <v>3149</v>
      </c>
      <c r="P1194" s="21" t="s">
        <v>58</v>
      </c>
      <c r="Q1194" s="1" t="str">
        <f>VLOOKUP(C1194,MappingNiveaux!$A$3:$B$6,2)</f>
        <v xml:space="preserve">r:niveau some r:CI</v>
      </c>
      <c r="R1194" s="1" t="s">
        <v>62</v>
      </c>
      <c r="S1194" s="1" t="s">
        <v>63</v>
      </c>
    </row>
    <row r="1195" ht="12.75">
      <c r="A1195" s="1" t="str">
        <f t="shared" si="41"/>
        <v>this:IAM_10804-1</v>
      </c>
      <c r="B1195" s="20"/>
      <c r="C1195" s="21" t="s">
        <v>122</v>
      </c>
      <c r="D1195" s="21" t="s">
        <v>4770</v>
      </c>
      <c r="E1195" s="21" t="s">
        <v>4771</v>
      </c>
      <c r="F1195" s="21" t="s">
        <v>258</v>
      </c>
      <c r="G1195" s="21" t="s">
        <v>259</v>
      </c>
      <c r="H1195" s="21" t="s">
        <v>107</v>
      </c>
      <c r="I1195" s="21" t="s">
        <v>108</v>
      </c>
      <c r="L1195" s="2" t="str">
        <f t="shared" si="42"/>
        <v xml:space="preserve">r:administration some adm:Administration_GS_IAM_10497 and r:administration some adm:Administration_GS_IAM_10290</v>
      </c>
      <c r="M1195" s="21" t="s">
        <v>58</v>
      </c>
      <c r="N1195" s="21" t="s">
        <v>4772</v>
      </c>
      <c r="O1195" s="21" t="s">
        <v>58</v>
      </c>
      <c r="P1195" s="21" t="s">
        <v>58</v>
      </c>
      <c r="Q1195" s="1" t="str">
        <f>VLOOKUP(C1195,MappingNiveaux!$A$3:$B$6,2)</f>
        <v xml:space="preserve">r:niveau some r:CI</v>
      </c>
      <c r="R1195" s="1" t="s">
        <v>62</v>
      </c>
      <c r="S1195" s="1" t="s">
        <v>63</v>
      </c>
    </row>
    <row r="1196" ht="12.75">
      <c r="A1196" s="1" t="str">
        <f t="shared" si="41"/>
        <v>this:IAM_10805-1</v>
      </c>
      <c r="B1196" s="20"/>
      <c r="C1196" s="21" t="s">
        <v>50</v>
      </c>
      <c r="D1196" s="21" t="s">
        <v>4773</v>
      </c>
      <c r="E1196" s="21" t="s">
        <v>4774</v>
      </c>
      <c r="F1196" s="21" t="s">
        <v>2836</v>
      </c>
      <c r="G1196" s="21" t="s">
        <v>2837</v>
      </c>
      <c r="H1196" s="21" t="s">
        <v>107</v>
      </c>
      <c r="I1196" s="21" t="s">
        <v>108</v>
      </c>
      <c r="L1196" s="2" t="str">
        <f t="shared" si="42"/>
        <v xml:space="preserve">r:administration some adm:Administration_GS_IAM_10585 and r:administration some adm:Administration_GS_IAM_10290</v>
      </c>
      <c r="M1196" s="21" t="s">
        <v>58</v>
      </c>
      <c r="N1196" s="21" t="s">
        <v>3952</v>
      </c>
      <c r="O1196" s="21" t="s">
        <v>4775</v>
      </c>
      <c r="P1196" s="21" t="s">
        <v>58</v>
      </c>
      <c r="Q1196" s="1" t="str">
        <f>VLOOKUP(C1196,MappingNiveaux!$A$3:$B$6,2)</f>
        <v xml:space="preserve">r:niveau some r:CI</v>
      </c>
      <c r="R1196" s="1" t="s">
        <v>62</v>
      </c>
      <c r="S1196" s="1" t="s">
        <v>63</v>
      </c>
    </row>
    <row r="1197" ht="12.75">
      <c r="A1197" s="1" t="str">
        <f t="shared" si="41"/>
        <v>this:IAM_10806-1</v>
      </c>
      <c r="B1197" s="20"/>
      <c r="C1197" s="21" t="s">
        <v>122</v>
      </c>
      <c r="D1197" s="21" t="s">
        <v>4776</v>
      </c>
      <c r="E1197" s="21" t="s">
        <v>4777</v>
      </c>
      <c r="F1197" s="21" t="s">
        <v>1158</v>
      </c>
      <c r="G1197" s="21" t="s">
        <v>1159</v>
      </c>
      <c r="H1197" s="21" t="s">
        <v>107</v>
      </c>
      <c r="I1197" s="21" t="s">
        <v>108</v>
      </c>
      <c r="L1197" s="2" t="str">
        <f t="shared" si="42"/>
        <v xml:space="preserve">r:administration some adm:Administration_GS_IAM_10633 and r:administration some adm:Administration_GS_IAM_10290</v>
      </c>
      <c r="M1197" s="21" t="s">
        <v>58</v>
      </c>
      <c r="N1197" s="21" t="s">
        <v>4778</v>
      </c>
      <c r="O1197" s="21" t="s">
        <v>58</v>
      </c>
      <c r="P1197" s="21" t="s">
        <v>58</v>
      </c>
      <c r="Q1197" s="1" t="str">
        <f>VLOOKUP(C1197,MappingNiveaux!$A$3:$B$6,2)</f>
        <v xml:space="preserve">r:niveau some r:CI</v>
      </c>
      <c r="R1197" s="1" t="s">
        <v>62</v>
      </c>
      <c r="S1197" s="1" t="s">
        <v>63</v>
      </c>
    </row>
    <row r="1198" ht="12.75">
      <c r="A1198" s="1" t="str">
        <f t="shared" si="41"/>
        <v>this:IAM_10807-1</v>
      </c>
      <c r="B1198" s="20"/>
      <c r="C1198" s="21" t="s">
        <v>80</v>
      </c>
      <c r="D1198" s="21" t="s">
        <v>4779</v>
      </c>
      <c r="E1198" s="21" t="s">
        <v>4780</v>
      </c>
      <c r="F1198" s="21" t="s">
        <v>1859</v>
      </c>
      <c r="G1198" s="21" t="s">
        <v>1860</v>
      </c>
      <c r="H1198" s="21" t="s">
        <v>107</v>
      </c>
      <c r="I1198" s="21" t="s">
        <v>108</v>
      </c>
      <c r="L1198" s="2" t="str">
        <f t="shared" si="42"/>
        <v xml:space="preserve">r:administration some adm:Administration_GS_IAM_10659 and r:administration some adm:Administration_GS_IAM_10290</v>
      </c>
      <c r="M1198" s="21" t="s">
        <v>58</v>
      </c>
      <c r="N1198" s="21" t="s">
        <v>4781</v>
      </c>
      <c r="O1198" s="21" t="s">
        <v>4782</v>
      </c>
      <c r="P1198" s="21" t="s">
        <v>58</v>
      </c>
      <c r="Q1198" s="1" t="str">
        <f>VLOOKUP(C1198,MappingNiveaux!$A$3:$B$6,2)</f>
        <v xml:space="preserve">r:niveau some r:APEC</v>
      </c>
      <c r="R1198" s="1" t="s">
        <v>62</v>
      </c>
      <c r="S1198" s="1" t="s">
        <v>63</v>
      </c>
    </row>
    <row r="1199" ht="12.75">
      <c r="A1199" s="1" t="str">
        <f t="shared" si="41"/>
        <v>this:IAM_10808-1</v>
      </c>
      <c r="B1199" s="20"/>
      <c r="C1199" s="21" t="s">
        <v>122</v>
      </c>
      <c r="D1199" s="21" t="s">
        <v>4783</v>
      </c>
      <c r="E1199" s="21" t="s">
        <v>4784</v>
      </c>
      <c r="F1199" s="21" t="s">
        <v>107</v>
      </c>
      <c r="G1199" s="21" t="s">
        <v>108</v>
      </c>
      <c r="H1199" s="21" t="s">
        <v>821</v>
      </c>
      <c r="I1199" s="21" t="s">
        <v>822</v>
      </c>
      <c r="L1199" s="2" t="str">
        <f t="shared" si="42"/>
        <v xml:space="preserve">r:administration some adm:Administration_GS_IAM_10290 and r:administration some adm:Administration_GS_IAM_10721</v>
      </c>
      <c r="M1199" s="21" t="s">
        <v>58</v>
      </c>
      <c r="N1199" s="21" t="s">
        <v>342</v>
      </c>
      <c r="O1199" s="21" t="s">
        <v>58</v>
      </c>
      <c r="P1199" s="21" t="s">
        <v>4785</v>
      </c>
      <c r="Q1199" s="1" t="str">
        <f>VLOOKUP(C1199,MappingNiveaux!$A$3:$B$6,2)</f>
        <v xml:space="preserve">r:niveau some r:CI</v>
      </c>
      <c r="R1199" s="1" t="s">
        <v>62</v>
      </c>
      <c r="S1199" s="1" t="s">
        <v>63</v>
      </c>
    </row>
    <row r="1200" ht="12.75">
      <c r="A1200" s="1" t="str">
        <f t="shared" si="41"/>
        <v>this:IAM_10834-1</v>
      </c>
      <c r="B1200" s="20"/>
      <c r="C1200" s="21" t="s">
        <v>66</v>
      </c>
      <c r="D1200" s="21" t="s">
        <v>4786</v>
      </c>
      <c r="E1200" s="21" t="s">
        <v>4787</v>
      </c>
      <c r="F1200" s="21" t="s">
        <v>4788</v>
      </c>
      <c r="G1200" s="21" t="s">
        <v>4789</v>
      </c>
      <c r="H1200" s="21" t="s">
        <v>296</v>
      </c>
      <c r="I1200" s="21" t="s">
        <v>297</v>
      </c>
      <c r="L1200" s="2" t="str">
        <f t="shared" si="42"/>
        <v xml:space="preserve">r:administration some adm:Administration_GS_IAM_10300 and r:administration some adm:Administration_C_IAM_10094</v>
      </c>
      <c r="M1200" s="21" t="s">
        <v>58</v>
      </c>
      <c r="N1200" s="21" t="s">
        <v>427</v>
      </c>
      <c r="O1200" s="21" t="s">
        <v>58</v>
      </c>
      <c r="P1200" s="21" t="s">
        <v>58</v>
      </c>
      <c r="Q1200" s="1" t="str">
        <f>VLOOKUP(C1200,MappingNiveaux!$A$3:$B$6,2)</f>
        <v xml:space="preserve">r:niveau some r:APEC</v>
      </c>
      <c r="R1200" s="1" t="s">
        <v>62</v>
      </c>
      <c r="S1200" s="1" t="s">
        <v>63</v>
      </c>
    </row>
    <row r="1201" ht="12.75">
      <c r="A1201" s="1" t="str">
        <f t="shared" si="41"/>
        <v>this:IAM_10797-1</v>
      </c>
      <c r="B1201" s="20"/>
      <c r="C1201" s="21" t="s">
        <v>122</v>
      </c>
      <c r="D1201" s="21" t="s">
        <v>4790</v>
      </c>
      <c r="E1201" s="21" t="s">
        <v>4791</v>
      </c>
      <c r="F1201" s="21" t="s">
        <v>4740</v>
      </c>
      <c r="G1201" s="21" t="s">
        <v>4741</v>
      </c>
      <c r="H1201" s="21" t="s">
        <v>1799</v>
      </c>
      <c r="I1201" s="21" t="s">
        <v>1800</v>
      </c>
      <c r="L1201" s="2" t="str">
        <f t="shared" si="42"/>
        <v xml:space="preserve">r:administration some adm:Administration_GS_IAM_10289 and r:administration some adm:Administration_GS_IAM_10953</v>
      </c>
      <c r="M1201" s="21" t="s">
        <v>58</v>
      </c>
      <c r="N1201" s="21" t="s">
        <v>1801</v>
      </c>
      <c r="O1201" s="21" t="s">
        <v>4792</v>
      </c>
      <c r="P1201" s="21" t="s">
        <v>58</v>
      </c>
      <c r="Q1201" s="1" t="str">
        <f>VLOOKUP(C1201,MappingNiveaux!$A$3:$B$6,2)</f>
        <v xml:space="preserve">r:niveau some r:CI</v>
      </c>
      <c r="R1201" s="1" t="s">
        <v>62</v>
      </c>
      <c r="S1201" s="1" t="s">
        <v>63</v>
      </c>
    </row>
    <row r="1202" ht="12.75">
      <c r="A1202" s="1" t="str">
        <f t="shared" si="41"/>
        <v>this:IAM_11054-1</v>
      </c>
      <c r="B1202" s="20"/>
      <c r="C1202" s="21" t="s">
        <v>80</v>
      </c>
      <c r="D1202" s="21" t="s">
        <v>4793</v>
      </c>
      <c r="E1202" s="21" t="s">
        <v>4794</v>
      </c>
      <c r="F1202" s="21" t="s">
        <v>1249</v>
      </c>
      <c r="G1202" s="21" t="s">
        <v>1250</v>
      </c>
      <c r="H1202" s="21" t="s">
        <v>4313</v>
      </c>
      <c r="I1202" s="21" t="s">
        <v>4314</v>
      </c>
      <c r="L1202" s="2" t="str">
        <f t="shared" si="42"/>
        <v xml:space="preserve">r:administration some adm:Administration_C_IAM_10104 and r:administration some adm:Administration_C_IAM_10003</v>
      </c>
      <c r="M1202" s="21" t="s">
        <v>58</v>
      </c>
      <c r="N1202" s="21" t="s">
        <v>1673</v>
      </c>
      <c r="O1202" s="21" t="s">
        <v>4795</v>
      </c>
      <c r="P1202" s="21" t="s">
        <v>58</v>
      </c>
      <c r="Q1202" s="1" t="str">
        <f>VLOOKUP(C1202,MappingNiveaux!$A$3:$B$6,2)</f>
        <v xml:space="preserve">r:niveau some r:APEC</v>
      </c>
      <c r="R1202" s="1" t="s">
        <v>62</v>
      </c>
      <c r="S1202" s="1" t="s">
        <v>63</v>
      </c>
    </row>
    <row r="1203" ht="12.75">
      <c r="A1203" s="1" t="str">
        <f t="shared" si="41"/>
        <v>this:IAM_10832-1</v>
      </c>
      <c r="B1203" s="20"/>
      <c r="C1203" s="21" t="s">
        <v>80</v>
      </c>
      <c r="D1203" s="21" t="s">
        <v>4796</v>
      </c>
      <c r="E1203" s="21" t="s">
        <v>4797</v>
      </c>
      <c r="F1203" s="21" t="s">
        <v>1467</v>
      </c>
      <c r="G1203" s="21" t="s">
        <v>1468</v>
      </c>
      <c r="H1203" s="21" t="s">
        <v>1589</v>
      </c>
      <c r="I1203" s="21" t="s">
        <v>1590</v>
      </c>
      <c r="L1203" s="2" t="str">
        <f t="shared" si="42"/>
        <v xml:space="preserve">r:administration some adm:Administration_GS_IAM_10530 and r:administration some adm:Administration_C_IAM_10066</v>
      </c>
      <c r="M1203" s="21" t="s">
        <v>58</v>
      </c>
      <c r="N1203" s="21" t="s">
        <v>4636</v>
      </c>
      <c r="O1203" s="21" t="s">
        <v>4637</v>
      </c>
      <c r="P1203" s="21" t="s">
        <v>58</v>
      </c>
      <c r="Q1203" s="1" t="str">
        <f>VLOOKUP(C1203,MappingNiveaux!$A$3:$B$6,2)</f>
        <v xml:space="preserve">r:niveau some r:APEC</v>
      </c>
      <c r="R1203" s="1" t="s">
        <v>62</v>
      </c>
      <c r="S1203" s="1" t="s">
        <v>63</v>
      </c>
    </row>
    <row r="1204" ht="12.75">
      <c r="A1204" s="1" t="str">
        <f t="shared" si="41"/>
        <v>this:IAM_10859-1</v>
      </c>
      <c r="B1204" s="20"/>
      <c r="C1204" s="21" t="s">
        <v>50</v>
      </c>
      <c r="D1204" s="21" t="s">
        <v>4798</v>
      </c>
      <c r="E1204" s="21" t="s">
        <v>4799</v>
      </c>
      <c r="F1204" s="21" t="s">
        <v>4800</v>
      </c>
      <c r="G1204" s="21" t="s">
        <v>4801</v>
      </c>
      <c r="H1204" s="21" t="s">
        <v>143</v>
      </c>
      <c r="I1204" s="21" t="s">
        <v>144</v>
      </c>
      <c r="L1204" s="2" t="str">
        <f t="shared" si="42"/>
        <v xml:space="preserve">r:administration some adm:Administration_GS_IAM_10314 and r:administration some adm:Administration_GS_IAM_10765</v>
      </c>
      <c r="M1204" s="21" t="s">
        <v>58</v>
      </c>
      <c r="N1204" s="21" t="s">
        <v>4802</v>
      </c>
      <c r="O1204" s="21" t="s">
        <v>4803</v>
      </c>
      <c r="P1204" s="21" t="s">
        <v>58</v>
      </c>
      <c r="Q1204" s="1" t="str">
        <f>VLOOKUP(C1204,MappingNiveaux!$A$3:$B$6,2)</f>
        <v xml:space="preserve">r:niveau some r:CI</v>
      </c>
      <c r="R1204" s="1" t="s">
        <v>62</v>
      </c>
      <c r="S1204" s="1" t="s">
        <v>63</v>
      </c>
    </row>
    <row r="1205" ht="12.75">
      <c r="A1205" s="1" t="str">
        <f t="shared" si="41"/>
        <v>this:IAM_11046-1</v>
      </c>
      <c r="B1205" s="20"/>
      <c r="C1205" s="21" t="s">
        <v>50</v>
      </c>
      <c r="D1205" s="21" t="s">
        <v>4804</v>
      </c>
      <c r="E1205" s="21" t="s">
        <v>4805</v>
      </c>
      <c r="F1205" s="21" t="s">
        <v>2217</v>
      </c>
      <c r="G1205" s="21" t="s">
        <v>2218</v>
      </c>
      <c r="H1205" s="21" t="s">
        <v>1666</v>
      </c>
      <c r="I1205" s="21" t="s">
        <v>1667</v>
      </c>
      <c r="L1205" s="2" t="str">
        <f t="shared" si="42"/>
        <v xml:space="preserve">r:administration some adm:Administration_C_IAM_10149 and r:administration some adm:Administration_C_IAM_10002</v>
      </c>
      <c r="M1205" s="21" t="s">
        <v>58</v>
      </c>
      <c r="N1205" s="21" t="s">
        <v>4806</v>
      </c>
      <c r="O1205" s="21" t="s">
        <v>4807</v>
      </c>
      <c r="P1205" s="21" t="s">
        <v>58</v>
      </c>
      <c r="Q1205" s="1" t="str">
        <f>VLOOKUP(C1205,MappingNiveaux!$A$3:$B$6,2)</f>
        <v xml:space="preserve">r:niveau some r:CI</v>
      </c>
      <c r="R1205" s="1" t="s">
        <v>62</v>
      </c>
      <c r="S1205" s="1" t="s">
        <v>63</v>
      </c>
    </row>
    <row r="1206" ht="12.75">
      <c r="A1206" s="1" t="str">
        <f t="shared" si="41"/>
        <v>this:IAM_11045-1</v>
      </c>
      <c r="B1206" s="20"/>
      <c r="C1206" s="21" t="s">
        <v>80</v>
      </c>
      <c r="D1206" s="21" t="s">
        <v>4808</v>
      </c>
      <c r="E1206" s="21" t="s">
        <v>4809</v>
      </c>
      <c r="F1206" s="21" t="s">
        <v>2002</v>
      </c>
      <c r="G1206" s="21" t="s">
        <v>2003</v>
      </c>
      <c r="H1206" s="21" t="s">
        <v>1666</v>
      </c>
      <c r="I1206" s="21" t="s">
        <v>1667</v>
      </c>
      <c r="L1206" s="2" t="str">
        <f t="shared" si="42"/>
        <v xml:space="preserve">r:administration some adm:Administration_C_IAM_10148 and r:administration some adm:Administration_C_IAM_10002</v>
      </c>
      <c r="M1206" s="21" t="s">
        <v>58</v>
      </c>
      <c r="N1206" s="21" t="s">
        <v>4810</v>
      </c>
      <c r="O1206" s="21" t="s">
        <v>58</v>
      </c>
      <c r="P1206" s="21" t="s">
        <v>58</v>
      </c>
      <c r="Q1206" s="1" t="str">
        <f>VLOOKUP(C1206,MappingNiveaux!$A$3:$B$6,2)</f>
        <v xml:space="preserve">r:niveau some r:APEC</v>
      </c>
      <c r="R1206" s="1" t="s">
        <v>62</v>
      </c>
      <c r="S1206" s="1" t="s">
        <v>63</v>
      </c>
    </row>
    <row r="1207" ht="12.75">
      <c r="A1207" s="1" t="str">
        <f t="shared" si="41"/>
        <v>this:IAM_11047-1</v>
      </c>
      <c r="B1207" s="20"/>
      <c r="C1207" s="21" t="s">
        <v>122</v>
      </c>
      <c r="D1207" s="21" t="s">
        <v>4811</v>
      </c>
      <c r="E1207" s="21" t="s">
        <v>4812</v>
      </c>
      <c r="F1207" s="21" t="s">
        <v>2006</v>
      </c>
      <c r="G1207" s="21" t="s">
        <v>2007</v>
      </c>
      <c r="H1207" s="21" t="s">
        <v>1666</v>
      </c>
      <c r="I1207" s="21" t="s">
        <v>1667</v>
      </c>
      <c r="L1207" s="2" t="str">
        <f t="shared" si="42"/>
        <v xml:space="preserve">r:administration some adm:Administration_C_IAM_10150 and r:administration some adm:Administration_C_IAM_10002</v>
      </c>
      <c r="M1207" s="21" t="s">
        <v>58</v>
      </c>
      <c r="N1207" s="21" t="s">
        <v>4813</v>
      </c>
      <c r="O1207" s="21" t="s">
        <v>58</v>
      </c>
      <c r="P1207" s="21" t="s">
        <v>58</v>
      </c>
      <c r="Q1207" s="1" t="str">
        <f>VLOOKUP(C1207,MappingNiveaux!$A$3:$B$6,2)</f>
        <v xml:space="preserve">r:niveau some r:CI</v>
      </c>
      <c r="R1207" s="1" t="s">
        <v>62</v>
      </c>
      <c r="S1207" s="1" t="s">
        <v>63</v>
      </c>
    </row>
    <row r="1208" ht="12.75">
      <c r="A1208" s="1" t="str">
        <f t="shared" si="41"/>
        <v>this:IAM_11048-1</v>
      </c>
      <c r="B1208" s="20"/>
      <c r="C1208" s="21" t="s">
        <v>122</v>
      </c>
      <c r="D1208" s="21" t="s">
        <v>4814</v>
      </c>
      <c r="E1208" s="21" t="s">
        <v>4815</v>
      </c>
      <c r="F1208" s="21" t="s">
        <v>3517</v>
      </c>
      <c r="G1208" s="21" t="s">
        <v>3518</v>
      </c>
      <c r="H1208" s="21" t="s">
        <v>1666</v>
      </c>
      <c r="I1208" s="21" t="s">
        <v>1667</v>
      </c>
      <c r="L1208" s="2" t="str">
        <f t="shared" si="42"/>
        <v xml:space="preserve">r:administration some adm:Administration_GS_IAM_10908 and r:administration some adm:Administration_C_IAM_10002</v>
      </c>
      <c r="M1208" s="21" t="s">
        <v>58</v>
      </c>
      <c r="N1208" s="21" t="s">
        <v>4816</v>
      </c>
      <c r="O1208" s="21" t="s">
        <v>58</v>
      </c>
      <c r="P1208" s="21" t="s">
        <v>58</v>
      </c>
      <c r="Q1208" s="1" t="str">
        <f>VLOOKUP(C1208,MappingNiveaux!$A$3:$B$6,2)</f>
        <v xml:space="preserve">r:niveau some r:CI</v>
      </c>
      <c r="R1208" s="1" t="s">
        <v>62</v>
      </c>
      <c r="S1208" s="1" t="s">
        <v>63</v>
      </c>
    </row>
    <row r="1209" ht="12.75">
      <c r="A1209" s="1" t="str">
        <f t="shared" si="41"/>
        <v>this:IAM_11049-1</v>
      </c>
      <c r="B1209" s="20"/>
      <c r="C1209" s="21" t="s">
        <v>80</v>
      </c>
      <c r="D1209" s="21" t="s">
        <v>4817</v>
      </c>
      <c r="E1209" s="21" t="s">
        <v>4818</v>
      </c>
      <c r="F1209" s="21" t="s">
        <v>4819</v>
      </c>
      <c r="G1209" s="21" t="s">
        <v>4820</v>
      </c>
      <c r="H1209" s="21" t="s">
        <v>1666</v>
      </c>
      <c r="I1209" s="21" t="s">
        <v>1667</v>
      </c>
      <c r="L1209" s="2" t="str">
        <f t="shared" si="42"/>
        <v xml:space="preserve">r:administration some adm:Administration_GS_IAM_10923 and r:administration some adm:Administration_C_IAM_10002</v>
      </c>
      <c r="M1209" s="21" t="s">
        <v>58</v>
      </c>
      <c r="N1209" s="21" t="s">
        <v>4821</v>
      </c>
      <c r="O1209" s="21" t="s">
        <v>58</v>
      </c>
      <c r="P1209" s="21" t="s">
        <v>58</v>
      </c>
      <c r="Q1209" s="1" t="str">
        <f>VLOOKUP(C1209,MappingNiveaux!$A$3:$B$6,2)</f>
        <v xml:space="preserve">r:niveau some r:APEC</v>
      </c>
      <c r="R1209" s="1" t="s">
        <v>62</v>
      </c>
      <c r="S1209" s="1" t="s">
        <v>63</v>
      </c>
    </row>
    <row r="1210" ht="12.75">
      <c r="A1210" s="1" t="str">
        <f t="shared" si="41"/>
        <v>this:IAM_11050-1</v>
      </c>
      <c r="B1210" s="20"/>
      <c r="C1210" s="21" t="s">
        <v>122</v>
      </c>
      <c r="D1210" s="21" t="s">
        <v>4822</v>
      </c>
      <c r="E1210" s="21" t="s">
        <v>4823</v>
      </c>
      <c r="F1210" s="21" t="s">
        <v>982</v>
      </c>
      <c r="G1210" s="21" t="s">
        <v>983</v>
      </c>
      <c r="H1210" s="21" t="s">
        <v>1666</v>
      </c>
      <c r="I1210" s="21" t="s">
        <v>1667</v>
      </c>
      <c r="L1210" s="2" t="str">
        <f t="shared" si="42"/>
        <v xml:space="preserve">r:administration some adm:Administration_GS_IAM_10945 and r:administration some adm:Administration_C_IAM_10002</v>
      </c>
      <c r="M1210" s="21" t="s">
        <v>58</v>
      </c>
      <c r="N1210" s="21" t="s">
        <v>4824</v>
      </c>
      <c r="O1210" s="21" t="s">
        <v>58</v>
      </c>
      <c r="P1210" s="21" t="s">
        <v>58</v>
      </c>
      <c r="Q1210" s="1" t="str">
        <f>VLOOKUP(C1210,MappingNiveaux!$A$3:$B$6,2)</f>
        <v xml:space="preserve">r:niveau some r:CI</v>
      </c>
      <c r="R1210" s="1" t="s">
        <v>62</v>
      </c>
      <c r="S1210" s="1" t="s">
        <v>63</v>
      </c>
    </row>
    <row r="1211" ht="12.75">
      <c r="A1211" s="1" t="str">
        <f t="shared" si="41"/>
        <v>this:IAM_11052-1</v>
      </c>
      <c r="B1211" s="20"/>
      <c r="C1211" s="21" t="s">
        <v>80</v>
      </c>
      <c r="D1211" s="21" t="s">
        <v>4825</v>
      </c>
      <c r="E1211" s="21" t="s">
        <v>4826</v>
      </c>
      <c r="F1211" s="21" t="s">
        <v>4827</v>
      </c>
      <c r="G1211" s="21" t="s">
        <v>4828</v>
      </c>
      <c r="H1211" s="21" t="s">
        <v>1666</v>
      </c>
      <c r="I1211" s="21" t="s">
        <v>1667</v>
      </c>
      <c r="L1211" s="2" t="str">
        <f t="shared" si="42"/>
        <v xml:space="preserve">r:administration some adm:Administration_C_IAM_10158 and r:administration some adm:Administration_C_IAM_10002</v>
      </c>
      <c r="M1211" s="21" t="s">
        <v>58</v>
      </c>
      <c r="N1211" s="21" t="s">
        <v>2446</v>
      </c>
      <c r="O1211" s="21" t="s">
        <v>58</v>
      </c>
      <c r="P1211" s="21" t="s">
        <v>58</v>
      </c>
      <c r="Q1211" s="1" t="str">
        <f>VLOOKUP(C1211,MappingNiveaux!$A$3:$B$6,2)</f>
        <v xml:space="preserve">r:niveau some r:APEC</v>
      </c>
      <c r="R1211" s="1" t="s">
        <v>62</v>
      </c>
      <c r="S1211" s="1" t="s">
        <v>63</v>
      </c>
    </row>
    <row r="1212" ht="12.75">
      <c r="A1212" s="1" t="str">
        <f t="shared" si="41"/>
        <v>this:IAM_10858-1</v>
      </c>
      <c r="B1212" s="20"/>
      <c r="C1212" s="21" t="s">
        <v>50</v>
      </c>
      <c r="D1212" s="21" t="s">
        <v>4829</v>
      </c>
      <c r="E1212" s="21" t="s">
        <v>4830</v>
      </c>
      <c r="F1212" s="21" t="s">
        <v>4800</v>
      </c>
      <c r="G1212" s="21" t="s">
        <v>4801</v>
      </c>
      <c r="H1212" s="21" t="s">
        <v>1149</v>
      </c>
      <c r="I1212" s="21" t="s">
        <v>1150</v>
      </c>
      <c r="L1212" s="2" t="str">
        <f t="shared" si="42"/>
        <v xml:space="preserve">r:administration some adm:Administration_GS_IAM_10314 and r:administration some adm:Administration_GS_IAM_10579</v>
      </c>
      <c r="M1212" s="21" t="s">
        <v>58</v>
      </c>
      <c r="N1212" s="21" t="s">
        <v>4831</v>
      </c>
      <c r="O1212" s="21" t="s">
        <v>4832</v>
      </c>
      <c r="P1212" s="21" t="s">
        <v>58</v>
      </c>
      <c r="Q1212" s="1" t="str">
        <f>VLOOKUP(C1212,MappingNiveaux!$A$3:$B$6,2)</f>
        <v xml:space="preserve">r:niveau some r:CI</v>
      </c>
      <c r="R1212" s="1" t="s">
        <v>62</v>
      </c>
      <c r="S1212" s="1" t="s">
        <v>63</v>
      </c>
    </row>
    <row r="1213" ht="12.75">
      <c r="A1213" s="1" t="str">
        <f t="shared" si="41"/>
        <v>this:IAM_11053-1</v>
      </c>
      <c r="B1213" s="20"/>
      <c r="C1213" s="21" t="s">
        <v>122</v>
      </c>
      <c r="D1213" s="21" t="s">
        <v>4833</v>
      </c>
      <c r="E1213" s="21" t="s">
        <v>4834</v>
      </c>
      <c r="F1213" s="21" t="s">
        <v>4313</v>
      </c>
      <c r="G1213" s="21" t="s">
        <v>4314</v>
      </c>
      <c r="H1213" s="21" t="s">
        <v>437</v>
      </c>
      <c r="I1213" s="21" t="s">
        <v>438</v>
      </c>
      <c r="L1213" s="2" t="str">
        <f t="shared" si="42"/>
        <v xml:space="preserve">r:administration some adm:Administration_C_IAM_10003 and r:administration some adm:Administration_C_IAM_10004</v>
      </c>
      <c r="M1213" s="21" t="s">
        <v>58</v>
      </c>
      <c r="N1213" s="21" t="s">
        <v>4835</v>
      </c>
      <c r="O1213" s="21" t="s">
        <v>58</v>
      </c>
      <c r="P1213" s="21" t="s">
        <v>58</v>
      </c>
      <c r="Q1213" s="1" t="str">
        <f>VLOOKUP(C1213,MappingNiveaux!$A$3:$B$6,2)</f>
        <v xml:space="preserve">r:niveau some r:CI</v>
      </c>
      <c r="R1213" s="1" t="s">
        <v>62</v>
      </c>
      <c r="S1213" s="1" t="s">
        <v>63</v>
      </c>
    </row>
    <row r="1214" ht="12.75">
      <c r="A1214" s="1" t="str">
        <f t="shared" si="41"/>
        <v>this:IAM_10856-1</v>
      </c>
      <c r="B1214" s="20"/>
      <c r="C1214" s="21" t="s">
        <v>122</v>
      </c>
      <c r="D1214" s="21" t="s">
        <v>4836</v>
      </c>
      <c r="E1214" s="21" t="s">
        <v>4837</v>
      </c>
      <c r="F1214" s="21" t="s">
        <v>4800</v>
      </c>
      <c r="G1214" s="21" t="s">
        <v>4801</v>
      </c>
      <c r="H1214" s="21" t="s">
        <v>1374</v>
      </c>
      <c r="I1214" s="21" t="s">
        <v>1375</v>
      </c>
      <c r="L1214" s="2" t="str">
        <f t="shared" si="42"/>
        <v xml:space="preserve">r:administration some adm:Administration_GS_IAM_10314 and r:administration some adm:Administration_GS_IAM_10398</v>
      </c>
      <c r="M1214" s="21" t="s">
        <v>58</v>
      </c>
      <c r="N1214" s="21" t="s">
        <v>4838</v>
      </c>
      <c r="O1214" s="21" t="s">
        <v>58</v>
      </c>
      <c r="P1214" s="21" t="s">
        <v>58</v>
      </c>
      <c r="Q1214" s="1" t="str">
        <f>VLOOKUP(C1214,MappingNiveaux!$A$3:$B$6,2)</f>
        <v xml:space="preserve">r:niveau some r:CI</v>
      </c>
      <c r="R1214" s="1" t="s">
        <v>62</v>
      </c>
      <c r="S1214" s="1" t="s">
        <v>63</v>
      </c>
    </row>
    <row r="1215" ht="12.75">
      <c r="A1215" s="1" t="str">
        <f t="shared" si="41"/>
        <v>this:IAM_11055-1</v>
      </c>
      <c r="B1215" s="20"/>
      <c r="C1215" s="21" t="s">
        <v>80</v>
      </c>
      <c r="D1215" s="21" t="s">
        <v>4839</v>
      </c>
      <c r="E1215" s="21" t="s">
        <v>4840</v>
      </c>
      <c r="F1215" s="21" t="s">
        <v>1677</v>
      </c>
      <c r="G1215" s="21" t="s">
        <v>1678</v>
      </c>
      <c r="H1215" s="21" t="s">
        <v>4313</v>
      </c>
      <c r="I1215" s="21" t="s">
        <v>4314</v>
      </c>
      <c r="L1215" s="2" t="str">
        <f t="shared" si="42"/>
        <v xml:space="preserve">r:administration some adm:Administration_C_IAM_10116 and r:administration some adm:Administration_C_IAM_10003</v>
      </c>
      <c r="M1215" s="21" t="s">
        <v>58</v>
      </c>
      <c r="N1215" s="21" t="s">
        <v>4841</v>
      </c>
      <c r="O1215" s="21" t="s">
        <v>4795</v>
      </c>
      <c r="P1215" s="21" t="s">
        <v>58</v>
      </c>
      <c r="Q1215" s="1" t="str">
        <f>VLOOKUP(C1215,MappingNiveaux!$A$3:$B$6,2)</f>
        <v xml:space="preserve">r:niveau some r:APEC</v>
      </c>
      <c r="R1215" s="1" t="s">
        <v>62</v>
      </c>
      <c r="S1215" s="1" t="s">
        <v>63</v>
      </c>
    </row>
    <row r="1216" ht="12.75">
      <c r="A1216" s="1" t="str">
        <f t="shared" si="41"/>
        <v>this:IAM_11194-1</v>
      </c>
      <c r="B1216" s="20"/>
      <c r="C1216" s="21" t="s">
        <v>122</v>
      </c>
      <c r="D1216" s="21" t="s">
        <v>4842</v>
      </c>
      <c r="E1216" s="21" t="s">
        <v>4843</v>
      </c>
      <c r="F1216" s="21" t="s">
        <v>360</v>
      </c>
      <c r="G1216" s="21" t="s">
        <v>361</v>
      </c>
      <c r="H1216" s="21" t="s">
        <v>1072</v>
      </c>
      <c r="I1216" s="21" t="s">
        <v>1073</v>
      </c>
      <c r="L1216" s="2" t="str">
        <f t="shared" si="42"/>
        <v xml:space="preserve">r:administration some adm:Administration_GS_IAM_10496 and r:administration some adm:Administration_GS_IAM_10597</v>
      </c>
      <c r="M1216" s="21" t="s">
        <v>58</v>
      </c>
      <c r="N1216" s="21" t="s">
        <v>1074</v>
      </c>
      <c r="O1216" s="21" t="s">
        <v>58</v>
      </c>
      <c r="P1216" s="21" t="s">
        <v>58</v>
      </c>
      <c r="Q1216" s="1" t="str">
        <f>VLOOKUP(C1216,MappingNiveaux!$A$3:$B$6,2)</f>
        <v xml:space="preserve">r:niveau some r:CI</v>
      </c>
      <c r="R1216" s="1" t="s">
        <v>62</v>
      </c>
      <c r="S1216" s="1" t="s">
        <v>63</v>
      </c>
    </row>
    <row r="1217" ht="12.75">
      <c r="A1217" s="1" t="str">
        <f t="shared" si="41"/>
        <v>this:IAM_11195-1</v>
      </c>
      <c r="B1217" s="20"/>
      <c r="C1217" s="21" t="s">
        <v>50</v>
      </c>
      <c r="D1217" s="21" t="s">
        <v>4844</v>
      </c>
      <c r="E1217" s="21" t="s">
        <v>4845</v>
      </c>
      <c r="F1217" s="21" t="s">
        <v>1476</v>
      </c>
      <c r="G1217" s="21" t="s">
        <v>1477</v>
      </c>
      <c r="H1217" s="21" t="s">
        <v>360</v>
      </c>
      <c r="I1217" s="21" t="s">
        <v>361</v>
      </c>
      <c r="L1217" s="2" t="str">
        <f t="shared" si="42"/>
        <v xml:space="preserve">r:administration some adm:Administration_GS_IAM_10637 and r:administration some adm:Administration_GS_IAM_10496</v>
      </c>
      <c r="M1217" s="21" t="s">
        <v>58</v>
      </c>
      <c r="N1217" s="21" t="s">
        <v>4846</v>
      </c>
      <c r="O1217" s="21" t="s">
        <v>1479</v>
      </c>
      <c r="P1217" s="21" t="s">
        <v>58</v>
      </c>
      <c r="Q1217" s="1" t="str">
        <f>VLOOKUP(C1217,MappingNiveaux!$A$3:$B$6,2)</f>
        <v xml:space="preserve">r:niveau some r:CI</v>
      </c>
      <c r="R1217" s="1" t="s">
        <v>62</v>
      </c>
      <c r="S1217" s="1" t="s">
        <v>63</v>
      </c>
    </row>
    <row r="1218" ht="12.75">
      <c r="A1218" s="1" t="str">
        <f t="shared" si="41"/>
        <v>this:IAM_11196-1</v>
      </c>
      <c r="B1218" s="20"/>
      <c r="C1218" s="21" t="s">
        <v>122</v>
      </c>
      <c r="D1218" s="21" t="s">
        <v>4847</v>
      </c>
      <c r="E1218" s="21" t="s">
        <v>4848</v>
      </c>
      <c r="F1218" s="21" t="s">
        <v>360</v>
      </c>
      <c r="G1218" s="21" t="s">
        <v>361</v>
      </c>
      <c r="H1218" s="21" t="s">
        <v>1294</v>
      </c>
      <c r="I1218" s="21" t="s">
        <v>1295</v>
      </c>
      <c r="L1218" s="2" t="str">
        <f t="shared" si="42"/>
        <v xml:space="preserve">r:administration some adm:Administration_GS_IAM_10496 and r:administration some adm:Administration_GS_IAM_10776</v>
      </c>
      <c r="M1218" s="21" t="s">
        <v>58</v>
      </c>
      <c r="N1218" s="21" t="s">
        <v>4849</v>
      </c>
      <c r="O1218" s="21" t="s">
        <v>58</v>
      </c>
      <c r="P1218" s="21" t="s">
        <v>58</v>
      </c>
      <c r="Q1218" s="1" t="str">
        <f>VLOOKUP(C1218,MappingNiveaux!$A$3:$B$6,2)</f>
        <v xml:space="preserve">r:niveau some r:CI</v>
      </c>
      <c r="R1218" s="1" t="s">
        <v>62</v>
      </c>
      <c r="S1218" s="1" t="s">
        <v>63</v>
      </c>
    </row>
    <row r="1219" ht="12.75">
      <c r="A1219" s="1" t="str">
        <f t="shared" si="41"/>
        <v>this:IAM_11197-1</v>
      </c>
      <c r="B1219" s="20"/>
      <c r="C1219" s="21" t="s">
        <v>66</v>
      </c>
      <c r="D1219" s="21" t="s">
        <v>4850</v>
      </c>
      <c r="E1219" s="21" t="s">
        <v>4851</v>
      </c>
      <c r="F1219" s="21" t="s">
        <v>360</v>
      </c>
      <c r="G1219" s="21" t="s">
        <v>361</v>
      </c>
      <c r="H1219" s="21" t="s">
        <v>3812</v>
      </c>
      <c r="I1219" s="21" t="s">
        <v>3813</v>
      </c>
      <c r="L1219" s="2" t="str">
        <f t="shared" si="42"/>
        <v xml:space="preserve">r:administration some adm:Administration_GS_IAM_10496 and r:administration some adm:Administration_GS_IAM_10823</v>
      </c>
      <c r="M1219" s="21" t="s">
        <v>58</v>
      </c>
      <c r="N1219" s="21" t="s">
        <v>4852</v>
      </c>
      <c r="O1219" s="21" t="s">
        <v>58</v>
      </c>
      <c r="P1219" s="21" t="s">
        <v>58</v>
      </c>
      <c r="Q1219" s="1" t="str">
        <f>VLOOKUP(C1219,MappingNiveaux!$A$3:$B$6,2)</f>
        <v xml:space="preserve">r:niveau some r:APEC</v>
      </c>
      <c r="R1219" s="1" t="s">
        <v>62</v>
      </c>
      <c r="S1219" s="1" t="s">
        <v>63</v>
      </c>
    </row>
    <row r="1220" ht="12.75">
      <c r="A1220" s="1" t="str">
        <f t="shared" si="41"/>
        <v>this:IAM_11198-1</v>
      </c>
      <c r="B1220" s="20"/>
      <c r="C1220" s="21" t="s">
        <v>122</v>
      </c>
      <c r="D1220" s="21" t="s">
        <v>4853</v>
      </c>
      <c r="E1220" s="21" t="s">
        <v>4854</v>
      </c>
      <c r="F1220" s="21" t="s">
        <v>360</v>
      </c>
      <c r="G1220" s="21" t="s">
        <v>361</v>
      </c>
      <c r="H1220" s="21" t="s">
        <v>264</v>
      </c>
      <c r="I1220" s="21" t="s">
        <v>265</v>
      </c>
      <c r="L1220" s="2" t="str">
        <f t="shared" si="42"/>
        <v xml:space="preserve">r:administration some adm:Administration_GS_IAM_10496 and r:administration some adm:Administration_GS_IAM_10838</v>
      </c>
      <c r="M1220" s="21" t="s">
        <v>58</v>
      </c>
      <c r="N1220" s="21" t="s">
        <v>1926</v>
      </c>
      <c r="O1220" s="21" t="s">
        <v>58</v>
      </c>
      <c r="P1220" s="21" t="s">
        <v>58</v>
      </c>
      <c r="Q1220" s="1" t="str">
        <f>VLOOKUP(C1220,MappingNiveaux!$A$3:$B$6,2)</f>
        <v xml:space="preserve">r:niveau some r:CI</v>
      </c>
      <c r="R1220" s="1" t="s">
        <v>62</v>
      </c>
      <c r="S1220" s="1" t="s">
        <v>63</v>
      </c>
    </row>
    <row r="1221" ht="12.75">
      <c r="A1221" s="1" t="str">
        <f t="shared" si="41"/>
        <v>this:IAM_11200-1</v>
      </c>
      <c r="B1221" s="20"/>
      <c r="C1221" s="21" t="s">
        <v>50</v>
      </c>
      <c r="D1221" s="21" t="s">
        <v>4855</v>
      </c>
      <c r="E1221" s="21" t="s">
        <v>4856</v>
      </c>
      <c r="F1221" s="21" t="s">
        <v>513</v>
      </c>
      <c r="G1221" s="21" t="s">
        <v>514</v>
      </c>
      <c r="H1221" s="21" t="s">
        <v>360</v>
      </c>
      <c r="I1221" s="21" t="s">
        <v>361</v>
      </c>
      <c r="L1221" s="2" t="str">
        <f t="shared" si="42"/>
        <v xml:space="preserve">r:administration some adm:Administration_GS_IAM_10895 and r:administration some adm:Administration_GS_IAM_10496</v>
      </c>
      <c r="M1221" s="21" t="s">
        <v>58</v>
      </c>
      <c r="N1221" s="21" t="s">
        <v>1050</v>
      </c>
      <c r="O1221" s="21" t="s">
        <v>4857</v>
      </c>
      <c r="P1221" s="21" t="s">
        <v>58</v>
      </c>
      <c r="Q1221" s="1" t="str">
        <f>VLOOKUP(C1221,MappingNiveaux!$A$3:$B$6,2)</f>
        <v xml:space="preserve">r:niveau some r:CI</v>
      </c>
      <c r="R1221" s="1" t="s">
        <v>62</v>
      </c>
      <c r="S1221" s="1" t="s">
        <v>63</v>
      </c>
    </row>
    <row r="1222" ht="12.75">
      <c r="A1222" s="1" t="str">
        <f t="shared" si="41"/>
        <v>this:IAM_11201-1</v>
      </c>
      <c r="B1222" s="20"/>
      <c r="C1222" s="21" t="s">
        <v>80</v>
      </c>
      <c r="D1222" s="21" t="s">
        <v>4858</v>
      </c>
      <c r="E1222" s="21" t="s">
        <v>4859</v>
      </c>
      <c r="F1222" s="21" t="s">
        <v>360</v>
      </c>
      <c r="G1222" s="21" t="s">
        <v>361</v>
      </c>
      <c r="H1222" s="21" t="s">
        <v>4860</v>
      </c>
      <c r="I1222" s="21" t="s">
        <v>4861</v>
      </c>
      <c r="L1222" s="2" t="str">
        <f t="shared" si="42"/>
        <v xml:space="preserve">r:administration some adm:Administration_GS_IAM_10496 and r:administration some adm:Administration_GS_IAM_10944</v>
      </c>
      <c r="M1222" s="21" t="s">
        <v>58</v>
      </c>
      <c r="N1222" s="21" t="s">
        <v>4862</v>
      </c>
      <c r="O1222" s="21" t="s">
        <v>4863</v>
      </c>
      <c r="P1222" s="21" t="s">
        <v>58</v>
      </c>
      <c r="Q1222" s="1" t="str">
        <f>VLOOKUP(C1222,MappingNiveaux!$A$3:$B$6,2)</f>
        <v xml:space="preserve">r:niveau some r:APEC</v>
      </c>
      <c r="R1222" s="1" t="s">
        <v>62</v>
      </c>
      <c r="S1222" s="1" t="s">
        <v>63</v>
      </c>
    </row>
    <row r="1223" ht="12.75">
      <c r="A1223" s="1" t="str">
        <f t="shared" si="41"/>
        <v>this:IAM_11202-1</v>
      </c>
      <c r="B1223" s="20"/>
      <c r="C1223" s="21" t="s">
        <v>66</v>
      </c>
      <c r="D1223" s="21" t="s">
        <v>4864</v>
      </c>
      <c r="E1223" s="21" t="s">
        <v>4865</v>
      </c>
      <c r="F1223" s="21" t="s">
        <v>669</v>
      </c>
      <c r="G1223" s="21" t="s">
        <v>670</v>
      </c>
      <c r="H1223" s="21" t="s">
        <v>360</v>
      </c>
      <c r="I1223" s="21" t="s">
        <v>361</v>
      </c>
      <c r="L1223" s="2" t="str">
        <f t="shared" si="42"/>
        <v xml:space="preserve">r:administration some adm:Administration_GS_IAM_10979 and r:administration some adm:Administration_GS_IAM_10496</v>
      </c>
      <c r="M1223" s="21" t="s">
        <v>58</v>
      </c>
      <c r="N1223" s="21" t="s">
        <v>671</v>
      </c>
      <c r="O1223" s="21" t="s">
        <v>58</v>
      </c>
      <c r="P1223" s="21" t="s">
        <v>58</v>
      </c>
      <c r="Q1223" s="1" t="str">
        <f>VLOOKUP(C1223,MappingNiveaux!$A$3:$B$6,2)</f>
        <v xml:space="preserve">r:niveau some r:APEC</v>
      </c>
      <c r="R1223" s="1" t="s">
        <v>62</v>
      </c>
      <c r="S1223" s="1" t="s">
        <v>63</v>
      </c>
    </row>
    <row r="1224" ht="12.75">
      <c r="A1224" s="1" t="str">
        <f t="shared" si="41"/>
        <v>this:IAM_11204-1</v>
      </c>
      <c r="B1224" s="20"/>
      <c r="C1224" s="21" t="s">
        <v>122</v>
      </c>
      <c r="D1224" s="21" t="s">
        <v>4866</v>
      </c>
      <c r="E1224" s="21" t="s">
        <v>4867</v>
      </c>
      <c r="F1224" s="21" t="s">
        <v>258</v>
      </c>
      <c r="G1224" s="21" t="s">
        <v>259</v>
      </c>
      <c r="H1224" s="21" t="s">
        <v>1457</v>
      </c>
      <c r="I1224" s="21" t="s">
        <v>1458</v>
      </c>
      <c r="L1224" s="2" t="str">
        <f t="shared" si="42"/>
        <v xml:space="preserve">r:administration some adm:Administration_GS_IAM_10497 and r:administration some adm:Administration_GS_IAM_10499</v>
      </c>
      <c r="M1224" s="21" t="s">
        <v>58</v>
      </c>
      <c r="N1224" s="21" t="s">
        <v>4868</v>
      </c>
      <c r="O1224" s="21" t="s">
        <v>58</v>
      </c>
      <c r="P1224" s="21" t="s">
        <v>58</v>
      </c>
      <c r="Q1224" s="1" t="str">
        <f>VLOOKUP(C1224,MappingNiveaux!$A$3:$B$6,2)</f>
        <v xml:space="preserve">r:niveau some r:CI</v>
      </c>
      <c r="R1224" s="1" t="s">
        <v>62</v>
      </c>
      <c r="S1224" s="1" t="s">
        <v>63</v>
      </c>
    </row>
    <row r="1225" ht="12.75">
      <c r="A1225" s="1" t="str">
        <f t="shared" si="41"/>
        <v>this:IAM_11051-1</v>
      </c>
      <c r="B1225" s="20"/>
      <c r="C1225" s="21" t="s">
        <v>122</v>
      </c>
      <c r="D1225" s="21" t="s">
        <v>4869</v>
      </c>
      <c r="E1225" s="21" t="s">
        <v>4870</v>
      </c>
      <c r="F1225" s="21" t="s">
        <v>1666</v>
      </c>
      <c r="G1225" s="21" t="s">
        <v>1667</v>
      </c>
      <c r="H1225" s="21" t="s">
        <v>4871</v>
      </c>
      <c r="I1225" s="21" t="s">
        <v>4872</v>
      </c>
      <c r="L1225" s="2" t="str">
        <f t="shared" si="42"/>
        <v xml:space="preserve">r:administration some adm:Administration_C_IAM_10002 and r:administration some adm:Administration_C_IAM_10157</v>
      </c>
      <c r="M1225" s="21" t="s">
        <v>58</v>
      </c>
      <c r="N1225" s="21" t="s">
        <v>2446</v>
      </c>
      <c r="O1225" s="21" t="s">
        <v>58</v>
      </c>
      <c r="P1225" s="21" t="s">
        <v>58</v>
      </c>
      <c r="Q1225" s="1" t="str">
        <f>VLOOKUP(C1225,MappingNiveaux!$A$3:$B$6,2)</f>
        <v xml:space="preserve">r:niveau some r:CI</v>
      </c>
      <c r="R1225" s="1" t="s">
        <v>62</v>
      </c>
      <c r="S1225" s="1" t="s">
        <v>63</v>
      </c>
    </row>
    <row r="1226" ht="12.75">
      <c r="A1226" s="1" t="str">
        <f t="shared" si="41"/>
        <v>this:IAM_10845-1</v>
      </c>
      <c r="B1226" s="20"/>
      <c r="C1226" s="21" t="s">
        <v>80</v>
      </c>
      <c r="D1226" s="21" t="s">
        <v>4873</v>
      </c>
      <c r="E1226" s="21" t="s">
        <v>4874</v>
      </c>
      <c r="F1226" s="21" t="s">
        <v>660</v>
      </c>
      <c r="G1226" s="21" t="s">
        <v>661</v>
      </c>
      <c r="H1226" s="21" t="s">
        <v>1101</v>
      </c>
      <c r="I1226" s="21" t="s">
        <v>1102</v>
      </c>
      <c r="L1226" s="2" t="str">
        <f t="shared" si="42"/>
        <v xml:space="preserve">r:administration some adm:Administration_GS_IAM_10311 and r:administration some adm:Administration_GS_IAM_10378</v>
      </c>
      <c r="M1226" s="21" t="s">
        <v>58</v>
      </c>
      <c r="N1226" s="21" t="s">
        <v>1103</v>
      </c>
      <c r="O1226" s="21" t="s">
        <v>58</v>
      </c>
      <c r="P1226" s="21" t="s">
        <v>58</v>
      </c>
      <c r="Q1226" s="1" t="str">
        <f>VLOOKUP(C1226,MappingNiveaux!$A$3:$B$6,2)</f>
        <v xml:space="preserve">r:niveau some r:APEC</v>
      </c>
      <c r="R1226" s="1" t="s">
        <v>62</v>
      </c>
      <c r="S1226" s="1" t="s">
        <v>63</v>
      </c>
    </row>
    <row r="1227" ht="12.75">
      <c r="A1227" s="1" t="str">
        <f t="shared" si="41"/>
        <v>this:IAM_10785-1</v>
      </c>
      <c r="B1227" s="20"/>
      <c r="C1227" s="21" t="s">
        <v>50</v>
      </c>
      <c r="D1227" s="21" t="s">
        <v>4875</v>
      </c>
      <c r="E1227" s="21" t="s">
        <v>4876</v>
      </c>
      <c r="F1227" s="21" t="s">
        <v>156</v>
      </c>
      <c r="G1227" s="21" t="s">
        <v>157</v>
      </c>
      <c r="H1227" s="21" t="s">
        <v>2717</v>
      </c>
      <c r="I1227" s="21" t="s">
        <v>2718</v>
      </c>
      <c r="L1227" s="2" t="str">
        <f t="shared" si="42"/>
        <v xml:space="preserve">r:administration some adm:Administration_GS_IAM_10286 and r:administration some adm:Administration_GS_IAM_10777</v>
      </c>
      <c r="M1227" s="21" t="s">
        <v>58</v>
      </c>
      <c r="N1227" s="21" t="s">
        <v>4877</v>
      </c>
      <c r="O1227" s="21" t="s">
        <v>4878</v>
      </c>
      <c r="P1227" s="21" t="s">
        <v>58</v>
      </c>
      <c r="Q1227" s="1" t="str">
        <f>VLOOKUP(C1227,MappingNiveaux!$A$3:$B$6,2)</f>
        <v xml:space="preserve">r:niveau some r:CI</v>
      </c>
      <c r="R1227" s="1" t="s">
        <v>62</v>
      </c>
      <c r="S1227" s="1" t="s">
        <v>63</v>
      </c>
    </row>
    <row r="1228" ht="12.75">
      <c r="A1228" s="1" t="str">
        <f t="shared" si="41"/>
        <v>this:IAM_10835-1</v>
      </c>
      <c r="B1228" s="26"/>
      <c r="C1228" s="21" t="s">
        <v>50</v>
      </c>
      <c r="D1228" s="21" t="s">
        <v>4879</v>
      </c>
      <c r="E1228" s="21" t="s">
        <v>4880</v>
      </c>
      <c r="F1228" s="21" t="s">
        <v>4788</v>
      </c>
      <c r="G1228" s="21" t="s">
        <v>4789</v>
      </c>
      <c r="H1228" s="21" t="s">
        <v>301</v>
      </c>
      <c r="I1228" s="21" t="s">
        <v>302</v>
      </c>
      <c r="L1228" s="2" t="str">
        <f t="shared" si="42"/>
        <v xml:space="preserve">r:administration some adm:Administration_GS_IAM_10300 and r:administration some adm:Administration_C_IAM_10103</v>
      </c>
      <c r="M1228" s="21" t="s">
        <v>58</v>
      </c>
      <c r="N1228" s="21" t="s">
        <v>4881</v>
      </c>
      <c r="O1228" s="21" t="s">
        <v>4882</v>
      </c>
      <c r="P1228" s="21" t="s">
        <v>58</v>
      </c>
      <c r="Q1228" s="1" t="str">
        <f>VLOOKUP(C1228,MappingNiveaux!$A$3:$B$6,2)</f>
        <v xml:space="preserve">r:niveau some r:CI</v>
      </c>
      <c r="R1228" s="1" t="s">
        <v>62</v>
      </c>
      <c r="S1228" s="1" t="s">
        <v>63</v>
      </c>
    </row>
    <row r="1229" ht="12.75">
      <c r="A1229" s="1" t="str">
        <f t="shared" si="41"/>
        <v>this:IAM_10836-1</v>
      </c>
      <c r="B1229" s="27">
        <v>1</v>
      </c>
      <c r="C1229" s="21" t="s">
        <v>50</v>
      </c>
      <c r="D1229" s="21" t="s">
        <v>4883</v>
      </c>
      <c r="E1229" s="21" t="s">
        <v>4884</v>
      </c>
      <c r="F1229" s="21" t="s">
        <v>4885</v>
      </c>
      <c r="G1229" s="21" t="s">
        <v>4886</v>
      </c>
      <c r="H1229" s="21" t="s">
        <v>296</v>
      </c>
      <c r="I1229" s="21" t="s">
        <v>297</v>
      </c>
      <c r="L1229" s="2" t="str">
        <f t="shared" si="42"/>
        <v xml:space="preserve">r:administration some adm:Administration_GS_IAM_10301 and r:administration some adm:Administration_C_IAM_10094</v>
      </c>
      <c r="M1229" s="21" t="s">
        <v>58</v>
      </c>
      <c r="N1229" s="21" t="s">
        <v>4887</v>
      </c>
      <c r="O1229" s="21" t="s">
        <v>4888</v>
      </c>
      <c r="P1229" s="21" t="s">
        <v>58</v>
      </c>
      <c r="Q1229" s="1" t="str">
        <f>VLOOKUP(C1229,MappingNiveaux!$A$3:$B$6,2)</f>
        <v xml:space="preserve">r:niveau some r:CI</v>
      </c>
      <c r="R1229" s="1" t="s">
        <v>62</v>
      </c>
      <c r="S1229" s="1" t="s">
        <v>63</v>
      </c>
    </row>
    <row r="1230" ht="12.75">
      <c r="A1230" s="1" t="str">
        <f t="shared" si="41"/>
        <v>this:IAM_10837-1</v>
      </c>
      <c r="B1230" s="28"/>
      <c r="C1230" s="21" t="s">
        <v>50</v>
      </c>
      <c r="D1230" s="21" t="s">
        <v>4889</v>
      </c>
      <c r="E1230" s="21" t="s">
        <v>4890</v>
      </c>
      <c r="F1230" s="21" t="s">
        <v>4885</v>
      </c>
      <c r="G1230" s="21" t="s">
        <v>4886</v>
      </c>
      <c r="H1230" s="21" t="s">
        <v>3455</v>
      </c>
      <c r="I1230" s="21" t="s">
        <v>3456</v>
      </c>
      <c r="L1230" s="2" t="str">
        <f t="shared" si="42"/>
        <v xml:space="preserve">r:administration some adm:Administration_GS_IAM_10301 and r:administration some adm:Administration_GS_IAM_10566</v>
      </c>
      <c r="M1230" s="21" t="s">
        <v>58</v>
      </c>
      <c r="N1230" s="21" t="s">
        <v>4891</v>
      </c>
      <c r="O1230" s="21" t="s">
        <v>4892</v>
      </c>
      <c r="P1230" s="21" t="s">
        <v>58</v>
      </c>
      <c r="Q1230" s="1" t="str">
        <f>VLOOKUP(C1230,MappingNiveaux!$A$3:$B$6,2)</f>
        <v xml:space="preserve">r:niveau some r:CI</v>
      </c>
      <c r="R1230" s="1" t="s">
        <v>62</v>
      </c>
      <c r="S1230" s="1" t="s">
        <v>63</v>
      </c>
    </row>
    <row r="1231" ht="12.75">
      <c r="A1231" s="1" t="str">
        <f t="shared" si="41"/>
        <v>this:IAM_10838-1</v>
      </c>
      <c r="B1231" s="20"/>
      <c r="C1231" s="21" t="s">
        <v>80</v>
      </c>
      <c r="D1231" s="21" t="s">
        <v>4893</v>
      </c>
      <c r="E1231" s="21" t="s">
        <v>4894</v>
      </c>
      <c r="F1231" s="21" t="s">
        <v>4885</v>
      </c>
      <c r="G1231" s="21" t="s">
        <v>4886</v>
      </c>
      <c r="H1231" s="21" t="s">
        <v>138</v>
      </c>
      <c r="I1231" s="21" t="s">
        <v>139</v>
      </c>
      <c r="L1231" s="2" t="str">
        <f t="shared" si="42"/>
        <v xml:space="preserve">r:administration some adm:Administration_GS_IAM_10301 and r:administration some adm:Administration_GS_IAM_10588</v>
      </c>
      <c r="M1231" s="21" t="s">
        <v>58</v>
      </c>
      <c r="N1231" s="21" t="s">
        <v>4895</v>
      </c>
      <c r="O1231" s="21" t="s">
        <v>58</v>
      </c>
      <c r="P1231" s="21" t="s">
        <v>58</v>
      </c>
      <c r="Q1231" s="1" t="str">
        <f>VLOOKUP(C1231,MappingNiveaux!$A$3:$B$6,2)</f>
        <v xml:space="preserve">r:niveau some r:APEC</v>
      </c>
      <c r="R1231" s="1" t="s">
        <v>62</v>
      </c>
      <c r="S1231" s="1" t="s">
        <v>63</v>
      </c>
    </row>
    <row r="1232" ht="12.75">
      <c r="A1232" s="1" t="str">
        <f t="shared" si="41"/>
        <v>this:IAM_10839-1</v>
      </c>
      <c r="B1232" s="20"/>
      <c r="C1232" s="21" t="s">
        <v>122</v>
      </c>
      <c r="D1232" s="21" t="s">
        <v>4896</v>
      </c>
      <c r="E1232" s="21" t="s">
        <v>4897</v>
      </c>
      <c r="F1232" s="21" t="s">
        <v>4898</v>
      </c>
      <c r="G1232" s="21" t="s">
        <v>4899</v>
      </c>
      <c r="H1232" s="21" t="s">
        <v>893</v>
      </c>
      <c r="I1232" s="21" t="s">
        <v>894</v>
      </c>
      <c r="L1232" s="2" t="str">
        <f t="shared" si="42"/>
        <v xml:space="preserve">r:administration some adm:Administration_GS_IAM_10302 and r:administration some adm:Administration_GS_IAM_10381</v>
      </c>
      <c r="M1232" s="21" t="s">
        <v>58</v>
      </c>
      <c r="N1232" s="21" t="s">
        <v>1074</v>
      </c>
      <c r="O1232" s="21" t="s">
        <v>58</v>
      </c>
      <c r="P1232" s="21" t="s">
        <v>58</v>
      </c>
      <c r="Q1232" s="1" t="str">
        <f>VLOOKUP(C1232,MappingNiveaux!$A$3:$B$6,2)</f>
        <v xml:space="preserve">r:niveau some r:CI</v>
      </c>
      <c r="R1232" s="1" t="s">
        <v>62</v>
      </c>
      <c r="S1232" s="1" t="s">
        <v>63</v>
      </c>
    </row>
    <row r="1233" ht="12.75">
      <c r="A1233" s="1" t="str">
        <f t="shared" si="41"/>
        <v>this:IAM_10840-1</v>
      </c>
      <c r="B1233" s="20"/>
      <c r="C1233" s="21" t="s">
        <v>122</v>
      </c>
      <c r="D1233" s="21" t="s">
        <v>4900</v>
      </c>
      <c r="E1233" s="21" t="s">
        <v>4901</v>
      </c>
      <c r="F1233" s="21" t="s">
        <v>4898</v>
      </c>
      <c r="G1233" s="21" t="s">
        <v>4899</v>
      </c>
      <c r="H1233" s="21" t="s">
        <v>301</v>
      </c>
      <c r="I1233" s="21" t="s">
        <v>302</v>
      </c>
      <c r="L1233" s="2" t="str">
        <f t="shared" si="42"/>
        <v xml:space="preserve">r:administration some adm:Administration_GS_IAM_10302 and r:administration some adm:Administration_C_IAM_10103</v>
      </c>
      <c r="M1233" s="21" t="s">
        <v>58</v>
      </c>
      <c r="N1233" s="21" t="s">
        <v>4902</v>
      </c>
      <c r="O1233" s="21" t="s">
        <v>58</v>
      </c>
      <c r="P1233" s="21" t="s">
        <v>58</v>
      </c>
      <c r="Q1233" s="1" t="str">
        <f>VLOOKUP(C1233,MappingNiveaux!$A$3:$B$6,2)</f>
        <v xml:space="preserve">r:niveau some r:CI</v>
      </c>
      <c r="R1233" s="1" t="s">
        <v>62</v>
      </c>
      <c r="S1233" s="1" t="s">
        <v>63</v>
      </c>
    </row>
    <row r="1234" ht="12.75">
      <c r="A1234" s="1" t="str">
        <f t="shared" si="41"/>
        <v>this:IAM_10841-1</v>
      </c>
      <c r="B1234" s="20"/>
      <c r="C1234" s="21" t="s">
        <v>122</v>
      </c>
      <c r="D1234" s="21" t="s">
        <v>4903</v>
      </c>
      <c r="E1234" s="21" t="s">
        <v>4904</v>
      </c>
      <c r="F1234" s="21" t="s">
        <v>4905</v>
      </c>
      <c r="G1234" s="21" t="s">
        <v>4906</v>
      </c>
      <c r="H1234" s="21" t="s">
        <v>3327</v>
      </c>
      <c r="I1234" s="21" t="s">
        <v>3328</v>
      </c>
      <c r="L1234" s="2" t="str">
        <f t="shared" si="42"/>
        <v xml:space="preserve">r:administration some adm:Administration_C_IAM_10068 and r:administration some adm:Administration_C_IAM_10126</v>
      </c>
      <c r="M1234" s="21" t="s">
        <v>58</v>
      </c>
      <c r="N1234" s="21" t="s">
        <v>4907</v>
      </c>
      <c r="O1234" s="21" t="s">
        <v>3330</v>
      </c>
      <c r="P1234" s="21" t="s">
        <v>58</v>
      </c>
      <c r="Q1234" s="1" t="str">
        <f>VLOOKUP(C1234,MappingNiveaux!$A$3:$B$6,2)</f>
        <v xml:space="preserve">r:niveau some r:CI</v>
      </c>
      <c r="R1234" s="1" t="s">
        <v>62</v>
      </c>
      <c r="S1234" s="1" t="s">
        <v>63</v>
      </c>
    </row>
    <row r="1235" ht="12.75">
      <c r="A1235" s="1" t="str">
        <f t="shared" si="41"/>
        <v>this:IAM_10842-1</v>
      </c>
      <c r="B1235" s="20"/>
      <c r="C1235" s="21" t="s">
        <v>80</v>
      </c>
      <c r="D1235" s="21" t="s">
        <v>4908</v>
      </c>
      <c r="E1235" s="21" t="s">
        <v>4909</v>
      </c>
      <c r="F1235" s="21" t="s">
        <v>3517</v>
      </c>
      <c r="G1235" s="21" t="s">
        <v>3518</v>
      </c>
      <c r="H1235" s="21" t="s">
        <v>4905</v>
      </c>
      <c r="I1235" s="21" t="s">
        <v>4906</v>
      </c>
      <c r="L1235" s="2" t="str">
        <f t="shared" si="42"/>
        <v xml:space="preserve">r:administration some adm:Administration_GS_IAM_10908 and r:administration some adm:Administration_C_IAM_10068</v>
      </c>
      <c r="M1235" s="21" t="s">
        <v>58</v>
      </c>
      <c r="N1235" s="21" t="s">
        <v>4910</v>
      </c>
      <c r="O1235" s="21" t="s">
        <v>58</v>
      </c>
      <c r="P1235" s="21" t="s">
        <v>58</v>
      </c>
      <c r="Q1235" s="1" t="str">
        <f>VLOOKUP(C1235,MappingNiveaux!$A$3:$B$6,2)</f>
        <v xml:space="preserve">r:niveau some r:APEC</v>
      </c>
      <c r="R1235" s="1" t="s">
        <v>62</v>
      </c>
      <c r="S1235" s="1" t="s">
        <v>63</v>
      </c>
    </row>
    <row r="1236" ht="12.75">
      <c r="A1236" s="1" t="str">
        <f t="shared" si="41"/>
        <v>this:IAM_10857-1</v>
      </c>
      <c r="B1236" s="20"/>
      <c r="C1236" s="21" t="s">
        <v>80</v>
      </c>
      <c r="D1236" s="21" t="s">
        <v>4911</v>
      </c>
      <c r="E1236" s="21" t="s">
        <v>4912</v>
      </c>
      <c r="F1236" s="21" t="s">
        <v>1189</v>
      </c>
      <c r="G1236" s="21" t="s">
        <v>1190</v>
      </c>
      <c r="H1236" s="21" t="s">
        <v>4800</v>
      </c>
      <c r="I1236" s="21" t="s">
        <v>4801</v>
      </c>
      <c r="L1236" s="2" t="str">
        <f t="shared" si="42"/>
        <v xml:space="preserve">r:administration some adm:Administration_GS_IAM_10561 and r:administration some adm:Administration_GS_IAM_10314</v>
      </c>
      <c r="M1236" s="21" t="s">
        <v>58</v>
      </c>
      <c r="N1236" s="21" t="s">
        <v>1191</v>
      </c>
      <c r="O1236" s="21" t="s">
        <v>58</v>
      </c>
      <c r="P1236" s="21" t="s">
        <v>58</v>
      </c>
      <c r="Q1236" s="1" t="str">
        <f>VLOOKUP(C1236,MappingNiveaux!$A$3:$B$6,2)</f>
        <v xml:space="preserve">r:niveau some r:APEC</v>
      </c>
      <c r="R1236" s="1" t="s">
        <v>62</v>
      </c>
      <c r="S1236" s="1" t="s">
        <v>63</v>
      </c>
    </row>
    <row r="1237" ht="12.75">
      <c r="A1237" s="1" t="str">
        <f t="shared" si="41"/>
        <v>this:IAM_10844-1</v>
      </c>
      <c r="B1237" s="20"/>
      <c r="C1237" s="21" t="s">
        <v>66</v>
      </c>
      <c r="D1237" s="21" t="s">
        <v>4913</v>
      </c>
      <c r="E1237" s="21" t="s">
        <v>4914</v>
      </c>
      <c r="F1237" s="21" t="s">
        <v>151</v>
      </c>
      <c r="G1237" s="21" t="s">
        <v>152</v>
      </c>
      <c r="H1237" s="21" t="s">
        <v>4915</v>
      </c>
      <c r="I1237" s="21" t="s">
        <v>4916</v>
      </c>
      <c r="L1237" s="2" t="str">
        <f t="shared" si="42"/>
        <v xml:space="preserve">r:administration some adm:Administration_GS_IAM_10980 and r:administration some adm:Administration_GS_IAM_10308</v>
      </c>
      <c r="M1237" s="21" t="s">
        <v>58</v>
      </c>
      <c r="N1237" s="21" t="s">
        <v>4917</v>
      </c>
      <c r="O1237" s="21" t="s">
        <v>58</v>
      </c>
      <c r="P1237" s="21" t="s">
        <v>58</v>
      </c>
      <c r="Q1237" s="1" t="str">
        <f>VLOOKUP(C1237,MappingNiveaux!$A$3:$B$6,2)</f>
        <v xml:space="preserve">r:niveau some r:APEC</v>
      </c>
      <c r="R1237" s="1" t="s">
        <v>62</v>
      </c>
      <c r="S1237" s="1" t="s">
        <v>63</v>
      </c>
    </row>
    <row r="1238" ht="12.75">
      <c r="A1238" s="1" t="str">
        <f t="shared" si="41"/>
        <v>this:IAM_10833-1</v>
      </c>
      <c r="B1238" s="20"/>
      <c r="C1238" s="21" t="s">
        <v>50</v>
      </c>
      <c r="D1238" s="21" t="s">
        <v>4918</v>
      </c>
      <c r="E1238" s="21" t="s">
        <v>4919</v>
      </c>
      <c r="F1238" s="21" t="s">
        <v>660</v>
      </c>
      <c r="G1238" s="21" t="s">
        <v>661</v>
      </c>
      <c r="H1238" s="21" t="s">
        <v>4788</v>
      </c>
      <c r="I1238" s="21" t="s">
        <v>4789</v>
      </c>
      <c r="L1238" s="2" t="str">
        <f t="shared" si="42"/>
        <v xml:space="preserve">r:administration some adm:Administration_GS_IAM_10311 and r:administration some adm:Administration_GS_IAM_10300</v>
      </c>
      <c r="M1238" s="21" t="s">
        <v>58</v>
      </c>
      <c r="N1238" s="21" t="s">
        <v>4920</v>
      </c>
      <c r="O1238" s="21" t="s">
        <v>4882</v>
      </c>
      <c r="P1238" s="21" t="s">
        <v>58</v>
      </c>
      <c r="Q1238" s="1" t="str">
        <f>VLOOKUP(C1238,MappingNiveaux!$A$3:$B$6,2)</f>
        <v xml:space="preserve">r:niveau some r:CI</v>
      </c>
      <c r="R1238" s="1" t="s">
        <v>62</v>
      </c>
      <c r="S1238" s="1" t="s">
        <v>63</v>
      </c>
    </row>
    <row r="1239" ht="12.75">
      <c r="A1239" s="1" t="str">
        <f t="shared" si="41"/>
        <v>this:IAM_10846-1</v>
      </c>
      <c r="B1239" s="20"/>
      <c r="C1239" s="21" t="s">
        <v>80</v>
      </c>
      <c r="D1239" s="21" t="s">
        <v>4921</v>
      </c>
      <c r="E1239" s="21" t="s">
        <v>4922</v>
      </c>
      <c r="F1239" s="21" t="s">
        <v>660</v>
      </c>
      <c r="G1239" s="21" t="s">
        <v>661</v>
      </c>
      <c r="H1239" s="21" t="s">
        <v>488</v>
      </c>
      <c r="I1239" s="21" t="s">
        <v>489</v>
      </c>
      <c r="L1239" s="2" t="str">
        <f t="shared" si="42"/>
        <v xml:space="preserve">r:administration some adm:Administration_GS_IAM_10311 and r:administration some adm:Administration_C_IAM_10093</v>
      </c>
      <c r="M1239" s="21" t="s">
        <v>58</v>
      </c>
      <c r="N1239" s="21" t="s">
        <v>4923</v>
      </c>
      <c r="O1239" s="21" t="s">
        <v>58</v>
      </c>
      <c r="P1239" s="21" t="s">
        <v>58</v>
      </c>
      <c r="Q1239" s="1" t="str">
        <f>VLOOKUP(C1239,MappingNiveaux!$A$3:$B$6,2)</f>
        <v xml:space="preserve">r:niveau some r:APEC</v>
      </c>
      <c r="R1239" s="1" t="s">
        <v>62</v>
      </c>
      <c r="S1239" s="1" t="s">
        <v>63</v>
      </c>
    </row>
    <row r="1240" ht="12.75">
      <c r="A1240" s="1" t="str">
        <f t="shared" si="41"/>
        <v>this:IAM_10847-1</v>
      </c>
      <c r="B1240" s="20"/>
      <c r="C1240" s="21" t="s">
        <v>122</v>
      </c>
      <c r="D1240" s="21" t="s">
        <v>4924</v>
      </c>
      <c r="E1240" s="21" t="s">
        <v>4925</v>
      </c>
      <c r="F1240" s="21" t="s">
        <v>660</v>
      </c>
      <c r="G1240" s="21" t="s">
        <v>661</v>
      </c>
      <c r="H1240" s="21" t="s">
        <v>301</v>
      </c>
      <c r="I1240" s="21" t="s">
        <v>302</v>
      </c>
      <c r="L1240" s="2" t="str">
        <f t="shared" si="42"/>
        <v xml:space="preserve">r:administration some adm:Administration_GS_IAM_10311 and r:administration some adm:Administration_C_IAM_10103</v>
      </c>
      <c r="M1240" s="21" t="s">
        <v>58</v>
      </c>
      <c r="N1240" s="21" t="s">
        <v>4926</v>
      </c>
      <c r="O1240" s="21" t="s">
        <v>58</v>
      </c>
      <c r="P1240" s="21" t="s">
        <v>58</v>
      </c>
      <c r="Q1240" s="1" t="str">
        <f>VLOOKUP(C1240,MappingNiveaux!$A$3:$B$6,2)</f>
        <v xml:space="preserve">r:niveau some r:CI</v>
      </c>
      <c r="R1240" s="1" t="s">
        <v>62</v>
      </c>
      <c r="S1240" s="1" t="s">
        <v>63</v>
      </c>
    </row>
    <row r="1241" ht="12.75">
      <c r="A1241" s="1" t="str">
        <f t="shared" si="41"/>
        <v>this:IAM_10848-1</v>
      </c>
      <c r="B1241" s="20"/>
      <c r="C1241" s="21" t="s">
        <v>80</v>
      </c>
      <c r="D1241" s="21" t="s">
        <v>4927</v>
      </c>
      <c r="E1241" s="21" t="s">
        <v>4928</v>
      </c>
      <c r="F1241" s="21" t="s">
        <v>660</v>
      </c>
      <c r="G1241" s="21" t="s">
        <v>661</v>
      </c>
      <c r="H1241" s="21" t="s">
        <v>138</v>
      </c>
      <c r="I1241" s="21" t="s">
        <v>139</v>
      </c>
      <c r="L1241" s="2" t="str">
        <f t="shared" si="42"/>
        <v xml:space="preserve">r:administration some adm:Administration_GS_IAM_10311 and r:administration some adm:Administration_GS_IAM_10588</v>
      </c>
      <c r="M1241" s="21" t="s">
        <v>58</v>
      </c>
      <c r="N1241" s="21" t="s">
        <v>3199</v>
      </c>
      <c r="O1241" s="21" t="s">
        <v>58</v>
      </c>
      <c r="P1241" s="21" t="s">
        <v>58</v>
      </c>
      <c r="Q1241" s="1" t="str">
        <f>VLOOKUP(C1241,MappingNiveaux!$A$3:$B$6,2)</f>
        <v xml:space="preserve">r:niveau some r:APEC</v>
      </c>
      <c r="R1241" s="1" t="s">
        <v>62</v>
      </c>
      <c r="S1241" s="1" t="s">
        <v>63</v>
      </c>
    </row>
    <row r="1242" ht="12.75">
      <c r="A1242" s="1" t="str">
        <f t="shared" si="41"/>
        <v>this:IAM_10849-1</v>
      </c>
      <c r="B1242" s="20"/>
      <c r="C1242" s="21" t="s">
        <v>80</v>
      </c>
      <c r="D1242" s="21" t="s">
        <v>4929</v>
      </c>
      <c r="E1242" s="21" t="s">
        <v>4930</v>
      </c>
      <c r="F1242" s="21" t="s">
        <v>660</v>
      </c>
      <c r="G1242" s="21" t="s">
        <v>661</v>
      </c>
      <c r="H1242" s="21" t="s">
        <v>312</v>
      </c>
      <c r="I1242" s="21" t="s">
        <v>313</v>
      </c>
      <c r="L1242" s="2" t="str">
        <f t="shared" si="42"/>
        <v xml:space="preserve">r:administration some adm:Administration_GS_IAM_10311 and r:administration some adm:Administration_C_IAM_10130</v>
      </c>
      <c r="M1242" s="21" t="s">
        <v>58</v>
      </c>
      <c r="N1242" s="21" t="s">
        <v>4931</v>
      </c>
      <c r="O1242" s="21" t="s">
        <v>58</v>
      </c>
      <c r="P1242" s="21" t="s">
        <v>58</v>
      </c>
      <c r="Q1242" s="1" t="str">
        <f>VLOOKUP(C1242,MappingNiveaux!$A$3:$B$6,2)</f>
        <v xml:space="preserve">r:niveau some r:APEC</v>
      </c>
      <c r="R1242" s="1" t="s">
        <v>62</v>
      </c>
      <c r="S1242" s="1" t="s">
        <v>63</v>
      </c>
    </row>
    <row r="1243" ht="12.75">
      <c r="A1243" s="1" t="str">
        <f t="shared" si="41"/>
        <v>this:IAM_10850-1</v>
      </c>
      <c r="B1243" s="20"/>
      <c r="C1243" s="21" t="s">
        <v>50</v>
      </c>
      <c r="D1243" s="21" t="s">
        <v>4932</v>
      </c>
      <c r="E1243" s="21" t="s">
        <v>4933</v>
      </c>
      <c r="F1243" s="21" t="s">
        <v>660</v>
      </c>
      <c r="G1243" s="21" t="s">
        <v>661</v>
      </c>
      <c r="H1243" s="21" t="s">
        <v>1294</v>
      </c>
      <c r="I1243" s="21" t="s">
        <v>1295</v>
      </c>
      <c r="L1243" s="2" t="str">
        <f t="shared" si="42"/>
        <v xml:space="preserve">r:administration some adm:Administration_GS_IAM_10311 and r:administration some adm:Administration_GS_IAM_10776</v>
      </c>
      <c r="M1243" s="21" t="s">
        <v>58</v>
      </c>
      <c r="N1243" s="21" t="s">
        <v>4934</v>
      </c>
      <c r="O1243" s="21" t="s">
        <v>4935</v>
      </c>
      <c r="P1243" s="21" t="s">
        <v>58</v>
      </c>
      <c r="Q1243" s="1" t="str">
        <f>VLOOKUP(C1243,MappingNiveaux!$A$3:$B$6,2)</f>
        <v xml:space="preserve">r:niveau some r:CI</v>
      </c>
      <c r="R1243" s="1" t="s">
        <v>62</v>
      </c>
      <c r="S1243" s="1" t="s">
        <v>63</v>
      </c>
    </row>
    <row r="1244" ht="12.75">
      <c r="A1244" s="1" t="str">
        <f t="shared" si="41"/>
        <v>this:IAM_10851-1</v>
      </c>
      <c r="B1244" s="20"/>
      <c r="C1244" s="21" t="s">
        <v>80</v>
      </c>
      <c r="D1244" s="21" t="s">
        <v>4936</v>
      </c>
      <c r="E1244" s="21" t="s">
        <v>4937</v>
      </c>
      <c r="F1244" s="21" t="s">
        <v>660</v>
      </c>
      <c r="G1244" s="21" t="s">
        <v>661</v>
      </c>
      <c r="H1244" s="21" t="s">
        <v>205</v>
      </c>
      <c r="I1244" s="21" t="s">
        <v>206</v>
      </c>
      <c r="L1244" s="2" t="str">
        <f t="shared" si="42"/>
        <v xml:space="preserve">r:administration some adm:Administration_GS_IAM_10311 and r:administration some adm:Administration_GS_IAM_10801</v>
      </c>
      <c r="M1244" s="21" t="s">
        <v>58</v>
      </c>
      <c r="N1244" s="21" t="s">
        <v>3199</v>
      </c>
      <c r="O1244" s="21" t="s">
        <v>58</v>
      </c>
      <c r="P1244" s="21" t="s">
        <v>58</v>
      </c>
      <c r="Q1244" s="1" t="str">
        <f>VLOOKUP(C1244,MappingNiveaux!$A$3:$B$6,2)</f>
        <v xml:space="preserve">r:niveau some r:APEC</v>
      </c>
      <c r="R1244" s="1" t="s">
        <v>62</v>
      </c>
      <c r="S1244" s="1" t="s">
        <v>63</v>
      </c>
    </row>
    <row r="1245" ht="12.75">
      <c r="A1245" s="1" t="str">
        <f t="shared" si="41"/>
        <v>this:IAM_10852-1</v>
      </c>
      <c r="B1245" s="20"/>
      <c r="C1245" s="21" t="s">
        <v>80</v>
      </c>
      <c r="D1245" s="21" t="s">
        <v>4938</v>
      </c>
      <c r="E1245" s="21" t="s">
        <v>4939</v>
      </c>
      <c r="F1245" s="21" t="s">
        <v>660</v>
      </c>
      <c r="G1245" s="21" t="s">
        <v>661</v>
      </c>
      <c r="H1245" s="21" t="s">
        <v>264</v>
      </c>
      <c r="I1245" s="21" t="s">
        <v>265</v>
      </c>
      <c r="L1245" s="2" t="str">
        <f t="shared" si="42"/>
        <v xml:space="preserve">r:administration some adm:Administration_GS_IAM_10311 and r:administration some adm:Administration_GS_IAM_10838</v>
      </c>
      <c r="M1245" s="21" t="s">
        <v>58</v>
      </c>
      <c r="N1245" s="21" t="s">
        <v>1926</v>
      </c>
      <c r="O1245" s="21" t="s">
        <v>58</v>
      </c>
      <c r="P1245" s="21" t="s">
        <v>58</v>
      </c>
      <c r="Q1245" s="1" t="str">
        <f>VLOOKUP(C1245,MappingNiveaux!$A$3:$B$6,2)</f>
        <v xml:space="preserve">r:niveau some r:APEC</v>
      </c>
      <c r="R1245" s="1" t="s">
        <v>62</v>
      </c>
      <c r="S1245" s="1" t="s">
        <v>63</v>
      </c>
    </row>
    <row r="1246" ht="12.75">
      <c r="A1246" s="1" t="str">
        <f t="shared" si="41"/>
        <v>this:IAM_10853-1</v>
      </c>
      <c r="B1246" s="20"/>
      <c r="C1246" s="21" t="s">
        <v>50</v>
      </c>
      <c r="D1246" s="21" t="s">
        <v>4940</v>
      </c>
      <c r="E1246" s="21" t="s">
        <v>4941</v>
      </c>
      <c r="F1246" s="21" t="s">
        <v>660</v>
      </c>
      <c r="G1246" s="21" t="s">
        <v>661</v>
      </c>
      <c r="H1246" s="21" t="s">
        <v>151</v>
      </c>
      <c r="I1246" s="21" t="s">
        <v>152</v>
      </c>
      <c r="L1246" s="2" t="str">
        <f t="shared" si="42"/>
        <v xml:space="preserve">r:administration some adm:Administration_GS_IAM_10311 and r:administration some adm:Administration_GS_IAM_10980</v>
      </c>
      <c r="M1246" s="21" t="s">
        <v>58</v>
      </c>
      <c r="N1246" s="21" t="s">
        <v>4720</v>
      </c>
      <c r="O1246" s="21" t="s">
        <v>4721</v>
      </c>
      <c r="P1246" s="21" t="s">
        <v>58</v>
      </c>
      <c r="Q1246" s="1" t="str">
        <f>VLOOKUP(C1246,MappingNiveaux!$A$3:$B$6,2)</f>
        <v xml:space="preserve">r:niveau some r:CI</v>
      </c>
      <c r="R1246" s="1" t="s">
        <v>62</v>
      </c>
      <c r="S1246" s="1" t="s">
        <v>63</v>
      </c>
    </row>
    <row r="1247" ht="12.75">
      <c r="A1247" s="1" t="str">
        <f t="shared" si="41"/>
        <v>this:IAM_10854-1</v>
      </c>
      <c r="B1247" s="20"/>
      <c r="C1247" s="21" t="s">
        <v>122</v>
      </c>
      <c r="D1247" s="21" t="s">
        <v>4942</v>
      </c>
      <c r="E1247" s="21" t="s">
        <v>4943</v>
      </c>
      <c r="F1247" s="21" t="s">
        <v>4800</v>
      </c>
      <c r="G1247" s="21" t="s">
        <v>4801</v>
      </c>
      <c r="H1247" s="21" t="s">
        <v>1553</v>
      </c>
      <c r="I1247" s="21" t="s">
        <v>1554</v>
      </c>
      <c r="L1247" s="2" t="str">
        <f t="shared" si="42"/>
        <v xml:space="preserve">r:administration some adm:Administration_GS_IAM_10314 and r:administration some adm:Administration_GS_IAM_10323</v>
      </c>
      <c r="M1247" s="21" t="s">
        <v>58</v>
      </c>
      <c r="N1247" s="21" t="s">
        <v>4944</v>
      </c>
      <c r="O1247" s="21" t="s">
        <v>58</v>
      </c>
      <c r="P1247" s="21" t="s">
        <v>58</v>
      </c>
      <c r="Q1247" s="1" t="str">
        <f>VLOOKUP(C1247,MappingNiveaux!$A$3:$B$6,2)</f>
        <v xml:space="preserve">r:niveau some r:CI</v>
      </c>
      <c r="R1247" s="1" t="s">
        <v>62</v>
      </c>
      <c r="S1247" s="1" t="s">
        <v>63</v>
      </c>
    </row>
    <row r="1248" ht="12.75">
      <c r="A1248" s="1" t="str">
        <f t="shared" si="41"/>
        <v>this:IAM_10855-1</v>
      </c>
      <c r="B1248" s="20"/>
      <c r="C1248" s="21" t="s">
        <v>50</v>
      </c>
      <c r="D1248" s="21" t="s">
        <v>4945</v>
      </c>
      <c r="E1248" s="21" t="s">
        <v>4946</v>
      </c>
      <c r="F1248" s="21" t="s">
        <v>4800</v>
      </c>
      <c r="G1248" s="21" t="s">
        <v>4801</v>
      </c>
      <c r="H1248" s="21" t="s">
        <v>1179</v>
      </c>
      <c r="I1248" s="21" t="s">
        <v>1180</v>
      </c>
      <c r="L1248" s="2" t="str">
        <f t="shared" si="42"/>
        <v xml:space="preserve">r:administration some adm:Administration_GS_IAM_10314 and r:administration some adm:Administration_GS_IAM_10380</v>
      </c>
      <c r="M1248" s="21" t="s">
        <v>58</v>
      </c>
      <c r="N1248" s="21" t="s">
        <v>4947</v>
      </c>
      <c r="O1248" s="21" t="s">
        <v>4948</v>
      </c>
      <c r="P1248" s="21" t="s">
        <v>58</v>
      </c>
      <c r="Q1248" s="1" t="str">
        <f>VLOOKUP(C1248,MappingNiveaux!$A$3:$B$6,2)</f>
        <v xml:space="preserve">r:niveau some r:CI</v>
      </c>
      <c r="R1248" s="1" t="s">
        <v>62</v>
      </c>
      <c r="S1248" s="1" t="s">
        <v>63</v>
      </c>
    </row>
    <row r="1249" ht="12.75">
      <c r="A1249" s="1" t="str">
        <f t="shared" si="41"/>
        <v>this:IAM_10843-1</v>
      </c>
      <c r="B1249" s="20"/>
      <c r="C1249" s="21" t="s">
        <v>122</v>
      </c>
      <c r="D1249" s="21" t="s">
        <v>4949</v>
      </c>
      <c r="E1249" s="21" t="s">
        <v>4950</v>
      </c>
      <c r="F1249" s="21" t="s">
        <v>2900</v>
      </c>
      <c r="G1249" s="21" t="s">
        <v>2901</v>
      </c>
      <c r="H1249" s="21" t="s">
        <v>4951</v>
      </c>
      <c r="I1249" s="21" t="s">
        <v>4952</v>
      </c>
      <c r="L1249" s="2" t="str">
        <f t="shared" si="42"/>
        <v xml:space="preserve">r:administration some adm:Administration_C_IAM_10125 and r:administration some adm:Administration_C_IAM_10069</v>
      </c>
      <c r="M1249" s="21" t="s">
        <v>58</v>
      </c>
      <c r="N1249" s="21" t="s">
        <v>4953</v>
      </c>
      <c r="O1249" s="21" t="s">
        <v>58</v>
      </c>
      <c r="P1249" s="21" t="s">
        <v>58</v>
      </c>
      <c r="Q1249" s="1" t="str">
        <f>VLOOKUP(C1249,MappingNiveaux!$A$3:$B$6,2)</f>
        <v xml:space="preserve">r:niveau some r:CI</v>
      </c>
      <c r="R1249" s="1" t="s">
        <v>62</v>
      </c>
      <c r="S1249" s="1" t="s">
        <v>63</v>
      </c>
    </row>
    <row r="1250" ht="12.75">
      <c r="A1250" s="1" t="str">
        <f t="shared" si="41"/>
        <v>this:IAM_10751-1</v>
      </c>
      <c r="B1250" s="20"/>
      <c r="C1250" s="21" t="s">
        <v>66</v>
      </c>
      <c r="D1250" s="21" t="s">
        <v>4954</v>
      </c>
      <c r="E1250" s="21" t="s">
        <v>4955</v>
      </c>
      <c r="F1250" s="21" t="s">
        <v>432</v>
      </c>
      <c r="G1250" s="21" t="s">
        <v>433</v>
      </c>
      <c r="H1250" s="21" t="s">
        <v>390</v>
      </c>
      <c r="I1250" s="21" t="s">
        <v>391</v>
      </c>
      <c r="L1250" s="2" t="str">
        <f t="shared" si="42"/>
        <v xml:space="preserve">r:administration some adm:Administration_GS_IAM_10272 and r:administration some adm:Administration_GS_IAM_10338</v>
      </c>
      <c r="M1250" s="21" t="s">
        <v>58</v>
      </c>
      <c r="N1250" s="21" t="s">
        <v>1029</v>
      </c>
      <c r="O1250" s="21" t="s">
        <v>58</v>
      </c>
      <c r="P1250" s="21" t="s">
        <v>58</v>
      </c>
      <c r="Q1250" s="1" t="str">
        <f>VLOOKUP(C1250,MappingNiveaux!$A$3:$B$6,2)</f>
        <v xml:space="preserve">r:niveau some r:APEC</v>
      </c>
      <c r="R1250" s="1" t="s">
        <v>62</v>
      </c>
      <c r="S1250" s="1" t="s">
        <v>63</v>
      </c>
    </row>
    <row r="1251" ht="12.75">
      <c r="A1251" s="1" t="str">
        <f t="shared" si="41"/>
        <v>this:IAM_10740-1</v>
      </c>
      <c r="B1251" s="20"/>
      <c r="C1251" s="21" t="s">
        <v>122</v>
      </c>
      <c r="D1251" s="21" t="s">
        <v>4956</v>
      </c>
      <c r="E1251" s="21" t="s">
        <v>4957</v>
      </c>
      <c r="F1251" s="21" t="s">
        <v>4958</v>
      </c>
      <c r="G1251" s="21" t="s">
        <v>4959</v>
      </c>
      <c r="H1251" s="21" t="s">
        <v>3650</v>
      </c>
      <c r="I1251" s="21" t="s">
        <v>3651</v>
      </c>
      <c r="L1251" s="2" t="str">
        <f t="shared" si="42"/>
        <v xml:space="preserve">r:administration some adm:Administration_GS_IAM_10255 and r:administration some adm:Administration_GS_IAM_10594</v>
      </c>
      <c r="M1251" s="21" t="s">
        <v>58</v>
      </c>
      <c r="N1251" s="21" t="s">
        <v>4960</v>
      </c>
      <c r="O1251" s="21" t="s">
        <v>58</v>
      </c>
      <c r="P1251" s="21" t="s">
        <v>58</v>
      </c>
      <c r="Q1251" s="1" t="str">
        <f>VLOOKUP(C1251,MappingNiveaux!$A$3:$B$6,2)</f>
        <v xml:space="preserve">r:niveau some r:CI</v>
      </c>
      <c r="R1251" s="1" t="s">
        <v>62</v>
      </c>
      <c r="S1251" s="1" t="s">
        <v>63</v>
      </c>
    </row>
    <row r="1252" ht="12.75">
      <c r="A1252" s="1" t="str">
        <f t="shared" si="41"/>
        <v>this:IAM_10741-1</v>
      </c>
      <c r="B1252" s="20"/>
      <c r="C1252" s="21" t="s">
        <v>122</v>
      </c>
      <c r="D1252" s="21" t="s">
        <v>4961</v>
      </c>
      <c r="E1252" s="21" t="s">
        <v>4962</v>
      </c>
      <c r="F1252" s="21" t="s">
        <v>410</v>
      </c>
      <c r="G1252" s="21" t="s">
        <v>411</v>
      </c>
      <c r="H1252" s="21" t="s">
        <v>4963</v>
      </c>
      <c r="I1252" s="21" t="s">
        <v>4964</v>
      </c>
      <c r="L1252" s="2" t="str">
        <f t="shared" si="42"/>
        <v xml:space="preserve">r:administration some adm:Administration_GS_IAM_10259 and r:administration some adm:Administration_GS_IAM_10260</v>
      </c>
      <c r="M1252" s="21" t="s">
        <v>58</v>
      </c>
      <c r="N1252" s="21" t="s">
        <v>4965</v>
      </c>
      <c r="O1252" s="21" t="s">
        <v>58</v>
      </c>
      <c r="P1252" s="21" t="s">
        <v>58</v>
      </c>
      <c r="Q1252" s="1" t="str">
        <f>VLOOKUP(C1252,MappingNiveaux!$A$3:$B$6,2)</f>
        <v xml:space="preserve">r:niveau some r:CI</v>
      </c>
      <c r="R1252" s="1" t="s">
        <v>62</v>
      </c>
      <c r="S1252" s="1" t="s">
        <v>63</v>
      </c>
    </row>
    <row r="1253" ht="12.75">
      <c r="A1253" s="1" t="str">
        <f t="shared" si="41"/>
        <v>this:IAM_10742-1</v>
      </c>
      <c r="B1253" s="20"/>
      <c r="C1253" s="21" t="s">
        <v>122</v>
      </c>
      <c r="D1253" s="21" t="s">
        <v>4966</v>
      </c>
      <c r="E1253" s="21" t="s">
        <v>4967</v>
      </c>
      <c r="F1253" s="21" t="s">
        <v>410</v>
      </c>
      <c r="G1253" s="21" t="s">
        <v>411</v>
      </c>
      <c r="H1253" s="21" t="s">
        <v>2666</v>
      </c>
      <c r="I1253" s="21" t="s">
        <v>2667</v>
      </c>
      <c r="L1253" s="2" t="str">
        <f t="shared" si="42"/>
        <v xml:space="preserve">r:administration some adm:Administration_GS_IAM_10259 and r:administration some adm:Administration_GS_IAM_10261</v>
      </c>
      <c r="M1253" s="21" t="s">
        <v>58</v>
      </c>
      <c r="N1253" s="21" t="s">
        <v>4965</v>
      </c>
      <c r="O1253" s="21" t="s">
        <v>58</v>
      </c>
      <c r="P1253" s="21" t="s">
        <v>58</v>
      </c>
      <c r="Q1253" s="1" t="str">
        <f>VLOOKUP(C1253,MappingNiveaux!$A$3:$B$6,2)</f>
        <v xml:space="preserve">r:niveau some r:CI</v>
      </c>
      <c r="R1253" s="1" t="s">
        <v>62</v>
      </c>
      <c r="S1253" s="1" t="s">
        <v>63</v>
      </c>
    </row>
    <row r="1254" ht="12.75">
      <c r="A1254" s="1" t="str">
        <f t="shared" si="41"/>
        <v>this:IAM_10743-1</v>
      </c>
      <c r="B1254" s="20"/>
      <c r="C1254" s="21" t="s">
        <v>80</v>
      </c>
      <c r="D1254" s="21" t="s">
        <v>4968</v>
      </c>
      <c r="E1254" s="21" t="s">
        <v>4969</v>
      </c>
      <c r="F1254" s="21" t="s">
        <v>410</v>
      </c>
      <c r="G1254" s="21" t="s">
        <v>411</v>
      </c>
      <c r="H1254" s="21" t="s">
        <v>1084</v>
      </c>
      <c r="I1254" s="21" t="s">
        <v>1085</v>
      </c>
      <c r="L1254" s="2" t="str">
        <f t="shared" si="42"/>
        <v xml:space="preserve">r:administration some adm:Administration_GS_IAM_10259 and r:administration some adm:Administration_GS_IAM_10791</v>
      </c>
      <c r="M1254" s="21" t="s">
        <v>58</v>
      </c>
      <c r="N1254" s="21" t="s">
        <v>4970</v>
      </c>
      <c r="O1254" s="21" t="s">
        <v>4563</v>
      </c>
      <c r="P1254" s="21" t="s">
        <v>58</v>
      </c>
      <c r="Q1254" s="1" t="str">
        <f>VLOOKUP(C1254,MappingNiveaux!$A$3:$B$6,2)</f>
        <v xml:space="preserve">r:niveau some r:APEC</v>
      </c>
      <c r="R1254" s="1" t="s">
        <v>62</v>
      </c>
      <c r="S1254" s="1" t="s">
        <v>63</v>
      </c>
    </row>
    <row r="1255" ht="12.75">
      <c r="A1255" s="1" t="str">
        <f t="shared" si="41"/>
        <v>this:IAM_10744-1</v>
      </c>
      <c r="B1255" s="20"/>
      <c r="C1255" s="21" t="s">
        <v>50</v>
      </c>
      <c r="D1255" s="21" t="s">
        <v>4971</v>
      </c>
      <c r="E1255" s="21" t="s">
        <v>4972</v>
      </c>
      <c r="F1255" s="21" t="s">
        <v>410</v>
      </c>
      <c r="G1255" s="21" t="s">
        <v>411</v>
      </c>
      <c r="H1255" s="21" t="s">
        <v>205</v>
      </c>
      <c r="I1255" s="21" t="s">
        <v>206</v>
      </c>
      <c r="L1255" s="2" t="str">
        <f t="shared" si="42"/>
        <v xml:space="preserve">r:administration some adm:Administration_GS_IAM_10259 and r:administration some adm:Administration_GS_IAM_10801</v>
      </c>
      <c r="M1255" s="21" t="s">
        <v>58</v>
      </c>
      <c r="N1255" s="21" t="s">
        <v>3142</v>
      </c>
      <c r="O1255" s="21" t="s">
        <v>3143</v>
      </c>
      <c r="P1255" s="21" t="s">
        <v>58</v>
      </c>
      <c r="Q1255" s="1" t="str">
        <f>VLOOKUP(C1255,MappingNiveaux!$A$3:$B$6,2)</f>
        <v xml:space="preserve">r:niveau some r:CI</v>
      </c>
      <c r="R1255" s="1" t="s">
        <v>62</v>
      </c>
      <c r="S1255" s="1" t="s">
        <v>63</v>
      </c>
    </row>
    <row r="1256" ht="12.75">
      <c r="A1256" s="1" t="str">
        <f t="shared" si="41"/>
        <v>this:IAM_10745-1</v>
      </c>
      <c r="B1256" s="20"/>
      <c r="C1256" s="21" t="s">
        <v>80</v>
      </c>
      <c r="D1256" s="21" t="s">
        <v>4973</v>
      </c>
      <c r="E1256" s="21" t="s">
        <v>4974</v>
      </c>
      <c r="F1256" s="21" t="s">
        <v>2143</v>
      </c>
      <c r="G1256" s="21" t="s">
        <v>2144</v>
      </c>
      <c r="H1256" s="21" t="s">
        <v>2148</v>
      </c>
      <c r="I1256" s="21" t="s">
        <v>2149</v>
      </c>
      <c r="L1256" s="2" t="str">
        <f t="shared" si="42"/>
        <v xml:space="preserve">r:administration some adm:Administration_GS_IAM_10262 and r:administration some adm:Administration_C_IAM_10088</v>
      </c>
      <c r="M1256" s="21" t="s">
        <v>58</v>
      </c>
      <c r="N1256" s="21" t="s">
        <v>2145</v>
      </c>
      <c r="O1256" s="21" t="s">
        <v>58</v>
      </c>
      <c r="P1256" s="21" t="s">
        <v>58</v>
      </c>
      <c r="Q1256" s="1" t="str">
        <f>VLOOKUP(C1256,MappingNiveaux!$A$3:$B$6,2)</f>
        <v xml:space="preserve">r:niveau some r:APEC</v>
      </c>
      <c r="R1256" s="1" t="s">
        <v>62</v>
      </c>
      <c r="S1256" s="1" t="s">
        <v>63</v>
      </c>
    </row>
    <row r="1257" ht="12.75">
      <c r="A1257" s="1" t="str">
        <f t="shared" ref="A1257:A1320" si="43">CONCATENATE("this:",E1257,"-",IF(B1257&lt;&gt;"",B1257,"1"))</f>
        <v>this:IAM_10746-1</v>
      </c>
      <c r="B1257" s="20"/>
      <c r="C1257" s="21" t="s">
        <v>122</v>
      </c>
      <c r="D1257" s="21" t="s">
        <v>4975</v>
      </c>
      <c r="E1257" s="21" t="s">
        <v>4976</v>
      </c>
      <c r="F1257" s="21" t="s">
        <v>2143</v>
      </c>
      <c r="G1257" s="21" t="s">
        <v>2144</v>
      </c>
      <c r="H1257" s="21" t="s">
        <v>973</v>
      </c>
      <c r="I1257" s="21" t="s">
        <v>974</v>
      </c>
      <c r="L1257" s="2" t="str">
        <f t="shared" ref="L1257:L1320" si="44">CONCATENATE("r:administration some adm:",F1257," and r:administration some adm:",H1257,IF(J1257&lt;&gt;"",CONCATENATE(" and r:patient some (",J1257,")"),""),IF(K1257="oui",CONCATENATE(" and r:administration min 2 ",F1257),""))</f>
        <v xml:space="preserve">r:administration some adm:Administration_GS_IAM_10262 and r:administration some adm:Administration_C_IAM_10151</v>
      </c>
      <c r="M1257" s="21" t="s">
        <v>58</v>
      </c>
      <c r="N1257" s="21" t="s">
        <v>2145</v>
      </c>
      <c r="O1257" s="21" t="s">
        <v>58</v>
      </c>
      <c r="P1257" s="21" t="s">
        <v>58</v>
      </c>
      <c r="Q1257" s="1" t="str">
        <f>VLOOKUP(C1257,MappingNiveaux!$A$3:$B$6,2)</f>
        <v xml:space="preserve">r:niveau some r:CI</v>
      </c>
      <c r="R1257" s="1" t="s">
        <v>62</v>
      </c>
      <c r="S1257" s="1" t="s">
        <v>63</v>
      </c>
    </row>
    <row r="1258" ht="12.75">
      <c r="A1258" s="1" t="str">
        <f t="shared" si="43"/>
        <v>this:IAM_10747-1</v>
      </c>
      <c r="B1258" s="20"/>
      <c r="C1258" s="21" t="s">
        <v>122</v>
      </c>
      <c r="D1258" s="21" t="s">
        <v>4977</v>
      </c>
      <c r="E1258" s="21" t="s">
        <v>4978</v>
      </c>
      <c r="F1258" s="21" t="s">
        <v>3188</v>
      </c>
      <c r="G1258" s="21" t="s">
        <v>3189</v>
      </c>
      <c r="H1258" s="21" t="s">
        <v>205</v>
      </c>
      <c r="I1258" s="21" t="s">
        <v>206</v>
      </c>
      <c r="L1258" s="2" t="str">
        <f t="shared" si="44"/>
        <v xml:space="preserve">r:administration some adm:Administration_GS_IAM_10263 and r:administration some adm:Administration_GS_IAM_10801</v>
      </c>
      <c r="M1258" s="21" t="s">
        <v>58</v>
      </c>
      <c r="N1258" s="21" t="s">
        <v>3190</v>
      </c>
      <c r="O1258" s="21" t="s">
        <v>58</v>
      </c>
      <c r="P1258" s="21" t="s">
        <v>58</v>
      </c>
      <c r="Q1258" s="1" t="str">
        <f>VLOOKUP(C1258,MappingNiveaux!$A$3:$B$6,2)</f>
        <v xml:space="preserve">r:niveau some r:CI</v>
      </c>
      <c r="R1258" s="1" t="s">
        <v>62</v>
      </c>
      <c r="S1258" s="1" t="s">
        <v>63</v>
      </c>
    </row>
    <row r="1259" ht="12.75">
      <c r="A1259" s="1" t="str">
        <f t="shared" si="43"/>
        <v>this:IAM_10748-1</v>
      </c>
      <c r="B1259" s="20"/>
      <c r="C1259" s="21" t="s">
        <v>122</v>
      </c>
      <c r="D1259" s="21" t="s">
        <v>4979</v>
      </c>
      <c r="E1259" s="21" t="s">
        <v>4980</v>
      </c>
      <c r="F1259" s="21" t="s">
        <v>2341</v>
      </c>
      <c r="G1259" s="21" t="s">
        <v>2342</v>
      </c>
      <c r="H1259" s="21" t="s">
        <v>4981</v>
      </c>
      <c r="I1259" s="21" t="s">
        <v>4982</v>
      </c>
      <c r="L1259" s="2" t="str">
        <f t="shared" si="44"/>
        <v xml:space="preserve">r:administration some adm:Administration_C_IAM_10098 and r:administration some adm:Administration_C_IAM_10071</v>
      </c>
      <c r="M1259" s="21" t="s">
        <v>58</v>
      </c>
      <c r="N1259" s="21" t="s">
        <v>4983</v>
      </c>
      <c r="O1259" s="21" t="s">
        <v>58</v>
      </c>
      <c r="P1259" s="21" t="s">
        <v>4984</v>
      </c>
      <c r="Q1259" s="1" t="str">
        <f>VLOOKUP(C1259,MappingNiveaux!$A$3:$B$6,2)</f>
        <v xml:space="preserve">r:niveau some r:CI</v>
      </c>
      <c r="R1259" s="1" t="s">
        <v>62</v>
      </c>
      <c r="S1259" s="1" t="s">
        <v>63</v>
      </c>
    </row>
    <row r="1260" ht="12.75">
      <c r="A1260" s="1" t="str">
        <f t="shared" si="43"/>
        <v>this:IAM_10787-1</v>
      </c>
      <c r="B1260" s="20"/>
      <c r="C1260" s="21" t="s">
        <v>50</v>
      </c>
      <c r="D1260" s="21" t="s">
        <v>4985</v>
      </c>
      <c r="E1260" s="21" t="s">
        <v>4986</v>
      </c>
      <c r="F1260" s="21" t="s">
        <v>156</v>
      </c>
      <c r="G1260" s="21" t="s">
        <v>157</v>
      </c>
      <c r="H1260" s="21" t="s">
        <v>947</v>
      </c>
      <c r="I1260" s="21" t="s">
        <v>948</v>
      </c>
      <c r="L1260" s="2" t="str">
        <f t="shared" si="44"/>
        <v xml:space="preserve">r:administration some adm:Administration_GS_IAM_10286 and r:administration some adm:Administration_GS_IAM_10864</v>
      </c>
      <c r="M1260" s="21" t="s">
        <v>58</v>
      </c>
      <c r="N1260" s="21" t="s">
        <v>4987</v>
      </c>
      <c r="O1260" s="21" t="s">
        <v>4988</v>
      </c>
      <c r="P1260" s="21" t="s">
        <v>58</v>
      </c>
      <c r="Q1260" s="1" t="str">
        <f>VLOOKUP(C1260,MappingNiveaux!$A$3:$B$6,2)</f>
        <v xml:space="preserve">r:niveau some r:CI</v>
      </c>
      <c r="R1260" s="1" t="s">
        <v>62</v>
      </c>
      <c r="S1260" s="1" t="s">
        <v>63</v>
      </c>
    </row>
    <row r="1261" ht="12.75">
      <c r="A1261" s="1" t="str">
        <f t="shared" si="43"/>
        <v>this:IAM_10750-1</v>
      </c>
      <c r="B1261" s="20"/>
      <c r="C1261" s="21" t="s">
        <v>122</v>
      </c>
      <c r="D1261" s="21" t="s">
        <v>4989</v>
      </c>
      <c r="E1261" s="21" t="s">
        <v>4990</v>
      </c>
      <c r="F1261" s="21" t="s">
        <v>3911</v>
      </c>
      <c r="G1261" s="21" t="s">
        <v>3912</v>
      </c>
      <c r="H1261" s="21" t="s">
        <v>4981</v>
      </c>
      <c r="I1261" s="21" t="s">
        <v>4982</v>
      </c>
      <c r="L1261" s="2" t="str">
        <f t="shared" si="44"/>
        <v xml:space="preserve">r:administration some adm:Administration_GS_IAM_10804 and r:administration some adm:Administration_C_IAM_10071</v>
      </c>
      <c r="M1261" s="21" t="s">
        <v>58</v>
      </c>
      <c r="N1261" s="21" t="s">
        <v>3913</v>
      </c>
      <c r="O1261" s="21" t="s">
        <v>58</v>
      </c>
      <c r="P1261" s="21" t="s">
        <v>58</v>
      </c>
      <c r="Q1261" s="1" t="str">
        <f>VLOOKUP(C1261,MappingNiveaux!$A$3:$B$6,2)</f>
        <v xml:space="preserve">r:niveau some r:CI</v>
      </c>
      <c r="R1261" s="1" t="s">
        <v>62</v>
      </c>
      <c r="S1261" s="1" t="s">
        <v>63</v>
      </c>
    </row>
    <row r="1262" ht="12.75">
      <c r="A1262" s="1" t="str">
        <f t="shared" si="43"/>
        <v>this:IAM_10737-1</v>
      </c>
      <c r="B1262" s="20"/>
      <c r="C1262" s="21" t="s">
        <v>122</v>
      </c>
      <c r="D1262" s="21" t="s">
        <v>4991</v>
      </c>
      <c r="E1262" s="21" t="s">
        <v>4992</v>
      </c>
      <c r="F1262" s="21" t="s">
        <v>4958</v>
      </c>
      <c r="G1262" s="21" t="s">
        <v>4959</v>
      </c>
      <c r="H1262" s="21" t="s">
        <v>4993</v>
      </c>
      <c r="I1262" s="21" t="s">
        <v>4994</v>
      </c>
      <c r="L1262" s="2" t="str">
        <f t="shared" si="44"/>
        <v xml:space="preserve">r:administration some adm:Administration_GS_IAM_10255 and r:administration some adm:Administration_GS_IAM_10411</v>
      </c>
      <c r="M1262" s="21" t="s">
        <v>58</v>
      </c>
      <c r="N1262" s="21" t="s">
        <v>4995</v>
      </c>
      <c r="O1262" s="21" t="s">
        <v>58</v>
      </c>
      <c r="P1262" s="21" t="s">
        <v>58</v>
      </c>
      <c r="Q1262" s="1" t="str">
        <f>VLOOKUP(C1262,MappingNiveaux!$A$3:$B$6,2)</f>
        <v xml:space="preserve">r:niveau some r:CI</v>
      </c>
      <c r="R1262" s="1" t="s">
        <v>62</v>
      </c>
      <c r="S1262" s="1" t="s">
        <v>63</v>
      </c>
    </row>
    <row r="1263" ht="12.75">
      <c r="A1263" s="1" t="str">
        <f t="shared" si="43"/>
        <v>this:IAM_10752-1</v>
      </c>
      <c r="B1263" s="20"/>
      <c r="C1263" s="21" t="s">
        <v>66</v>
      </c>
      <c r="D1263" s="21" t="s">
        <v>4996</v>
      </c>
      <c r="E1263" s="21" t="s">
        <v>4997</v>
      </c>
      <c r="F1263" s="21" t="s">
        <v>432</v>
      </c>
      <c r="G1263" s="21" t="s">
        <v>433</v>
      </c>
      <c r="H1263" s="21" t="s">
        <v>355</v>
      </c>
      <c r="I1263" s="21" t="s">
        <v>356</v>
      </c>
      <c r="L1263" s="2" t="str">
        <f t="shared" si="44"/>
        <v xml:space="preserve">r:administration some adm:Administration_GS_IAM_10272 and r:administration some adm:Administration_C_IAM_10100</v>
      </c>
      <c r="M1263" s="21" t="s">
        <v>58</v>
      </c>
      <c r="N1263" s="21" t="s">
        <v>4998</v>
      </c>
      <c r="O1263" s="21" t="s">
        <v>58</v>
      </c>
      <c r="P1263" s="21" t="s">
        <v>58</v>
      </c>
      <c r="Q1263" s="1" t="str">
        <f>VLOOKUP(C1263,MappingNiveaux!$A$3:$B$6,2)</f>
        <v xml:space="preserve">r:niveau some r:APEC</v>
      </c>
      <c r="R1263" s="1" t="s">
        <v>62</v>
      </c>
      <c r="S1263" s="1" t="s">
        <v>63</v>
      </c>
    </row>
    <row r="1264" ht="12.75">
      <c r="A1264" s="1" t="str">
        <f t="shared" si="43"/>
        <v>this:IAM_10753-1</v>
      </c>
      <c r="B1264" s="20"/>
      <c r="C1264" s="21" t="s">
        <v>66</v>
      </c>
      <c r="D1264" s="21" t="s">
        <v>4999</v>
      </c>
      <c r="E1264" s="21" t="s">
        <v>5000</v>
      </c>
      <c r="F1264" s="21" t="s">
        <v>432</v>
      </c>
      <c r="G1264" s="21" t="s">
        <v>433</v>
      </c>
      <c r="H1264" s="21" t="s">
        <v>360</v>
      </c>
      <c r="I1264" s="21" t="s">
        <v>361</v>
      </c>
      <c r="L1264" s="2" t="str">
        <f t="shared" si="44"/>
        <v xml:space="preserve">r:administration some adm:Administration_GS_IAM_10272 and r:administration some adm:Administration_GS_IAM_10496</v>
      </c>
      <c r="M1264" s="21" t="s">
        <v>58</v>
      </c>
      <c r="N1264" s="21" t="s">
        <v>1029</v>
      </c>
      <c r="O1264" s="21" t="s">
        <v>58</v>
      </c>
      <c r="P1264" s="21" t="s">
        <v>58</v>
      </c>
      <c r="Q1264" s="1" t="str">
        <f>VLOOKUP(C1264,MappingNiveaux!$A$3:$B$6,2)</f>
        <v xml:space="preserve">r:niveau some r:APEC</v>
      </c>
      <c r="R1264" s="1" t="s">
        <v>62</v>
      </c>
      <c r="S1264" s="1" t="s">
        <v>63</v>
      </c>
    </row>
    <row r="1265" ht="12.75">
      <c r="A1265" s="1" t="str">
        <f t="shared" si="43"/>
        <v>this:IAM_10754-1</v>
      </c>
      <c r="B1265" s="20"/>
      <c r="C1265" s="21" t="s">
        <v>66</v>
      </c>
      <c r="D1265" s="21" t="s">
        <v>5001</v>
      </c>
      <c r="E1265" s="21" t="s">
        <v>5002</v>
      </c>
      <c r="F1265" s="21" t="s">
        <v>432</v>
      </c>
      <c r="G1265" s="21" t="s">
        <v>433</v>
      </c>
      <c r="H1265" s="21" t="s">
        <v>366</v>
      </c>
      <c r="I1265" s="21" t="s">
        <v>367</v>
      </c>
      <c r="L1265" s="2" t="str">
        <f t="shared" si="44"/>
        <v xml:space="preserve">r:administration some adm:Administration_GS_IAM_10272 and r:administration some adm:Administration_GS_IAM_10501</v>
      </c>
      <c r="M1265" s="21" t="s">
        <v>58</v>
      </c>
      <c r="N1265" s="21" t="s">
        <v>1029</v>
      </c>
      <c r="O1265" s="21" t="s">
        <v>58</v>
      </c>
      <c r="P1265" s="21" t="s">
        <v>58</v>
      </c>
      <c r="Q1265" s="1" t="str">
        <f>VLOOKUP(C1265,MappingNiveaux!$A$3:$B$6,2)</f>
        <v xml:space="preserve">r:niveau some r:APEC</v>
      </c>
      <c r="R1265" s="1" t="s">
        <v>62</v>
      </c>
      <c r="S1265" s="1" t="s">
        <v>63</v>
      </c>
    </row>
    <row r="1266" ht="12.75">
      <c r="A1266" s="1" t="str">
        <f t="shared" si="43"/>
        <v>this:IAM_10755-1</v>
      </c>
      <c r="B1266" s="20"/>
      <c r="C1266" s="21" t="s">
        <v>66</v>
      </c>
      <c r="D1266" s="21" t="s">
        <v>5003</v>
      </c>
      <c r="E1266" s="21" t="s">
        <v>5004</v>
      </c>
      <c r="F1266" s="21" t="s">
        <v>432</v>
      </c>
      <c r="G1266" s="21" t="s">
        <v>433</v>
      </c>
      <c r="H1266" s="21" t="s">
        <v>194</v>
      </c>
      <c r="I1266" s="21" t="s">
        <v>195</v>
      </c>
      <c r="L1266" s="2" t="str">
        <f t="shared" si="44"/>
        <v xml:space="preserve">r:administration some adm:Administration_GS_IAM_10272 and r:administration some adm:Administration_GS_IAM_10741</v>
      </c>
      <c r="M1266" s="21" t="s">
        <v>58</v>
      </c>
      <c r="N1266" s="21" t="s">
        <v>1029</v>
      </c>
      <c r="O1266" s="21" t="s">
        <v>58</v>
      </c>
      <c r="P1266" s="21" t="s">
        <v>58</v>
      </c>
      <c r="Q1266" s="1" t="str">
        <f>VLOOKUP(C1266,MappingNiveaux!$A$3:$B$6,2)</f>
        <v xml:space="preserve">r:niveau some r:APEC</v>
      </c>
      <c r="R1266" s="1" t="s">
        <v>62</v>
      </c>
      <c r="S1266" s="1" t="s">
        <v>63</v>
      </c>
    </row>
    <row r="1267" ht="12.75">
      <c r="A1267" s="1" t="str">
        <f t="shared" si="43"/>
        <v>this:IAM_10756-1</v>
      </c>
      <c r="B1267" s="20"/>
      <c r="C1267" s="21" t="s">
        <v>50</v>
      </c>
      <c r="D1267" s="21" t="s">
        <v>5005</v>
      </c>
      <c r="E1267" s="21" t="s">
        <v>5006</v>
      </c>
      <c r="F1267" s="21" t="s">
        <v>2702</v>
      </c>
      <c r="G1267" s="21" t="s">
        <v>2703</v>
      </c>
      <c r="H1267" s="21" t="s">
        <v>432</v>
      </c>
      <c r="I1267" s="21" t="s">
        <v>433</v>
      </c>
      <c r="L1267" s="2" t="str">
        <f t="shared" si="44"/>
        <v xml:space="preserve">r:administration some adm:Administration_GS_IAM_10750 and r:administration some adm:Administration_GS_IAM_10272</v>
      </c>
      <c r="M1267" s="21" t="s">
        <v>58</v>
      </c>
      <c r="N1267" s="21" t="s">
        <v>5007</v>
      </c>
      <c r="O1267" s="21" t="s">
        <v>5008</v>
      </c>
      <c r="P1267" s="21" t="s">
        <v>5009</v>
      </c>
      <c r="Q1267" s="1" t="str">
        <f>VLOOKUP(C1267,MappingNiveaux!$A$3:$B$6,2)</f>
        <v xml:space="preserve">r:niveau some r:CI</v>
      </c>
      <c r="R1267" s="1" t="s">
        <v>62</v>
      </c>
      <c r="S1267" s="1" t="s">
        <v>63</v>
      </c>
    </row>
    <row r="1268" ht="12.75">
      <c r="A1268" s="1" t="str">
        <f t="shared" si="43"/>
        <v>this:IAM_10757-1</v>
      </c>
      <c r="B1268" s="20"/>
      <c r="C1268" s="21" t="s">
        <v>122</v>
      </c>
      <c r="D1268" s="21" t="s">
        <v>5010</v>
      </c>
      <c r="E1268" s="21" t="s">
        <v>5011</v>
      </c>
      <c r="F1268" s="21" t="s">
        <v>776</v>
      </c>
      <c r="G1268" s="21" t="s">
        <v>777</v>
      </c>
      <c r="H1268" s="21" t="s">
        <v>432</v>
      </c>
      <c r="I1268" s="21" t="s">
        <v>433</v>
      </c>
      <c r="L1268" s="2" t="str">
        <f t="shared" si="44"/>
        <v xml:space="preserve">r:administration some adm:Administration_GS_IAM_10803 and r:administration some adm:Administration_GS_IAM_10272</v>
      </c>
      <c r="M1268" s="21" t="s">
        <v>58</v>
      </c>
      <c r="N1268" s="21" t="s">
        <v>5012</v>
      </c>
      <c r="O1268" s="21" t="s">
        <v>58</v>
      </c>
      <c r="P1268" s="21" t="s">
        <v>58</v>
      </c>
      <c r="Q1268" s="1" t="str">
        <f>VLOOKUP(C1268,MappingNiveaux!$A$3:$B$6,2)</f>
        <v xml:space="preserve">r:niveau some r:CI</v>
      </c>
      <c r="R1268" s="1" t="s">
        <v>62</v>
      </c>
      <c r="S1268" s="1" t="s">
        <v>63</v>
      </c>
    </row>
    <row r="1269" ht="12.75">
      <c r="A1269" s="1" t="str">
        <f t="shared" si="43"/>
        <v>this:IAM_10945-1</v>
      </c>
      <c r="B1269" s="20"/>
      <c r="C1269" s="21" t="s">
        <v>50</v>
      </c>
      <c r="D1269" s="21" t="s">
        <v>5013</v>
      </c>
      <c r="E1269" s="21" t="s">
        <v>5014</v>
      </c>
      <c r="F1269" s="21" t="s">
        <v>893</v>
      </c>
      <c r="G1269" s="21" t="s">
        <v>894</v>
      </c>
      <c r="H1269" s="21" t="s">
        <v>488</v>
      </c>
      <c r="I1269" s="21" t="s">
        <v>489</v>
      </c>
      <c r="L1269" s="2" t="str">
        <f t="shared" si="44"/>
        <v xml:space="preserve">r:administration some adm:Administration_GS_IAM_10381 and r:administration some adm:Administration_C_IAM_10093</v>
      </c>
      <c r="M1269" s="21" t="s">
        <v>58</v>
      </c>
      <c r="N1269" s="21" t="s">
        <v>5015</v>
      </c>
      <c r="O1269" s="21" t="s">
        <v>491</v>
      </c>
      <c r="P1269" s="21" t="s">
        <v>58</v>
      </c>
      <c r="Q1269" s="1" t="str">
        <f>VLOOKUP(C1269,MappingNiveaux!$A$3:$B$6,2)</f>
        <v xml:space="preserve">r:niveau some r:CI</v>
      </c>
      <c r="R1269" s="1" t="s">
        <v>62</v>
      </c>
      <c r="S1269" s="1" t="s">
        <v>63</v>
      </c>
    </row>
    <row r="1270" ht="12.75">
      <c r="A1270" s="1" t="str">
        <f t="shared" si="43"/>
        <v>this:IAM_10946-1</v>
      </c>
      <c r="B1270" s="20"/>
      <c r="C1270" s="21" t="s">
        <v>50</v>
      </c>
      <c r="D1270" s="21" t="s">
        <v>5016</v>
      </c>
      <c r="E1270" s="21" t="s">
        <v>5017</v>
      </c>
      <c r="F1270" s="21" t="s">
        <v>786</v>
      </c>
      <c r="G1270" s="21" t="s">
        <v>787</v>
      </c>
      <c r="H1270" s="21" t="s">
        <v>893</v>
      </c>
      <c r="I1270" s="21" t="s">
        <v>894</v>
      </c>
      <c r="L1270" s="2" t="str">
        <f t="shared" si="44"/>
        <v xml:space="preserve">r:administration some adm:Administration_GS_IAM_10498 and r:administration some adm:Administration_GS_IAM_10381</v>
      </c>
      <c r="M1270" s="21" t="s">
        <v>58</v>
      </c>
      <c r="N1270" s="21" t="s">
        <v>5018</v>
      </c>
      <c r="O1270" s="21" t="s">
        <v>5019</v>
      </c>
      <c r="P1270" s="21" t="s">
        <v>58</v>
      </c>
      <c r="Q1270" s="1" t="str">
        <f>VLOOKUP(C1270,MappingNiveaux!$A$3:$B$6,2)</f>
        <v xml:space="preserve">r:niveau some r:CI</v>
      </c>
      <c r="R1270" s="1" t="s">
        <v>62</v>
      </c>
      <c r="S1270" s="1" t="s">
        <v>63</v>
      </c>
    </row>
    <row r="1271" ht="12.75">
      <c r="A1271" s="1" t="str">
        <f t="shared" si="43"/>
        <v>this:IAM_10947-1</v>
      </c>
      <c r="B1271" s="20"/>
      <c r="C1271" s="21" t="s">
        <v>66</v>
      </c>
      <c r="D1271" s="21" t="s">
        <v>5020</v>
      </c>
      <c r="E1271" s="21" t="s">
        <v>5021</v>
      </c>
      <c r="F1271" s="21" t="s">
        <v>5022</v>
      </c>
      <c r="G1271" s="21" t="s">
        <v>5023</v>
      </c>
      <c r="H1271" s="21" t="s">
        <v>893</v>
      </c>
      <c r="I1271" s="21" t="s">
        <v>894</v>
      </c>
      <c r="L1271" s="2" t="str">
        <f t="shared" si="44"/>
        <v xml:space="preserve">r:administration some adm:Administration_GS_IAM_10539 and r:administration some adm:Administration_GS_IAM_10381</v>
      </c>
      <c r="M1271" s="21" t="s">
        <v>58</v>
      </c>
      <c r="N1271" s="21" t="s">
        <v>5024</v>
      </c>
      <c r="O1271" s="21" t="s">
        <v>58</v>
      </c>
      <c r="P1271" s="21" t="s">
        <v>58</v>
      </c>
      <c r="Q1271" s="1" t="str">
        <f>VLOOKUP(C1271,MappingNiveaux!$A$3:$B$6,2)</f>
        <v xml:space="preserve">r:niveau some r:APEC</v>
      </c>
      <c r="R1271" s="1" t="s">
        <v>62</v>
      </c>
      <c r="S1271" s="1" t="s">
        <v>63</v>
      </c>
    </row>
    <row r="1272" ht="12.75">
      <c r="A1272" s="1" t="str">
        <f t="shared" si="43"/>
        <v>this:IAM_10749-1</v>
      </c>
      <c r="B1272" s="20"/>
      <c r="C1272" s="21" t="s">
        <v>66</v>
      </c>
      <c r="D1272" s="21" t="s">
        <v>5025</v>
      </c>
      <c r="E1272" s="21" t="s">
        <v>5026</v>
      </c>
      <c r="F1272" s="21" t="s">
        <v>3548</v>
      </c>
      <c r="G1272" s="21" t="s">
        <v>3549</v>
      </c>
      <c r="H1272" s="21" t="s">
        <v>4981</v>
      </c>
      <c r="I1272" s="21" t="s">
        <v>4982</v>
      </c>
      <c r="L1272" s="2" t="str">
        <f t="shared" si="44"/>
        <v xml:space="preserve">r:administration some adm:Administration_C_IAM_10113 and r:administration some adm:Administration_C_IAM_10071</v>
      </c>
      <c r="M1272" s="21" t="s">
        <v>58</v>
      </c>
      <c r="N1272" s="21" t="s">
        <v>5027</v>
      </c>
      <c r="O1272" s="21" t="s">
        <v>58</v>
      </c>
      <c r="P1272" s="21" t="s">
        <v>58</v>
      </c>
      <c r="Q1272" s="1" t="str">
        <f>VLOOKUP(C1272,MappingNiveaux!$A$3:$B$6,2)</f>
        <v xml:space="preserve">r:niveau some r:APEC</v>
      </c>
      <c r="R1272" s="1" t="s">
        <v>62</v>
      </c>
      <c r="S1272" s="1" t="s">
        <v>63</v>
      </c>
    </row>
    <row r="1273" ht="12.75">
      <c r="A1273" s="1" t="str">
        <f t="shared" si="43"/>
        <v>this:IAM_10727-1</v>
      </c>
      <c r="B1273" s="20"/>
      <c r="C1273" s="21" t="s">
        <v>122</v>
      </c>
      <c r="D1273" s="21" t="s">
        <v>5028</v>
      </c>
      <c r="E1273" s="21" t="s">
        <v>5029</v>
      </c>
      <c r="F1273" s="21" t="s">
        <v>107</v>
      </c>
      <c r="G1273" s="21" t="s">
        <v>108</v>
      </c>
      <c r="H1273" s="21" t="s">
        <v>5030</v>
      </c>
      <c r="I1273" s="21" t="s">
        <v>5031</v>
      </c>
      <c r="L1273" s="2" t="str">
        <f t="shared" si="44"/>
        <v xml:space="preserve">r:administration some adm:Administration_GS_IAM_10290 and r:administration some adm:Administration_GS_IAM_10249</v>
      </c>
      <c r="M1273" s="21" t="s">
        <v>58</v>
      </c>
      <c r="N1273" s="21" t="s">
        <v>5032</v>
      </c>
      <c r="O1273" s="21" t="s">
        <v>58</v>
      </c>
      <c r="P1273" s="21" t="s">
        <v>58</v>
      </c>
      <c r="Q1273" s="1" t="str">
        <f>VLOOKUP(C1273,MappingNiveaux!$A$3:$B$6,2)</f>
        <v xml:space="preserve">r:niveau some r:CI</v>
      </c>
      <c r="R1273" s="1" t="s">
        <v>62</v>
      </c>
      <c r="S1273" s="1" t="s">
        <v>63</v>
      </c>
    </row>
    <row r="1274" ht="12.75">
      <c r="A1274" s="1" t="str">
        <f t="shared" si="43"/>
        <v>this:IAM_10716-1</v>
      </c>
      <c r="B1274" s="20"/>
      <c r="C1274" s="21" t="s">
        <v>50</v>
      </c>
      <c r="D1274" s="21" t="s">
        <v>5033</v>
      </c>
      <c r="E1274" s="21" t="s">
        <v>5034</v>
      </c>
      <c r="F1274" s="21" t="s">
        <v>430</v>
      </c>
      <c r="G1274" s="21" t="s">
        <v>431</v>
      </c>
      <c r="H1274" s="21" t="s">
        <v>301</v>
      </c>
      <c r="I1274" s="21" t="s">
        <v>302</v>
      </c>
      <c r="L1274" s="2" t="str">
        <f t="shared" si="44"/>
        <v xml:space="preserve">r:administration some adm:Administration_GS_IAM_10243 and r:administration some adm:Administration_C_IAM_10103</v>
      </c>
      <c r="M1274" s="21" t="s">
        <v>58</v>
      </c>
      <c r="N1274" s="21" t="s">
        <v>5035</v>
      </c>
      <c r="O1274" s="21" t="s">
        <v>5036</v>
      </c>
      <c r="P1274" s="21" t="s">
        <v>58</v>
      </c>
      <c r="Q1274" s="1" t="str">
        <f>VLOOKUP(C1274,MappingNiveaux!$A$3:$B$6,2)</f>
        <v xml:space="preserve">r:niveau some r:CI</v>
      </c>
      <c r="R1274" s="1" t="s">
        <v>62</v>
      </c>
      <c r="S1274" s="1" t="s">
        <v>63</v>
      </c>
    </row>
    <row r="1275" ht="12.75">
      <c r="A1275" s="1" t="str">
        <f t="shared" si="43"/>
        <v>this:IAM_10717-1</v>
      </c>
      <c r="B1275" s="20"/>
      <c r="C1275" s="21" t="s">
        <v>122</v>
      </c>
      <c r="D1275" s="21" t="s">
        <v>5037</v>
      </c>
      <c r="E1275" s="21" t="s">
        <v>5038</v>
      </c>
      <c r="F1275" s="21" t="s">
        <v>430</v>
      </c>
      <c r="G1275" s="21" t="s">
        <v>431</v>
      </c>
      <c r="H1275" s="21" t="s">
        <v>138</v>
      </c>
      <c r="I1275" s="21" t="s">
        <v>139</v>
      </c>
      <c r="L1275" s="2" t="str">
        <f t="shared" si="44"/>
        <v xml:space="preserve">r:administration some adm:Administration_GS_IAM_10243 and r:administration some adm:Administration_GS_IAM_10588</v>
      </c>
      <c r="M1275" s="21" t="s">
        <v>58</v>
      </c>
      <c r="N1275" s="21" t="s">
        <v>5039</v>
      </c>
      <c r="O1275" s="21" t="s">
        <v>58</v>
      </c>
      <c r="P1275" s="21" t="s">
        <v>58</v>
      </c>
      <c r="Q1275" s="1" t="str">
        <f>VLOOKUP(C1275,MappingNiveaux!$A$3:$B$6,2)</f>
        <v xml:space="preserve">r:niveau some r:CI</v>
      </c>
      <c r="R1275" s="1" t="s">
        <v>62</v>
      </c>
      <c r="S1275" s="1" t="s">
        <v>63</v>
      </c>
    </row>
    <row r="1276" ht="12.75">
      <c r="A1276" s="1" t="str">
        <f t="shared" si="43"/>
        <v>this:IAM_10718-1</v>
      </c>
      <c r="B1276" s="20"/>
      <c r="C1276" s="21" t="s">
        <v>122</v>
      </c>
      <c r="D1276" s="21" t="s">
        <v>5040</v>
      </c>
      <c r="E1276" s="21" t="s">
        <v>5041</v>
      </c>
      <c r="F1276" s="21" t="s">
        <v>5042</v>
      </c>
      <c r="G1276" s="21" t="s">
        <v>5043</v>
      </c>
      <c r="H1276" s="21" t="s">
        <v>4740</v>
      </c>
      <c r="I1276" s="21" t="s">
        <v>4741</v>
      </c>
      <c r="L1276" s="2" t="str">
        <f t="shared" si="44"/>
        <v xml:space="preserve">r:administration some adm:Administration_GS_IAM_10245 and r:administration some adm:Administration_GS_IAM_10289</v>
      </c>
      <c r="M1276" s="21" t="s">
        <v>58</v>
      </c>
      <c r="N1276" s="21" t="s">
        <v>3292</v>
      </c>
      <c r="O1276" s="21" t="s">
        <v>58</v>
      </c>
      <c r="P1276" s="21" t="s">
        <v>58</v>
      </c>
      <c r="Q1276" s="1" t="str">
        <f>VLOOKUP(C1276,MappingNiveaux!$A$3:$B$6,2)</f>
        <v xml:space="preserve">r:niveau some r:CI</v>
      </c>
      <c r="R1276" s="1" t="s">
        <v>62</v>
      </c>
      <c r="S1276" s="1" t="s">
        <v>63</v>
      </c>
    </row>
    <row r="1277" ht="12.75">
      <c r="A1277" s="1" t="str">
        <f t="shared" si="43"/>
        <v>this:IAM_10719-1</v>
      </c>
      <c r="B1277" s="20"/>
      <c r="C1277" s="21" t="s">
        <v>122</v>
      </c>
      <c r="D1277" s="21" t="s">
        <v>5044</v>
      </c>
      <c r="E1277" s="21" t="s">
        <v>5045</v>
      </c>
      <c r="F1277" s="21" t="s">
        <v>5042</v>
      </c>
      <c r="G1277" s="21" t="s">
        <v>5043</v>
      </c>
      <c r="H1277" s="21" t="s">
        <v>1797</v>
      </c>
      <c r="I1277" s="21" t="s">
        <v>1798</v>
      </c>
      <c r="L1277" s="2" t="str">
        <f t="shared" si="44"/>
        <v xml:space="preserve">r:administration some adm:Administration_GS_IAM_10245 and r:administration some adm:Administration_GS_IAM_10334</v>
      </c>
      <c r="M1277" s="21" t="s">
        <v>58</v>
      </c>
      <c r="N1277" s="21" t="s">
        <v>3292</v>
      </c>
      <c r="O1277" s="21" t="s">
        <v>58</v>
      </c>
      <c r="P1277" s="21" t="s">
        <v>58</v>
      </c>
      <c r="Q1277" s="1" t="str">
        <f>VLOOKUP(C1277,MappingNiveaux!$A$3:$B$6,2)</f>
        <v xml:space="preserve">r:niveau some r:CI</v>
      </c>
      <c r="R1277" s="1" t="s">
        <v>62</v>
      </c>
      <c r="S1277" s="1" t="s">
        <v>63</v>
      </c>
    </row>
    <row r="1278" ht="12.75">
      <c r="A1278" s="1" t="str">
        <f t="shared" si="43"/>
        <v>this:IAM_10720-1</v>
      </c>
      <c r="B1278" s="20"/>
      <c r="C1278" s="21" t="s">
        <v>50</v>
      </c>
      <c r="D1278" s="21" t="s">
        <v>5046</v>
      </c>
      <c r="E1278" s="21" t="s">
        <v>5047</v>
      </c>
      <c r="F1278" s="21" t="s">
        <v>5042</v>
      </c>
      <c r="G1278" s="21" t="s">
        <v>5043</v>
      </c>
      <c r="H1278" s="21" t="s">
        <v>488</v>
      </c>
      <c r="I1278" s="21" t="s">
        <v>489</v>
      </c>
      <c r="L1278" s="2" t="str">
        <f t="shared" si="44"/>
        <v xml:space="preserve">r:administration some adm:Administration_GS_IAM_10245 and r:administration some adm:Administration_C_IAM_10093</v>
      </c>
      <c r="M1278" s="21" t="s">
        <v>58</v>
      </c>
      <c r="N1278" s="21" t="s">
        <v>3148</v>
      </c>
      <c r="O1278" s="21" t="s">
        <v>3149</v>
      </c>
      <c r="P1278" s="21" t="s">
        <v>58</v>
      </c>
      <c r="Q1278" s="1" t="str">
        <f>VLOOKUP(C1278,MappingNiveaux!$A$3:$B$6,2)</f>
        <v xml:space="preserve">r:niveau some r:CI</v>
      </c>
      <c r="R1278" s="1" t="s">
        <v>62</v>
      </c>
      <c r="S1278" s="1" t="s">
        <v>63</v>
      </c>
    </row>
    <row r="1279" ht="12.75">
      <c r="A1279" s="1" t="str">
        <f t="shared" si="43"/>
        <v>this:IAM_10721-1</v>
      </c>
      <c r="B1279" s="20"/>
      <c r="C1279" s="21" t="s">
        <v>80</v>
      </c>
      <c r="D1279" s="21" t="s">
        <v>5048</v>
      </c>
      <c r="E1279" s="21" t="s">
        <v>5049</v>
      </c>
      <c r="F1279" s="21" t="s">
        <v>5042</v>
      </c>
      <c r="G1279" s="21" t="s">
        <v>5043</v>
      </c>
      <c r="H1279" s="21" t="s">
        <v>821</v>
      </c>
      <c r="I1279" s="21" t="s">
        <v>822</v>
      </c>
      <c r="L1279" s="2" t="str">
        <f t="shared" si="44"/>
        <v xml:space="preserve">r:administration some adm:Administration_GS_IAM_10245 and r:administration some adm:Administration_GS_IAM_10721</v>
      </c>
      <c r="M1279" s="21" t="s">
        <v>58</v>
      </c>
      <c r="N1279" s="21" t="s">
        <v>342</v>
      </c>
      <c r="O1279" s="21" t="s">
        <v>58</v>
      </c>
      <c r="P1279" s="21" t="s">
        <v>58</v>
      </c>
      <c r="Q1279" s="1" t="str">
        <f>VLOOKUP(C1279,MappingNiveaux!$A$3:$B$6,2)</f>
        <v xml:space="preserve">r:niveau some r:APEC</v>
      </c>
      <c r="R1279" s="1" t="s">
        <v>62</v>
      </c>
      <c r="S1279" s="1" t="s">
        <v>63</v>
      </c>
    </row>
    <row r="1280" ht="12.75">
      <c r="A1280" s="1" t="str">
        <f t="shared" si="43"/>
        <v>this:IAM_10722-1</v>
      </c>
      <c r="B1280" s="20"/>
      <c r="C1280" s="21" t="s">
        <v>80</v>
      </c>
      <c r="D1280" s="21" t="s">
        <v>5050</v>
      </c>
      <c r="E1280" s="21" t="s">
        <v>5051</v>
      </c>
      <c r="F1280" s="21" t="s">
        <v>132</v>
      </c>
      <c r="G1280" s="21" t="s">
        <v>92</v>
      </c>
      <c r="H1280" s="21" t="s">
        <v>646</v>
      </c>
      <c r="I1280" s="21" t="s">
        <v>647</v>
      </c>
      <c r="L1280" s="2" t="str">
        <f t="shared" si="44"/>
        <v xml:space="preserve">r:administration some adm:Administration_GS_IAM_10458 and r:administration some adm:Administration_GS_IAM_10248</v>
      </c>
      <c r="M1280" s="21" t="s">
        <v>58</v>
      </c>
      <c r="N1280" s="21" t="s">
        <v>5052</v>
      </c>
      <c r="O1280" s="21" t="s">
        <v>5053</v>
      </c>
      <c r="P1280" s="21" t="s">
        <v>58</v>
      </c>
      <c r="Q1280" s="1" t="str">
        <f>VLOOKUP(C1280,MappingNiveaux!$A$3:$B$6,2)</f>
        <v xml:space="preserve">r:niveau some r:APEC</v>
      </c>
      <c r="R1280" s="1" t="s">
        <v>62</v>
      </c>
      <c r="S1280" s="1" t="s">
        <v>63</v>
      </c>
    </row>
    <row r="1281" ht="12.75">
      <c r="A1281" s="1" t="str">
        <f t="shared" si="43"/>
        <v>this:IAM_10723-1</v>
      </c>
      <c r="B1281" s="20"/>
      <c r="C1281" s="21" t="s">
        <v>122</v>
      </c>
      <c r="D1281" s="21" t="s">
        <v>5054</v>
      </c>
      <c r="E1281" s="21" t="s">
        <v>5055</v>
      </c>
      <c r="F1281" s="21" t="s">
        <v>646</v>
      </c>
      <c r="G1281" s="21" t="s">
        <v>647</v>
      </c>
      <c r="H1281" s="21" t="s">
        <v>264</v>
      </c>
      <c r="I1281" s="21" t="s">
        <v>265</v>
      </c>
      <c r="L1281" s="2" t="str">
        <f t="shared" si="44"/>
        <v xml:space="preserve">r:administration some adm:Administration_GS_IAM_10248 and r:administration some adm:Administration_GS_IAM_10838</v>
      </c>
      <c r="M1281" s="21" t="s">
        <v>58</v>
      </c>
      <c r="N1281" s="21" t="s">
        <v>510</v>
      </c>
      <c r="O1281" s="21" t="s">
        <v>58</v>
      </c>
      <c r="P1281" s="21" t="s">
        <v>58</v>
      </c>
      <c r="Q1281" s="1" t="str">
        <f>VLOOKUP(C1281,MappingNiveaux!$A$3:$B$6,2)</f>
        <v xml:space="preserve">r:niveau some r:CI</v>
      </c>
      <c r="R1281" s="1" t="s">
        <v>62</v>
      </c>
      <c r="S1281" s="1" t="s">
        <v>63</v>
      </c>
    </row>
    <row r="1282" ht="12.75">
      <c r="A1282" s="1" t="str">
        <f t="shared" si="43"/>
        <v>this:IAM_10724-1</v>
      </c>
      <c r="B1282" s="20"/>
      <c r="C1282" s="21" t="s">
        <v>80</v>
      </c>
      <c r="D1282" s="21" t="s">
        <v>5056</v>
      </c>
      <c r="E1282" s="21" t="s">
        <v>5057</v>
      </c>
      <c r="F1282" s="21" t="s">
        <v>646</v>
      </c>
      <c r="G1282" s="21" t="s">
        <v>647</v>
      </c>
      <c r="H1282" s="21" t="s">
        <v>97</v>
      </c>
      <c r="I1282" s="21" t="s">
        <v>98</v>
      </c>
      <c r="L1282" s="2" t="str">
        <f t="shared" si="44"/>
        <v xml:space="preserve">r:administration some adm:Administration_GS_IAM_10248 and r:administration some adm:Administration_C_IAM_10147</v>
      </c>
      <c r="M1282" s="21" t="s">
        <v>58</v>
      </c>
      <c r="N1282" s="21" t="s">
        <v>5052</v>
      </c>
      <c r="O1282" s="21" t="s">
        <v>5058</v>
      </c>
      <c r="P1282" s="21" t="s">
        <v>58</v>
      </c>
      <c r="Q1282" s="1" t="str">
        <f>VLOOKUP(C1282,MappingNiveaux!$A$3:$B$6,2)</f>
        <v xml:space="preserve">r:niveau some r:APEC</v>
      </c>
      <c r="R1282" s="1" t="s">
        <v>62</v>
      </c>
      <c r="S1282" s="1" t="s">
        <v>63</v>
      </c>
    </row>
    <row r="1283" ht="12.75">
      <c r="A1283" s="1" t="str">
        <f t="shared" si="43"/>
        <v>this:IAM_10739-1</v>
      </c>
      <c r="B1283" s="20"/>
      <c r="C1283" s="21" t="s">
        <v>122</v>
      </c>
      <c r="D1283" s="21" t="s">
        <v>5059</v>
      </c>
      <c r="E1283" s="21" t="s">
        <v>5060</v>
      </c>
      <c r="F1283" s="21" t="s">
        <v>4958</v>
      </c>
      <c r="G1283" s="21" t="s">
        <v>4959</v>
      </c>
      <c r="H1283" s="21" t="s">
        <v>138</v>
      </c>
      <c r="I1283" s="21" t="s">
        <v>139</v>
      </c>
      <c r="L1283" s="2" t="str">
        <f t="shared" si="44"/>
        <v xml:space="preserve">r:administration some adm:Administration_GS_IAM_10255 and r:administration some adm:Administration_GS_IAM_10588</v>
      </c>
      <c r="M1283" s="21" t="s">
        <v>58</v>
      </c>
      <c r="N1283" s="21" t="s">
        <v>5061</v>
      </c>
      <c r="O1283" s="21" t="s">
        <v>58</v>
      </c>
      <c r="P1283" s="21" t="s">
        <v>58</v>
      </c>
      <c r="Q1283" s="1" t="str">
        <f>VLOOKUP(C1283,MappingNiveaux!$A$3:$B$6,2)</f>
        <v xml:space="preserve">r:niveau some r:CI</v>
      </c>
      <c r="R1283" s="1" t="s">
        <v>62</v>
      </c>
      <c r="S1283" s="1" t="s">
        <v>63</v>
      </c>
    </row>
    <row r="1284" ht="12.75">
      <c r="A1284" s="1" t="str">
        <f t="shared" si="43"/>
        <v>this:IAM_10726-1</v>
      </c>
      <c r="B1284" s="20"/>
      <c r="C1284" s="21" t="s">
        <v>80</v>
      </c>
      <c r="D1284" s="21" t="s">
        <v>5062</v>
      </c>
      <c r="E1284" s="21" t="s">
        <v>5063</v>
      </c>
      <c r="F1284" s="21" t="s">
        <v>102</v>
      </c>
      <c r="G1284" s="21" t="s">
        <v>103</v>
      </c>
      <c r="H1284" s="21" t="s">
        <v>5030</v>
      </c>
      <c r="I1284" s="21" t="s">
        <v>5031</v>
      </c>
      <c r="L1284" s="2" t="str">
        <f t="shared" si="44"/>
        <v xml:space="preserve">r:administration some adm:Administration_C_IAM_10062 and r:administration some adm:Administration_GS_IAM_10249</v>
      </c>
      <c r="M1284" s="21" t="s">
        <v>58</v>
      </c>
      <c r="N1284" s="21" t="s">
        <v>5064</v>
      </c>
      <c r="O1284" s="21" t="s">
        <v>58</v>
      </c>
      <c r="P1284" s="21" t="s">
        <v>58</v>
      </c>
      <c r="Q1284" s="1" t="str">
        <f>VLOOKUP(C1284,MappingNiveaux!$A$3:$B$6,2)</f>
        <v xml:space="preserve">r:niveau some r:APEC</v>
      </c>
      <c r="R1284" s="1" t="s">
        <v>62</v>
      </c>
      <c r="S1284" s="1" t="s">
        <v>63</v>
      </c>
    </row>
    <row r="1285" ht="12.75">
      <c r="A1285" s="1" t="str">
        <f t="shared" si="43"/>
        <v>this:IAM_10738-1</v>
      </c>
      <c r="B1285" s="20"/>
      <c r="C1285" s="21" t="s">
        <v>122</v>
      </c>
      <c r="D1285" s="21" t="s">
        <v>5065</v>
      </c>
      <c r="E1285" s="21" t="s">
        <v>5066</v>
      </c>
      <c r="F1285" s="21" t="s">
        <v>4958</v>
      </c>
      <c r="G1285" s="21" t="s">
        <v>4959</v>
      </c>
      <c r="H1285" s="21" t="s">
        <v>296</v>
      </c>
      <c r="I1285" s="21" t="s">
        <v>297</v>
      </c>
      <c r="L1285" s="2" t="str">
        <f t="shared" si="44"/>
        <v xml:space="preserve">r:administration some adm:Administration_GS_IAM_10255 and r:administration some adm:Administration_C_IAM_10094</v>
      </c>
      <c r="M1285" s="21" t="s">
        <v>58</v>
      </c>
      <c r="N1285" s="21" t="s">
        <v>5067</v>
      </c>
      <c r="O1285" s="21" t="s">
        <v>58</v>
      </c>
      <c r="P1285" s="21" t="s">
        <v>58</v>
      </c>
      <c r="Q1285" s="1" t="str">
        <f>VLOOKUP(C1285,MappingNiveaux!$A$3:$B$6,2)</f>
        <v xml:space="preserve">r:niveau some r:CI</v>
      </c>
      <c r="R1285" s="1" t="s">
        <v>62</v>
      </c>
      <c r="S1285" s="1" t="s">
        <v>63</v>
      </c>
    </row>
    <row r="1286" ht="12.75">
      <c r="A1286" s="1" t="str">
        <f t="shared" si="43"/>
        <v>this:IAM_10728-1</v>
      </c>
      <c r="B1286" s="20"/>
      <c r="C1286" s="21" t="s">
        <v>122</v>
      </c>
      <c r="D1286" s="21" t="s">
        <v>5068</v>
      </c>
      <c r="E1286" s="21" t="s">
        <v>5069</v>
      </c>
      <c r="F1286" s="21" t="s">
        <v>151</v>
      </c>
      <c r="G1286" s="21" t="s">
        <v>152</v>
      </c>
      <c r="H1286" s="21" t="s">
        <v>5030</v>
      </c>
      <c r="I1286" s="21" t="s">
        <v>5031</v>
      </c>
      <c r="L1286" s="2" t="str">
        <f t="shared" si="44"/>
        <v xml:space="preserve">r:administration some adm:Administration_GS_IAM_10980 and r:administration some adm:Administration_GS_IAM_10249</v>
      </c>
      <c r="M1286" s="21" t="s">
        <v>58</v>
      </c>
      <c r="N1286" s="21" t="s">
        <v>5032</v>
      </c>
      <c r="O1286" s="21" t="s">
        <v>58</v>
      </c>
      <c r="P1286" s="21" t="s">
        <v>58</v>
      </c>
      <c r="Q1286" s="1" t="str">
        <f>VLOOKUP(C1286,MappingNiveaux!$A$3:$B$6,2)</f>
        <v xml:space="preserve">r:niveau some r:CI</v>
      </c>
      <c r="R1286" s="1" t="s">
        <v>62</v>
      </c>
      <c r="S1286" s="1" t="s">
        <v>63</v>
      </c>
    </row>
    <row r="1287" ht="12.75">
      <c r="A1287" s="1" t="str">
        <f t="shared" si="43"/>
        <v>this:IAM_10729-1</v>
      </c>
      <c r="B1287" s="26"/>
      <c r="C1287" s="21" t="s">
        <v>122</v>
      </c>
      <c r="D1287" s="21" t="s">
        <v>5070</v>
      </c>
      <c r="E1287" s="21" t="s">
        <v>5071</v>
      </c>
      <c r="F1287" s="21" t="s">
        <v>5072</v>
      </c>
      <c r="G1287" s="21" t="s">
        <v>5073</v>
      </c>
      <c r="H1287" s="21" t="s">
        <v>301</v>
      </c>
      <c r="I1287" s="21" t="s">
        <v>302</v>
      </c>
      <c r="L1287" s="2" t="str">
        <f t="shared" si="44"/>
        <v xml:space="preserve">r:administration some adm:Administration_GS_IAM_10250 and r:administration some adm:Administration_C_IAM_10103</v>
      </c>
      <c r="M1287" s="21" t="s">
        <v>58</v>
      </c>
      <c r="N1287" s="21" t="s">
        <v>5074</v>
      </c>
      <c r="O1287" s="21" t="s">
        <v>58</v>
      </c>
      <c r="P1287" s="21" t="s">
        <v>58</v>
      </c>
      <c r="Q1287" s="1" t="str">
        <f>VLOOKUP(C1287,MappingNiveaux!$A$3:$B$6,2)</f>
        <v xml:space="preserve">r:niveau some r:CI</v>
      </c>
      <c r="R1287" s="1" t="s">
        <v>62</v>
      </c>
      <c r="S1287" s="1" t="s">
        <v>63</v>
      </c>
    </row>
    <row r="1288" ht="12.75">
      <c r="A1288" s="1" t="str">
        <f t="shared" si="43"/>
        <v>this:IAM_10730-1</v>
      </c>
      <c r="B1288" s="27">
        <v>1</v>
      </c>
      <c r="C1288" s="21" t="s">
        <v>66</v>
      </c>
      <c r="D1288" s="21" t="s">
        <v>5075</v>
      </c>
      <c r="E1288" s="21" t="s">
        <v>5076</v>
      </c>
      <c r="F1288" s="21" t="s">
        <v>5072</v>
      </c>
      <c r="G1288" s="21" t="s">
        <v>5073</v>
      </c>
      <c r="H1288" s="21" t="s">
        <v>3550</v>
      </c>
      <c r="I1288" s="21" t="s">
        <v>3551</v>
      </c>
      <c r="L1288" s="2" t="str">
        <f t="shared" si="44"/>
        <v xml:space="preserve">r:administration some adm:Administration_GS_IAM_10250 and r:administration some adm:Administration_C_IAM_10122</v>
      </c>
      <c r="M1288" s="21" t="s">
        <v>58</v>
      </c>
      <c r="N1288" s="21" t="s">
        <v>5074</v>
      </c>
      <c r="O1288" s="21" t="s">
        <v>5077</v>
      </c>
      <c r="P1288" s="21" t="s">
        <v>58</v>
      </c>
      <c r="Q1288" s="1" t="str">
        <f>VLOOKUP(C1288,MappingNiveaux!$A$3:$B$6,2)</f>
        <v xml:space="preserve">r:niveau some r:APEC</v>
      </c>
      <c r="R1288" s="1" t="s">
        <v>62</v>
      </c>
      <c r="S1288" s="1" t="s">
        <v>63</v>
      </c>
    </row>
    <row r="1289" ht="12.75">
      <c r="A1289" s="1" t="str">
        <f t="shared" si="43"/>
        <v>this:IAM_10731-1</v>
      </c>
      <c r="B1289" s="28"/>
      <c r="C1289" s="21" t="s">
        <v>50</v>
      </c>
      <c r="D1289" s="21" t="s">
        <v>5078</v>
      </c>
      <c r="E1289" s="21" t="s">
        <v>5079</v>
      </c>
      <c r="F1289" s="21" t="s">
        <v>2187</v>
      </c>
      <c r="G1289" s="21" t="s">
        <v>2188</v>
      </c>
      <c r="H1289" s="21" t="s">
        <v>5080</v>
      </c>
      <c r="I1289" s="21" t="s">
        <v>5081</v>
      </c>
      <c r="L1289" s="2" t="str">
        <f t="shared" si="44"/>
        <v xml:space="preserve">r:administration some adm:Administration_GS_IAM_11004 and r:administration some adm:Administration_GS_IAM_10251</v>
      </c>
      <c r="M1289" s="21" t="s">
        <v>58</v>
      </c>
      <c r="N1289" s="21" t="s">
        <v>5082</v>
      </c>
      <c r="O1289" s="21" t="s">
        <v>2190</v>
      </c>
      <c r="P1289" s="21" t="s">
        <v>58</v>
      </c>
      <c r="Q1289" s="1" t="str">
        <f>VLOOKUP(C1289,MappingNiveaux!$A$3:$B$6,2)</f>
        <v xml:space="preserve">r:niveau some r:CI</v>
      </c>
      <c r="R1289" s="1" t="s">
        <v>62</v>
      </c>
      <c r="S1289" s="1" t="s">
        <v>63</v>
      </c>
    </row>
    <row r="1290" ht="12.75">
      <c r="A1290" s="1" t="str">
        <f t="shared" si="43"/>
        <v>this:IAM_10732-1</v>
      </c>
      <c r="B1290" s="20"/>
      <c r="C1290" s="21" t="s">
        <v>80</v>
      </c>
      <c r="D1290" s="21" t="s">
        <v>5083</v>
      </c>
      <c r="E1290" s="21" t="s">
        <v>5084</v>
      </c>
      <c r="F1290" s="21" t="s">
        <v>5085</v>
      </c>
      <c r="G1290" s="21" t="s">
        <v>5086</v>
      </c>
      <c r="H1290" s="21" t="s">
        <v>930</v>
      </c>
      <c r="I1290" s="21" t="s">
        <v>931</v>
      </c>
      <c r="L1290" s="2" t="str">
        <f t="shared" si="44"/>
        <v xml:space="preserve">r:administration some adm:Administration_GS_IAM_10252 and r:administration some adm:Administration_C_IAM_10095</v>
      </c>
      <c r="M1290" s="21" t="s">
        <v>58</v>
      </c>
      <c r="N1290" s="21" t="s">
        <v>5087</v>
      </c>
      <c r="O1290" s="21" t="s">
        <v>5088</v>
      </c>
      <c r="P1290" s="21" t="s">
        <v>58</v>
      </c>
      <c r="Q1290" s="1" t="str">
        <f>VLOOKUP(C1290,MappingNiveaux!$A$3:$B$6,2)</f>
        <v xml:space="preserve">r:niveau some r:APEC</v>
      </c>
      <c r="R1290" s="1" t="s">
        <v>62</v>
      </c>
      <c r="S1290" s="1" t="s">
        <v>63</v>
      </c>
    </row>
    <row r="1291" ht="12.75">
      <c r="A1291" s="1" t="str">
        <f t="shared" si="43"/>
        <v>this:IAM_10733-1</v>
      </c>
      <c r="B1291" s="20"/>
      <c r="C1291" s="21" t="s">
        <v>50</v>
      </c>
      <c r="D1291" s="21" t="s">
        <v>5089</v>
      </c>
      <c r="E1291" s="21" t="s">
        <v>5090</v>
      </c>
      <c r="F1291" s="21" t="s">
        <v>5091</v>
      </c>
      <c r="G1291" s="21" t="s">
        <v>5092</v>
      </c>
      <c r="H1291" s="21" t="s">
        <v>1179</v>
      </c>
      <c r="I1291" s="21" t="s">
        <v>1180</v>
      </c>
      <c r="L1291" s="2" t="str">
        <f t="shared" si="44"/>
        <v xml:space="preserve">r:administration some adm:Administration_GS_IAM_10253 and r:administration some adm:Administration_GS_IAM_10380</v>
      </c>
      <c r="M1291" s="21" t="s">
        <v>58</v>
      </c>
      <c r="N1291" s="21" t="s">
        <v>5093</v>
      </c>
      <c r="O1291" s="21" t="s">
        <v>5094</v>
      </c>
      <c r="P1291" s="21" t="s">
        <v>58</v>
      </c>
      <c r="Q1291" s="1" t="str">
        <f>VLOOKUP(C1291,MappingNiveaux!$A$3:$B$6,2)</f>
        <v xml:space="preserve">r:niveau some r:CI</v>
      </c>
      <c r="R1291" s="1" t="s">
        <v>62</v>
      </c>
      <c r="S1291" s="1" t="s">
        <v>63</v>
      </c>
    </row>
    <row r="1292" ht="12.75">
      <c r="A1292" s="1" t="str">
        <f t="shared" si="43"/>
        <v>this:IAM_10734-1</v>
      </c>
      <c r="B1292" s="20"/>
      <c r="C1292" s="21" t="s">
        <v>50</v>
      </c>
      <c r="D1292" s="21" t="s">
        <v>5095</v>
      </c>
      <c r="E1292" s="21" t="s">
        <v>5096</v>
      </c>
      <c r="F1292" s="21" t="s">
        <v>5091</v>
      </c>
      <c r="G1292" s="21" t="s">
        <v>5092</v>
      </c>
      <c r="H1292" s="21" t="s">
        <v>1149</v>
      </c>
      <c r="I1292" s="21" t="s">
        <v>1150</v>
      </c>
      <c r="L1292" s="2" t="str">
        <f t="shared" si="44"/>
        <v xml:space="preserve">r:administration some adm:Administration_GS_IAM_10253 and r:administration some adm:Administration_GS_IAM_10579</v>
      </c>
      <c r="M1292" s="21" t="s">
        <v>58</v>
      </c>
      <c r="N1292" s="21" t="s">
        <v>5097</v>
      </c>
      <c r="O1292" s="21" t="s">
        <v>5098</v>
      </c>
      <c r="P1292" s="21" t="s">
        <v>58</v>
      </c>
      <c r="Q1292" s="1" t="str">
        <f>VLOOKUP(C1292,MappingNiveaux!$A$3:$B$6,2)</f>
        <v xml:space="preserve">r:niveau some r:CI</v>
      </c>
      <c r="R1292" s="1" t="s">
        <v>62</v>
      </c>
      <c r="S1292" s="1" t="s">
        <v>63</v>
      </c>
    </row>
    <row r="1293" ht="12.75">
      <c r="A1293" s="1" t="str">
        <f t="shared" si="43"/>
        <v>this:IAM_10735-1</v>
      </c>
      <c r="B1293" s="20"/>
      <c r="C1293" s="21" t="s">
        <v>50</v>
      </c>
      <c r="D1293" s="21" t="s">
        <v>5099</v>
      </c>
      <c r="E1293" s="21" t="s">
        <v>5100</v>
      </c>
      <c r="F1293" s="21" t="s">
        <v>5091</v>
      </c>
      <c r="G1293" s="21" t="s">
        <v>5092</v>
      </c>
      <c r="H1293" s="21" t="s">
        <v>143</v>
      </c>
      <c r="I1293" s="21" t="s">
        <v>144</v>
      </c>
      <c r="L1293" s="2" t="str">
        <f t="shared" si="44"/>
        <v xml:space="preserve">r:administration some adm:Administration_GS_IAM_10253 and r:administration some adm:Administration_GS_IAM_10765</v>
      </c>
      <c r="M1293" s="21" t="s">
        <v>58</v>
      </c>
      <c r="N1293" s="21" t="s">
        <v>5101</v>
      </c>
      <c r="O1293" s="21" t="s">
        <v>5102</v>
      </c>
      <c r="P1293" s="21" t="s">
        <v>58</v>
      </c>
      <c r="Q1293" s="1" t="str">
        <f>VLOOKUP(C1293,MappingNiveaux!$A$3:$B$6,2)</f>
        <v xml:space="preserve">r:niveau some r:CI</v>
      </c>
      <c r="R1293" s="1" t="s">
        <v>62</v>
      </c>
      <c r="S1293" s="1" t="s">
        <v>63</v>
      </c>
    </row>
    <row r="1294" ht="12.75">
      <c r="A1294" s="1" t="str">
        <f t="shared" si="43"/>
        <v>this:IAM_10736-1</v>
      </c>
      <c r="B1294" s="20"/>
      <c r="C1294" s="21" t="s">
        <v>122</v>
      </c>
      <c r="D1294" s="21" t="s">
        <v>5103</v>
      </c>
      <c r="E1294" s="21" t="s">
        <v>5104</v>
      </c>
      <c r="F1294" s="21" t="s">
        <v>4958</v>
      </c>
      <c r="G1294" s="21" t="s">
        <v>4959</v>
      </c>
      <c r="H1294" s="21" t="s">
        <v>5105</v>
      </c>
      <c r="I1294" s="21" t="s">
        <v>5106</v>
      </c>
      <c r="L1294" s="2" t="str">
        <f t="shared" si="44"/>
        <v xml:space="preserve">r:administration some adm:Administration_GS_IAM_10255 and r:administration some adm:Administration_GS_IAM_10351</v>
      </c>
      <c r="M1294" s="21" t="s">
        <v>58</v>
      </c>
      <c r="N1294" s="21" t="s">
        <v>5107</v>
      </c>
      <c r="O1294" s="21" t="s">
        <v>58</v>
      </c>
      <c r="P1294" s="21" t="s">
        <v>58</v>
      </c>
      <c r="Q1294" s="1" t="str">
        <f>VLOOKUP(C1294,MappingNiveaux!$A$3:$B$6,2)</f>
        <v xml:space="preserve">r:niveau some r:CI</v>
      </c>
      <c r="R1294" s="1" t="s">
        <v>62</v>
      </c>
      <c r="S1294" s="1" t="s">
        <v>63</v>
      </c>
    </row>
    <row r="1295" ht="12.75">
      <c r="A1295" s="1" t="str">
        <f t="shared" si="43"/>
        <v>this:IAM_10950-1</v>
      </c>
      <c r="B1295" s="20"/>
      <c r="C1295" s="21" t="s">
        <v>80</v>
      </c>
      <c r="D1295" s="21" t="s">
        <v>5108</v>
      </c>
      <c r="E1295" s="21" t="s">
        <v>5109</v>
      </c>
      <c r="F1295" s="21" t="s">
        <v>1859</v>
      </c>
      <c r="G1295" s="21" t="s">
        <v>1860</v>
      </c>
      <c r="H1295" s="21" t="s">
        <v>893</v>
      </c>
      <c r="I1295" s="21" t="s">
        <v>894</v>
      </c>
      <c r="L1295" s="2" t="str">
        <f t="shared" si="44"/>
        <v xml:space="preserve">r:administration some adm:Administration_GS_IAM_10659 and r:administration some adm:Administration_GS_IAM_10381</v>
      </c>
      <c r="M1295" s="21" t="s">
        <v>58</v>
      </c>
      <c r="N1295" s="21" t="s">
        <v>5110</v>
      </c>
      <c r="O1295" s="21" t="s">
        <v>4420</v>
      </c>
      <c r="P1295" s="21" t="s">
        <v>58</v>
      </c>
      <c r="Q1295" s="1" t="str">
        <f>VLOOKUP(C1295,MappingNiveaux!$A$3:$B$6,2)</f>
        <v xml:space="preserve">r:niveau some r:APEC</v>
      </c>
      <c r="R1295" s="1" t="s">
        <v>62</v>
      </c>
      <c r="S1295" s="1" t="s">
        <v>63</v>
      </c>
    </row>
    <row r="1296" ht="12.75">
      <c r="A1296" s="1" t="str">
        <f t="shared" si="43"/>
        <v>this:IAM_10725-1</v>
      </c>
      <c r="B1296" s="20"/>
      <c r="C1296" s="21" t="s">
        <v>50</v>
      </c>
      <c r="D1296" s="21" t="s">
        <v>5111</v>
      </c>
      <c r="E1296" s="21" t="s">
        <v>5112</v>
      </c>
      <c r="F1296" s="21" t="s">
        <v>646</v>
      </c>
      <c r="G1296" s="21" t="s">
        <v>647</v>
      </c>
      <c r="H1296" s="21" t="s">
        <v>751</v>
      </c>
      <c r="I1296" s="21" t="s">
        <v>752</v>
      </c>
      <c r="L1296" s="2" t="str">
        <f t="shared" si="44"/>
        <v xml:space="preserve">r:administration some adm:Administration_GS_IAM_10248 and r:administration some adm:Administration_GS_IAM_10880</v>
      </c>
      <c r="M1296" s="21" t="s">
        <v>58</v>
      </c>
      <c r="N1296" s="21" t="s">
        <v>5113</v>
      </c>
      <c r="O1296" s="21" t="s">
        <v>5114</v>
      </c>
      <c r="P1296" s="21" t="s">
        <v>58</v>
      </c>
      <c r="Q1296" s="1" t="str">
        <f>VLOOKUP(C1296,MappingNiveaux!$A$3:$B$6,2)</f>
        <v xml:space="preserve">r:niveau some r:CI</v>
      </c>
      <c r="R1296" s="1" t="s">
        <v>62</v>
      </c>
      <c r="S1296" s="1" t="s">
        <v>63</v>
      </c>
    </row>
    <row r="1297" ht="12.75">
      <c r="A1297" s="1" t="str">
        <f t="shared" si="43"/>
        <v>this:IAM_10774-1</v>
      </c>
      <c r="B1297" s="20"/>
      <c r="C1297" s="21" t="s">
        <v>50</v>
      </c>
      <c r="D1297" s="21" t="s">
        <v>5115</v>
      </c>
      <c r="E1297" s="21" t="s">
        <v>5116</v>
      </c>
      <c r="F1297" s="21" t="s">
        <v>390</v>
      </c>
      <c r="G1297" s="21" t="s">
        <v>391</v>
      </c>
      <c r="H1297" s="21" t="s">
        <v>156</v>
      </c>
      <c r="I1297" s="21" t="s">
        <v>157</v>
      </c>
      <c r="L1297" s="2" t="str">
        <f t="shared" si="44"/>
        <v xml:space="preserve">r:administration some adm:Administration_GS_IAM_10338 and r:administration some adm:Administration_GS_IAM_10286</v>
      </c>
      <c r="M1297" s="21" t="s">
        <v>58</v>
      </c>
      <c r="N1297" s="21" t="s">
        <v>183</v>
      </c>
      <c r="O1297" s="21" t="s">
        <v>5117</v>
      </c>
      <c r="P1297" s="21" t="s">
        <v>58</v>
      </c>
      <c r="Q1297" s="1" t="str">
        <f>VLOOKUP(C1297,MappingNiveaux!$A$3:$B$6,2)</f>
        <v xml:space="preserve">r:niveau some r:CI</v>
      </c>
      <c r="R1297" s="1" t="s">
        <v>62</v>
      </c>
      <c r="S1297" s="1" t="s">
        <v>63</v>
      </c>
    </row>
    <row r="1298" ht="12.75">
      <c r="A1298" s="1" t="str">
        <f t="shared" si="43"/>
        <v>this:IAM_10948-1</v>
      </c>
      <c r="B1298" s="20"/>
      <c r="C1298" s="21" t="s">
        <v>50</v>
      </c>
      <c r="D1298" s="21" t="s">
        <v>5118</v>
      </c>
      <c r="E1298" s="21" t="s">
        <v>5119</v>
      </c>
      <c r="F1298" s="21" t="s">
        <v>893</v>
      </c>
      <c r="G1298" s="21" t="s">
        <v>894</v>
      </c>
      <c r="H1298" s="21" t="s">
        <v>2836</v>
      </c>
      <c r="I1298" s="21" t="s">
        <v>2837</v>
      </c>
      <c r="L1298" s="2" t="str">
        <f t="shared" si="44"/>
        <v xml:space="preserve">r:administration some adm:Administration_GS_IAM_10381 and r:administration some adm:Administration_GS_IAM_10585</v>
      </c>
      <c r="M1298" s="21" t="s">
        <v>58</v>
      </c>
      <c r="N1298" s="21" t="s">
        <v>3952</v>
      </c>
      <c r="O1298" s="21" t="s">
        <v>5120</v>
      </c>
      <c r="P1298" s="21" t="s">
        <v>58</v>
      </c>
      <c r="Q1298" s="1" t="str">
        <f>VLOOKUP(C1298,MappingNiveaux!$A$3:$B$6,2)</f>
        <v xml:space="preserve">r:niveau some r:CI</v>
      </c>
      <c r="R1298" s="1" t="s">
        <v>62</v>
      </c>
      <c r="S1298" s="1" t="s">
        <v>63</v>
      </c>
    </row>
    <row r="1299" ht="12.75">
      <c r="A1299" s="1" t="str">
        <f t="shared" si="43"/>
        <v>this:IAM_10765-1</v>
      </c>
      <c r="B1299" s="20"/>
      <c r="C1299" s="21" t="s">
        <v>50</v>
      </c>
      <c r="D1299" s="21" t="s">
        <v>5121</v>
      </c>
      <c r="E1299" s="21" t="s">
        <v>5122</v>
      </c>
      <c r="F1299" s="21" t="s">
        <v>1130</v>
      </c>
      <c r="G1299" s="21" t="s">
        <v>1131</v>
      </c>
      <c r="H1299" s="21" t="s">
        <v>1056</v>
      </c>
      <c r="I1299" s="21" t="s">
        <v>1057</v>
      </c>
      <c r="L1299" s="2" t="str">
        <f t="shared" si="44"/>
        <v xml:space="preserve">r:administration some adm:Administration_GS_IAM_10280 and r:administration some adm:Administration_C_IAM_10132</v>
      </c>
      <c r="M1299" s="21" t="s">
        <v>58</v>
      </c>
      <c r="N1299" s="21" t="s">
        <v>5123</v>
      </c>
      <c r="O1299" s="21" t="s">
        <v>1365</v>
      </c>
      <c r="P1299" s="21" t="s">
        <v>58</v>
      </c>
      <c r="Q1299" s="1" t="str">
        <f>VLOOKUP(C1299,MappingNiveaux!$A$3:$B$6,2)</f>
        <v xml:space="preserve">r:niveau some r:CI</v>
      </c>
      <c r="R1299" s="1" t="s">
        <v>62</v>
      </c>
      <c r="S1299" s="1" t="s">
        <v>63</v>
      </c>
    </row>
    <row r="1300" ht="12.75">
      <c r="A1300" s="1" t="str">
        <f t="shared" si="43"/>
        <v>this:IAM_10766-1</v>
      </c>
      <c r="B1300" s="20"/>
      <c r="C1300" s="21" t="s">
        <v>50</v>
      </c>
      <c r="D1300" s="21" t="s">
        <v>5124</v>
      </c>
      <c r="E1300" s="21" t="s">
        <v>5125</v>
      </c>
      <c r="F1300" s="21" t="s">
        <v>216</v>
      </c>
      <c r="G1300" s="21" t="s">
        <v>217</v>
      </c>
      <c r="H1300" s="21" t="s">
        <v>1130</v>
      </c>
      <c r="I1300" s="21" t="s">
        <v>1131</v>
      </c>
      <c r="L1300" s="2" t="str">
        <f t="shared" si="44"/>
        <v xml:space="preserve">r:administration some adm:Administration_GS_IAM_10859 and r:administration some adm:Administration_GS_IAM_10280</v>
      </c>
      <c r="M1300" s="21" t="s">
        <v>58</v>
      </c>
      <c r="N1300" s="21" t="s">
        <v>5126</v>
      </c>
      <c r="O1300" s="21" t="s">
        <v>5127</v>
      </c>
      <c r="P1300" s="21" t="s">
        <v>58</v>
      </c>
      <c r="Q1300" s="1" t="str">
        <f>VLOOKUP(C1300,MappingNiveaux!$A$3:$B$6,2)</f>
        <v xml:space="preserve">r:niveau some r:CI</v>
      </c>
      <c r="R1300" s="1" t="s">
        <v>62</v>
      </c>
      <c r="S1300" s="1" t="s">
        <v>63</v>
      </c>
    </row>
    <row r="1301" ht="12.75">
      <c r="A1301" s="1" t="str">
        <f t="shared" si="43"/>
        <v>this:IAM_10772-1</v>
      </c>
      <c r="B1301" s="20"/>
      <c r="C1301" s="21" t="s">
        <v>50</v>
      </c>
      <c r="D1301" s="21" t="s">
        <v>5128</v>
      </c>
      <c r="E1301" s="21" t="s">
        <v>5129</v>
      </c>
      <c r="F1301" s="21" t="s">
        <v>732</v>
      </c>
      <c r="G1301" s="21" t="s">
        <v>733</v>
      </c>
      <c r="H1301" s="21" t="s">
        <v>2381</v>
      </c>
      <c r="I1301" s="21" t="s">
        <v>2382</v>
      </c>
      <c r="L1301" s="2" t="str">
        <f t="shared" si="44"/>
        <v xml:space="preserve">r:administration some adm:Administration_GS_IAM_11002 and r:administration some adm:Administration_GS_IAM_10283</v>
      </c>
      <c r="M1301" s="21" t="s">
        <v>58</v>
      </c>
      <c r="N1301" s="21" t="s">
        <v>5130</v>
      </c>
      <c r="O1301" s="21" t="s">
        <v>5131</v>
      </c>
      <c r="P1301" s="21" t="s">
        <v>58</v>
      </c>
      <c r="Q1301" s="1" t="str">
        <f>VLOOKUP(C1301,MappingNiveaux!$A$3:$B$6,2)</f>
        <v xml:space="preserve">r:niveau some r:CI</v>
      </c>
      <c r="R1301" s="1" t="s">
        <v>62</v>
      </c>
      <c r="S1301" s="1" t="s">
        <v>63</v>
      </c>
    </row>
    <row r="1302" ht="12.75">
      <c r="A1302" s="1" t="str">
        <f t="shared" si="43"/>
        <v>this:IAM_10767-1</v>
      </c>
      <c r="B1302" s="20"/>
      <c r="C1302" s="21" t="s">
        <v>80</v>
      </c>
      <c r="D1302" s="21" t="s">
        <v>5132</v>
      </c>
      <c r="E1302" s="21" t="s">
        <v>5133</v>
      </c>
      <c r="F1302" s="21" t="s">
        <v>2381</v>
      </c>
      <c r="G1302" s="21" t="s">
        <v>2382</v>
      </c>
      <c r="H1302" s="21" t="s">
        <v>5134</v>
      </c>
      <c r="I1302" s="21" t="s">
        <v>5135</v>
      </c>
      <c r="L1302" s="2" t="str">
        <f t="shared" si="44"/>
        <v xml:space="preserve">r:administration some adm:Administration_GS_IAM_10283 and r:administration some adm:Administration_GS_IAM_10408</v>
      </c>
      <c r="M1302" s="21" t="s">
        <v>58</v>
      </c>
      <c r="N1302" s="21" t="s">
        <v>5136</v>
      </c>
      <c r="O1302" s="21" t="s">
        <v>58</v>
      </c>
      <c r="P1302" s="21" t="s">
        <v>58</v>
      </c>
      <c r="Q1302" s="1" t="str">
        <f>VLOOKUP(C1302,MappingNiveaux!$A$3:$B$6,2)</f>
        <v xml:space="preserve">r:niveau some r:APEC</v>
      </c>
      <c r="R1302" s="1" t="s">
        <v>62</v>
      </c>
      <c r="S1302" s="1" t="s">
        <v>63</v>
      </c>
    </row>
    <row r="1303" ht="12.75">
      <c r="A1303" s="1" t="str">
        <f t="shared" si="43"/>
        <v>this:IAM_10768-1</v>
      </c>
      <c r="B1303" s="20"/>
      <c r="C1303" s="21" t="s">
        <v>50</v>
      </c>
      <c r="D1303" s="21" t="s">
        <v>5137</v>
      </c>
      <c r="E1303" s="21" t="s">
        <v>5138</v>
      </c>
      <c r="F1303" s="21" t="s">
        <v>4391</v>
      </c>
      <c r="G1303" s="21" t="s">
        <v>4392</v>
      </c>
      <c r="H1303" s="21" t="s">
        <v>2381</v>
      </c>
      <c r="I1303" s="21" t="s">
        <v>2382</v>
      </c>
      <c r="L1303" s="2" t="str">
        <f t="shared" si="44"/>
        <v xml:space="preserve">r:administration some adm:Administration_GS_IAM_10703 and r:administration some adm:Administration_GS_IAM_10283</v>
      </c>
      <c r="M1303" s="21" t="s">
        <v>58</v>
      </c>
      <c r="N1303" s="21" t="s">
        <v>5139</v>
      </c>
      <c r="O1303" s="21" t="s">
        <v>5140</v>
      </c>
      <c r="P1303" s="21" t="s">
        <v>58</v>
      </c>
      <c r="Q1303" s="1" t="str">
        <f>VLOOKUP(C1303,MappingNiveaux!$A$3:$B$6,2)</f>
        <v xml:space="preserve">r:niveau some r:CI</v>
      </c>
      <c r="R1303" s="1" t="s">
        <v>62</v>
      </c>
      <c r="S1303" s="1" t="s">
        <v>63</v>
      </c>
    </row>
    <row r="1304" ht="12.75">
      <c r="A1304" s="1" t="str">
        <f t="shared" si="43"/>
        <v>this:IAM_10769-1</v>
      </c>
      <c r="B1304" s="20"/>
      <c r="C1304" s="21" t="s">
        <v>80</v>
      </c>
      <c r="D1304" s="21" t="s">
        <v>5141</v>
      </c>
      <c r="E1304" s="21" t="s">
        <v>5142</v>
      </c>
      <c r="F1304" s="21" t="s">
        <v>2381</v>
      </c>
      <c r="G1304" s="21" t="s">
        <v>2382</v>
      </c>
      <c r="H1304" s="21" t="s">
        <v>2922</v>
      </c>
      <c r="I1304" s="21" t="s">
        <v>2923</v>
      </c>
      <c r="L1304" s="2" t="str">
        <f t="shared" si="44"/>
        <v xml:space="preserve">r:administration some adm:Administration_GS_IAM_10283 and r:administration some adm:Administration_GS_IAM_10797</v>
      </c>
      <c r="M1304" s="21" t="s">
        <v>58</v>
      </c>
      <c r="N1304" s="21" t="s">
        <v>5143</v>
      </c>
      <c r="O1304" s="21" t="s">
        <v>58</v>
      </c>
      <c r="P1304" s="21" t="s">
        <v>5144</v>
      </c>
      <c r="Q1304" s="1" t="str">
        <f>VLOOKUP(C1304,MappingNiveaux!$A$3:$B$6,2)</f>
        <v xml:space="preserve">r:niveau some r:APEC</v>
      </c>
      <c r="R1304" s="1" t="s">
        <v>62</v>
      </c>
      <c r="S1304" s="1" t="s">
        <v>63</v>
      </c>
    </row>
    <row r="1305" ht="12.75">
      <c r="A1305" s="1" t="str">
        <f t="shared" si="43"/>
        <v>this:IAM_10770-1</v>
      </c>
      <c r="B1305" s="20"/>
      <c r="C1305" s="21" t="s">
        <v>80</v>
      </c>
      <c r="D1305" s="21" t="s">
        <v>5145</v>
      </c>
      <c r="E1305" s="21" t="s">
        <v>5146</v>
      </c>
      <c r="F1305" s="21" t="s">
        <v>852</v>
      </c>
      <c r="G1305" s="21" t="s">
        <v>853</v>
      </c>
      <c r="H1305" s="21" t="s">
        <v>2381</v>
      </c>
      <c r="I1305" s="21" t="s">
        <v>2382</v>
      </c>
      <c r="L1305" s="2" t="str">
        <f t="shared" si="44"/>
        <v xml:space="preserve">r:administration some adm:Administration_GS_IAM_10896 and r:administration some adm:Administration_GS_IAM_10283</v>
      </c>
      <c r="M1305" s="21" t="s">
        <v>58</v>
      </c>
      <c r="N1305" s="21" t="s">
        <v>5147</v>
      </c>
      <c r="O1305" s="21" t="s">
        <v>58</v>
      </c>
      <c r="P1305" s="21" t="s">
        <v>5148</v>
      </c>
      <c r="Q1305" s="1" t="str">
        <f>VLOOKUP(C1305,MappingNiveaux!$A$3:$B$6,2)</f>
        <v xml:space="preserve">r:niveau some r:APEC</v>
      </c>
      <c r="R1305" s="1" t="s">
        <v>62</v>
      </c>
      <c r="S1305" s="1" t="s">
        <v>63</v>
      </c>
    </row>
    <row r="1306" ht="12.75">
      <c r="A1306" s="1" t="str">
        <f t="shared" si="43"/>
        <v>this:IAM_10771-1</v>
      </c>
      <c r="B1306" s="20"/>
      <c r="C1306" s="21" t="s">
        <v>50</v>
      </c>
      <c r="D1306" s="21" t="s">
        <v>5149</v>
      </c>
      <c r="E1306" s="21" t="s">
        <v>5150</v>
      </c>
      <c r="F1306" s="21" t="s">
        <v>4167</v>
      </c>
      <c r="G1306" s="21" t="s">
        <v>4168</v>
      </c>
      <c r="H1306" s="21" t="s">
        <v>2381</v>
      </c>
      <c r="I1306" s="21" t="s">
        <v>2382</v>
      </c>
      <c r="L1306" s="2" t="str">
        <f t="shared" si="44"/>
        <v xml:space="preserve">r:administration some adm:Administration_GS_IAM_10913 and r:administration some adm:Administration_GS_IAM_10283</v>
      </c>
      <c r="M1306" s="21" t="s">
        <v>58</v>
      </c>
      <c r="N1306" s="21" t="s">
        <v>3985</v>
      </c>
      <c r="O1306" s="21" t="s">
        <v>697</v>
      </c>
      <c r="P1306" s="21" t="s">
        <v>58</v>
      </c>
      <c r="Q1306" s="1" t="str">
        <f>VLOOKUP(C1306,MappingNiveaux!$A$3:$B$6,2)</f>
        <v xml:space="preserve">r:niveau some r:CI</v>
      </c>
      <c r="R1306" s="1" t="s">
        <v>62</v>
      </c>
      <c r="S1306" s="1" t="s">
        <v>63</v>
      </c>
    </row>
    <row r="1307" ht="12.75">
      <c r="A1307" s="1" t="str">
        <f t="shared" si="43"/>
        <v>this:IAM_10763-1</v>
      </c>
      <c r="B1307" s="20"/>
      <c r="C1307" s="21" t="s">
        <v>122</v>
      </c>
      <c r="D1307" s="21" t="s">
        <v>5151</v>
      </c>
      <c r="E1307" s="21" t="s">
        <v>5152</v>
      </c>
      <c r="F1307" s="21" t="s">
        <v>1666</v>
      </c>
      <c r="G1307" s="21" t="s">
        <v>1667</v>
      </c>
      <c r="H1307" s="21" t="s">
        <v>1174</v>
      </c>
      <c r="I1307" s="21" t="s">
        <v>1175</v>
      </c>
      <c r="L1307" s="2" t="str">
        <f t="shared" si="44"/>
        <v xml:space="preserve">r:administration some adm:Administration_C_IAM_10002 and r:administration some adm:Administration_GS_IAM_10278</v>
      </c>
      <c r="M1307" s="21" t="s">
        <v>58</v>
      </c>
      <c r="N1307" s="21" t="s">
        <v>1673</v>
      </c>
      <c r="O1307" s="21" t="s">
        <v>58</v>
      </c>
      <c r="P1307" s="21" t="s">
        <v>58</v>
      </c>
      <c r="Q1307" s="1" t="str">
        <f>VLOOKUP(C1307,MappingNiveaux!$A$3:$B$6,2)</f>
        <v xml:space="preserve">r:niveau some r:CI</v>
      </c>
      <c r="R1307" s="1" t="s">
        <v>62</v>
      </c>
      <c r="S1307" s="1" t="s">
        <v>63</v>
      </c>
    </row>
    <row r="1308" ht="12.75">
      <c r="A1308" s="1" t="str">
        <f t="shared" si="43"/>
        <v>this:IAM_10773-1</v>
      </c>
      <c r="B1308" s="20"/>
      <c r="C1308" s="21" t="s">
        <v>80</v>
      </c>
      <c r="D1308" s="21" t="s">
        <v>5153</v>
      </c>
      <c r="E1308" s="21" t="s">
        <v>5154</v>
      </c>
      <c r="F1308" s="21" t="s">
        <v>660</v>
      </c>
      <c r="G1308" s="21" t="s">
        <v>661</v>
      </c>
      <c r="H1308" s="21" t="s">
        <v>156</v>
      </c>
      <c r="I1308" s="21" t="s">
        <v>157</v>
      </c>
      <c r="L1308" s="2" t="str">
        <f t="shared" si="44"/>
        <v xml:space="preserve">r:administration some adm:Administration_GS_IAM_10311 and r:administration some adm:Administration_GS_IAM_10286</v>
      </c>
      <c r="M1308" s="21" t="s">
        <v>58</v>
      </c>
      <c r="N1308" s="21" t="s">
        <v>5155</v>
      </c>
      <c r="O1308" s="21" t="s">
        <v>5156</v>
      </c>
      <c r="P1308" s="21" t="s">
        <v>58</v>
      </c>
      <c r="Q1308" s="1" t="str">
        <f>VLOOKUP(C1308,MappingNiveaux!$A$3:$B$6,2)</f>
        <v xml:space="preserve">r:niveau some r:APEC</v>
      </c>
      <c r="R1308" s="1" t="s">
        <v>62</v>
      </c>
      <c r="S1308" s="1" t="s">
        <v>63</v>
      </c>
    </row>
    <row r="1309" ht="12.75">
      <c r="A1309" s="1" t="str">
        <f t="shared" si="43"/>
        <v>this:IAM_10762-1</v>
      </c>
      <c r="B1309" s="20"/>
      <c r="C1309" s="21" t="s">
        <v>80</v>
      </c>
      <c r="D1309" s="21" t="s">
        <v>5157</v>
      </c>
      <c r="E1309" s="21" t="s">
        <v>5158</v>
      </c>
      <c r="F1309" s="21" t="s">
        <v>914</v>
      </c>
      <c r="G1309" s="21" t="s">
        <v>915</v>
      </c>
      <c r="H1309" s="21" t="s">
        <v>5159</v>
      </c>
      <c r="I1309" s="21" t="s">
        <v>5160</v>
      </c>
      <c r="L1309" s="2" t="str">
        <f t="shared" si="44"/>
        <v xml:space="preserve">r:administration some adm:Administration_C_IAM_10091 and r:administration some adm:Administration_C_IAM_10061</v>
      </c>
      <c r="M1309" s="21" t="s">
        <v>58</v>
      </c>
      <c r="N1309" s="21" t="s">
        <v>5161</v>
      </c>
      <c r="O1309" s="21" t="s">
        <v>58</v>
      </c>
      <c r="P1309" s="21" t="s">
        <v>58</v>
      </c>
      <c r="Q1309" s="1" t="str">
        <f>VLOOKUP(C1309,MappingNiveaux!$A$3:$B$6,2)</f>
        <v xml:space="preserve">r:niveau some r:APEC</v>
      </c>
      <c r="R1309" s="1" t="s">
        <v>62</v>
      </c>
      <c r="S1309" s="1" t="s">
        <v>63</v>
      </c>
    </row>
    <row r="1310" ht="12.75">
      <c r="A1310" s="1" t="str">
        <f t="shared" si="43"/>
        <v>this:IAM_10775-1</v>
      </c>
      <c r="B1310" s="20"/>
      <c r="C1310" s="21" t="s">
        <v>50</v>
      </c>
      <c r="D1310" s="21" t="s">
        <v>5162</v>
      </c>
      <c r="E1310" s="21" t="s">
        <v>5163</v>
      </c>
      <c r="F1310" s="21" t="s">
        <v>156</v>
      </c>
      <c r="G1310" s="21" t="s">
        <v>157</v>
      </c>
      <c r="H1310" s="21" t="s">
        <v>1972</v>
      </c>
      <c r="I1310" s="21" t="s">
        <v>1973</v>
      </c>
      <c r="L1310" s="2" t="str">
        <f t="shared" si="44"/>
        <v xml:space="preserve">r:administration some adm:Administration_GS_IAM_10286 and r:administration some adm:Administration_GS_IAM_10434</v>
      </c>
      <c r="M1310" s="21" t="s">
        <v>58</v>
      </c>
      <c r="N1310" s="21" t="s">
        <v>5164</v>
      </c>
      <c r="O1310" s="21" t="s">
        <v>5165</v>
      </c>
      <c r="P1310" s="21" t="s">
        <v>58</v>
      </c>
      <c r="Q1310" s="1" t="str">
        <f>VLOOKUP(C1310,MappingNiveaux!$A$3:$B$6,2)</f>
        <v xml:space="preserve">r:niveau some r:CI</v>
      </c>
      <c r="R1310" s="1" t="s">
        <v>62</v>
      </c>
      <c r="S1310" s="1" t="s">
        <v>63</v>
      </c>
    </row>
    <row r="1311" ht="12.75">
      <c r="A1311" s="1" t="str">
        <f t="shared" si="43"/>
        <v>this:IAM_10776-1</v>
      </c>
      <c r="B1311" s="20"/>
      <c r="C1311" s="21" t="s">
        <v>50</v>
      </c>
      <c r="D1311" s="21" t="s">
        <v>5166</v>
      </c>
      <c r="E1311" s="21" t="s">
        <v>5167</v>
      </c>
      <c r="F1311" s="21" t="s">
        <v>156</v>
      </c>
      <c r="G1311" s="21" t="s">
        <v>157</v>
      </c>
      <c r="H1311" s="21" t="s">
        <v>5168</v>
      </c>
      <c r="I1311" s="21" t="s">
        <v>5169</v>
      </c>
      <c r="L1311" s="2" t="str">
        <f t="shared" si="44"/>
        <v xml:space="preserve">r:administration some adm:Administration_GS_IAM_10286 and r:administration some adm:Administration_C_IAM_10086</v>
      </c>
      <c r="M1311" s="21" t="s">
        <v>58</v>
      </c>
      <c r="N1311" s="21" t="s">
        <v>5170</v>
      </c>
      <c r="O1311" s="21" t="s">
        <v>5171</v>
      </c>
      <c r="P1311" s="21" t="s">
        <v>58</v>
      </c>
      <c r="Q1311" s="1" t="str">
        <f>VLOOKUP(C1311,MappingNiveaux!$A$3:$B$6,2)</f>
        <v xml:space="preserve">r:niveau some r:CI</v>
      </c>
      <c r="R1311" s="1" t="s">
        <v>62</v>
      </c>
      <c r="S1311" s="1" t="s">
        <v>63</v>
      </c>
    </row>
    <row r="1312" ht="12.75">
      <c r="A1312" s="1" t="str">
        <f t="shared" si="43"/>
        <v>this:IAM_10777-1</v>
      </c>
      <c r="B1312" s="20"/>
      <c r="C1312" s="21" t="s">
        <v>50</v>
      </c>
      <c r="D1312" s="21" t="s">
        <v>5172</v>
      </c>
      <c r="E1312" s="21" t="s">
        <v>5173</v>
      </c>
      <c r="F1312" s="21" t="s">
        <v>355</v>
      </c>
      <c r="G1312" s="21" t="s">
        <v>356</v>
      </c>
      <c r="H1312" s="21" t="s">
        <v>156</v>
      </c>
      <c r="I1312" s="21" t="s">
        <v>157</v>
      </c>
      <c r="L1312" s="2" t="str">
        <f t="shared" si="44"/>
        <v xml:space="preserve">r:administration some adm:Administration_C_IAM_10100 and r:administration some adm:Administration_GS_IAM_10286</v>
      </c>
      <c r="M1312" s="21" t="s">
        <v>995</v>
      </c>
      <c r="N1312" s="21" t="s">
        <v>5174</v>
      </c>
      <c r="O1312" s="21" t="s">
        <v>5175</v>
      </c>
      <c r="P1312" s="21" t="s">
        <v>58</v>
      </c>
      <c r="Q1312" s="1" t="str">
        <f>VLOOKUP(C1312,MappingNiveaux!$A$3:$B$6,2)</f>
        <v xml:space="preserve">r:niveau some r:CI</v>
      </c>
      <c r="R1312" s="1" t="s">
        <v>62</v>
      </c>
      <c r="S1312" s="1" t="s">
        <v>63</v>
      </c>
    </row>
    <row r="1313" ht="12.75">
      <c r="A1313" s="1" t="str">
        <f t="shared" si="43"/>
        <v>this:IAM_10778-1</v>
      </c>
      <c r="B1313" s="20"/>
      <c r="C1313" s="21" t="s">
        <v>50</v>
      </c>
      <c r="D1313" s="21" t="s">
        <v>5176</v>
      </c>
      <c r="E1313" s="21" t="s">
        <v>5177</v>
      </c>
      <c r="F1313" s="21" t="s">
        <v>360</v>
      </c>
      <c r="G1313" s="21" t="s">
        <v>361</v>
      </c>
      <c r="H1313" s="21" t="s">
        <v>156</v>
      </c>
      <c r="I1313" s="21" t="s">
        <v>157</v>
      </c>
      <c r="L1313" s="2" t="str">
        <f t="shared" si="44"/>
        <v xml:space="preserve">r:administration some adm:Administration_GS_IAM_10496 and r:administration some adm:Administration_GS_IAM_10286</v>
      </c>
      <c r="M1313" s="21" t="s">
        <v>58</v>
      </c>
      <c r="N1313" s="21" t="s">
        <v>5178</v>
      </c>
      <c r="O1313" s="21" t="s">
        <v>5179</v>
      </c>
      <c r="P1313" s="21" t="s">
        <v>58</v>
      </c>
      <c r="Q1313" s="1" t="str">
        <f>VLOOKUP(C1313,MappingNiveaux!$A$3:$B$6,2)</f>
        <v xml:space="preserve">r:niveau some r:CI</v>
      </c>
      <c r="R1313" s="1" t="s">
        <v>62</v>
      </c>
      <c r="S1313" s="1" t="s">
        <v>63</v>
      </c>
    </row>
    <row r="1314" ht="12.75">
      <c r="A1314" s="1" t="str">
        <f t="shared" si="43"/>
        <v>this:IAM_10779-1</v>
      </c>
      <c r="B1314" s="20"/>
      <c r="C1314" s="21" t="s">
        <v>80</v>
      </c>
      <c r="D1314" s="21" t="s">
        <v>5180</v>
      </c>
      <c r="E1314" s="21" t="s">
        <v>5181</v>
      </c>
      <c r="F1314" s="21" t="s">
        <v>156</v>
      </c>
      <c r="G1314" s="21" t="s">
        <v>157</v>
      </c>
      <c r="H1314" s="21" t="s">
        <v>1682</v>
      </c>
      <c r="I1314" s="21" t="s">
        <v>1683</v>
      </c>
      <c r="L1314" s="2" t="str">
        <f t="shared" si="44"/>
        <v xml:space="preserve">r:administration some adm:Administration_GS_IAM_10286 and r:administration some adm:Administration_GS_IAM_10587</v>
      </c>
      <c r="M1314" s="21" t="s">
        <v>58</v>
      </c>
      <c r="N1314" s="21" t="s">
        <v>5182</v>
      </c>
      <c r="O1314" s="21" t="s">
        <v>5183</v>
      </c>
      <c r="P1314" s="21" t="s">
        <v>58</v>
      </c>
      <c r="Q1314" s="1" t="str">
        <f>VLOOKUP(C1314,MappingNiveaux!$A$3:$B$6,2)</f>
        <v xml:space="preserve">r:niveau some r:APEC</v>
      </c>
      <c r="R1314" s="1" t="s">
        <v>62</v>
      </c>
      <c r="S1314" s="1" t="s">
        <v>63</v>
      </c>
    </row>
    <row r="1315" ht="12.75">
      <c r="A1315" s="1" t="str">
        <f t="shared" si="43"/>
        <v>this:IAM_10780-1</v>
      </c>
      <c r="B1315" s="20"/>
      <c r="C1315" s="21" t="s">
        <v>122</v>
      </c>
      <c r="D1315" s="21" t="s">
        <v>5184</v>
      </c>
      <c r="E1315" s="21" t="s">
        <v>5185</v>
      </c>
      <c r="F1315" s="21" t="s">
        <v>138</v>
      </c>
      <c r="G1315" s="21" t="s">
        <v>139</v>
      </c>
      <c r="H1315" s="21" t="s">
        <v>156</v>
      </c>
      <c r="I1315" s="21" t="s">
        <v>157</v>
      </c>
      <c r="L1315" s="2" t="str">
        <f t="shared" si="44"/>
        <v xml:space="preserve">r:administration some adm:Administration_GS_IAM_10588 and r:administration some adm:Administration_GS_IAM_10286</v>
      </c>
      <c r="M1315" s="21" t="s">
        <v>58</v>
      </c>
      <c r="N1315" s="21" t="s">
        <v>5186</v>
      </c>
      <c r="O1315" s="21" t="s">
        <v>5187</v>
      </c>
      <c r="P1315" s="21" t="s">
        <v>58</v>
      </c>
      <c r="Q1315" s="1" t="str">
        <f>VLOOKUP(C1315,MappingNiveaux!$A$3:$B$6,2)</f>
        <v xml:space="preserve">r:niveau some r:CI</v>
      </c>
      <c r="R1315" s="1" t="s">
        <v>62</v>
      </c>
      <c r="S1315" s="1" t="s">
        <v>63</v>
      </c>
    </row>
    <row r="1316" ht="12.75">
      <c r="A1316" s="1" t="str">
        <f t="shared" si="43"/>
        <v>this:IAM_10781-1</v>
      </c>
      <c r="B1316" s="20"/>
      <c r="C1316" s="21" t="s">
        <v>50</v>
      </c>
      <c r="D1316" s="21" t="s">
        <v>5188</v>
      </c>
      <c r="E1316" s="21" t="s">
        <v>5189</v>
      </c>
      <c r="F1316" s="21" t="s">
        <v>4474</v>
      </c>
      <c r="G1316" s="21" t="s">
        <v>4475</v>
      </c>
      <c r="H1316" s="21" t="s">
        <v>156</v>
      </c>
      <c r="I1316" s="21" t="s">
        <v>157</v>
      </c>
      <c r="L1316" s="2" t="str">
        <f t="shared" si="44"/>
        <v xml:space="preserve">r:administration some adm:Administration_GS_IAM_10664 and r:administration some adm:Administration_GS_IAM_10286</v>
      </c>
      <c r="M1316" s="21" t="s">
        <v>58</v>
      </c>
      <c r="N1316" s="21" t="s">
        <v>5190</v>
      </c>
      <c r="O1316" s="21" t="s">
        <v>5191</v>
      </c>
      <c r="P1316" s="21" t="s">
        <v>58</v>
      </c>
      <c r="Q1316" s="1" t="str">
        <f>VLOOKUP(C1316,MappingNiveaux!$A$3:$B$6,2)</f>
        <v xml:space="preserve">r:niveau some r:CI</v>
      </c>
      <c r="R1316" s="1" t="s">
        <v>62</v>
      </c>
      <c r="S1316" s="1" t="s">
        <v>63</v>
      </c>
    </row>
    <row r="1317" ht="12.75">
      <c r="A1317" s="1" t="str">
        <f t="shared" si="43"/>
        <v>this:IAM_10782-1</v>
      </c>
      <c r="B1317" s="20"/>
      <c r="C1317" s="21" t="s">
        <v>50</v>
      </c>
      <c r="D1317" s="21" t="s">
        <v>5192</v>
      </c>
      <c r="E1317" s="21" t="s">
        <v>5193</v>
      </c>
      <c r="F1317" s="21" t="s">
        <v>194</v>
      </c>
      <c r="G1317" s="21" t="s">
        <v>195</v>
      </c>
      <c r="H1317" s="21" t="s">
        <v>156</v>
      </c>
      <c r="I1317" s="21" t="s">
        <v>157</v>
      </c>
      <c r="L1317" s="2" t="str">
        <f t="shared" si="44"/>
        <v xml:space="preserve">r:administration some adm:Administration_GS_IAM_10741 and r:administration some adm:Administration_GS_IAM_10286</v>
      </c>
      <c r="M1317" s="21" t="s">
        <v>58</v>
      </c>
      <c r="N1317" s="21" t="s">
        <v>5178</v>
      </c>
      <c r="O1317" s="21" t="s">
        <v>5194</v>
      </c>
      <c r="P1317" s="21" t="s">
        <v>58</v>
      </c>
      <c r="Q1317" s="1" t="str">
        <f>VLOOKUP(C1317,MappingNiveaux!$A$3:$B$6,2)</f>
        <v xml:space="preserve">r:niveau some r:CI</v>
      </c>
      <c r="R1317" s="1" t="s">
        <v>62</v>
      </c>
      <c r="S1317" s="1" t="s">
        <v>63</v>
      </c>
    </row>
    <row r="1318" ht="12.75">
      <c r="A1318" s="1" t="str">
        <f t="shared" si="43"/>
        <v>this:IAM_10783-1</v>
      </c>
      <c r="B1318" s="20"/>
      <c r="C1318" s="21" t="s">
        <v>50</v>
      </c>
      <c r="D1318" s="21" t="s">
        <v>5195</v>
      </c>
      <c r="E1318" s="21" t="s">
        <v>5196</v>
      </c>
      <c r="F1318" s="21" t="s">
        <v>143</v>
      </c>
      <c r="G1318" s="21" t="s">
        <v>144</v>
      </c>
      <c r="H1318" s="21" t="s">
        <v>156</v>
      </c>
      <c r="I1318" s="21" t="s">
        <v>157</v>
      </c>
      <c r="L1318" s="2" t="str">
        <f t="shared" si="44"/>
        <v xml:space="preserve">r:administration some adm:Administration_GS_IAM_10765 and r:administration some adm:Administration_GS_IAM_10286</v>
      </c>
      <c r="M1318" s="21" t="s">
        <v>58</v>
      </c>
      <c r="N1318" s="21" t="s">
        <v>5197</v>
      </c>
      <c r="O1318" s="21" t="s">
        <v>5198</v>
      </c>
      <c r="P1318" s="21" t="s">
        <v>58</v>
      </c>
      <c r="Q1318" s="1" t="str">
        <f>VLOOKUP(C1318,MappingNiveaux!$A$3:$B$6,2)</f>
        <v xml:space="preserve">r:niveau some r:CI</v>
      </c>
      <c r="R1318" s="1" t="s">
        <v>62</v>
      </c>
      <c r="S1318" s="1" t="s">
        <v>63</v>
      </c>
    </row>
    <row r="1319" ht="12.75">
      <c r="A1319" s="1" t="str">
        <f t="shared" si="43"/>
        <v>this:IAM_10784-1</v>
      </c>
      <c r="B1319" s="20"/>
      <c r="C1319" s="21" t="s">
        <v>50</v>
      </c>
      <c r="D1319" s="21" t="s">
        <v>5199</v>
      </c>
      <c r="E1319" s="21" t="s">
        <v>5200</v>
      </c>
      <c r="F1319" s="21" t="s">
        <v>156</v>
      </c>
      <c r="G1319" s="21" t="s">
        <v>157</v>
      </c>
      <c r="H1319" s="21" t="s">
        <v>1294</v>
      </c>
      <c r="I1319" s="21" t="s">
        <v>1295</v>
      </c>
      <c r="L1319" s="2" t="str">
        <f t="shared" si="44"/>
        <v xml:space="preserve">r:administration some adm:Administration_GS_IAM_10286 and r:administration some adm:Administration_GS_IAM_10776</v>
      </c>
      <c r="M1319" s="21" t="s">
        <v>58</v>
      </c>
      <c r="N1319" s="21" t="s">
        <v>5164</v>
      </c>
      <c r="O1319" s="21" t="s">
        <v>5165</v>
      </c>
      <c r="P1319" s="21" t="s">
        <v>58</v>
      </c>
      <c r="Q1319" s="1" t="str">
        <f>VLOOKUP(C1319,MappingNiveaux!$A$3:$B$6,2)</f>
        <v xml:space="preserve">r:niveau some r:CI</v>
      </c>
      <c r="R1319" s="1" t="s">
        <v>62</v>
      </c>
      <c r="S1319" s="1" t="s">
        <v>63</v>
      </c>
    </row>
    <row r="1320" ht="12.75">
      <c r="A1320" s="1" t="str">
        <f t="shared" si="43"/>
        <v>this:IAM_10789-1</v>
      </c>
      <c r="B1320" s="20"/>
      <c r="C1320" s="21" t="s">
        <v>50</v>
      </c>
      <c r="D1320" s="21" t="s">
        <v>5201</v>
      </c>
      <c r="E1320" s="21" t="s">
        <v>5202</v>
      </c>
      <c r="F1320" s="21" t="s">
        <v>221</v>
      </c>
      <c r="G1320" s="21" t="s">
        <v>222</v>
      </c>
      <c r="H1320" s="21" t="s">
        <v>156</v>
      </c>
      <c r="I1320" s="21" t="s">
        <v>157</v>
      </c>
      <c r="L1320" s="2" t="str">
        <f t="shared" si="44"/>
        <v xml:space="preserve">r:administration some adm:Administration_GS_IAM_10887 and r:administration some adm:Administration_GS_IAM_10286</v>
      </c>
      <c r="M1320" s="21" t="s">
        <v>58</v>
      </c>
      <c r="N1320" s="21" t="s">
        <v>4681</v>
      </c>
      <c r="O1320" s="21" t="s">
        <v>5203</v>
      </c>
      <c r="P1320" s="21" t="s">
        <v>58</v>
      </c>
      <c r="Q1320" s="1" t="str">
        <f>VLOOKUP(C1320,MappingNiveaux!$A$3:$B$6,2)</f>
        <v xml:space="preserve">r:niveau some r:CI</v>
      </c>
      <c r="R1320" s="1" t="s">
        <v>62</v>
      </c>
      <c r="S1320" s="1" t="s">
        <v>63</v>
      </c>
    </row>
    <row r="1321" ht="12.75">
      <c r="A1321" s="1" t="str">
        <f t="shared" ref="A1321:A1384" si="45">CONCATENATE("this:",E1321,"-",IF(B1321&lt;&gt;"",B1321,"1"))</f>
        <v>this:IAM_11125-1</v>
      </c>
      <c r="B1321" s="20"/>
      <c r="C1321" s="21" t="s">
        <v>66</v>
      </c>
      <c r="D1321" s="21" t="s">
        <v>5204</v>
      </c>
      <c r="E1321" s="21" t="s">
        <v>5205</v>
      </c>
      <c r="F1321" s="21" t="s">
        <v>355</v>
      </c>
      <c r="G1321" s="21" t="s">
        <v>356</v>
      </c>
      <c r="H1321" s="21" t="s">
        <v>301</v>
      </c>
      <c r="I1321" s="21" t="s">
        <v>302</v>
      </c>
      <c r="L1321" s="2" t="str">
        <f t="shared" ref="L1321:L1384" si="46">CONCATENATE("r:administration some adm:",F1321," and r:administration some adm:",H1321,IF(J1321&lt;&gt;"",CONCATENATE(" and r:patient some (",J1321,")"),""),IF(K1321="oui",CONCATENATE(" and r:administration min 2 ",F1321),""))</f>
        <v xml:space="preserve">r:administration some adm:Administration_C_IAM_10100 and r:administration some adm:Administration_C_IAM_10103</v>
      </c>
      <c r="M1321" s="21" t="s">
        <v>995</v>
      </c>
      <c r="N1321" s="21" t="s">
        <v>5206</v>
      </c>
      <c r="O1321" s="21" t="s">
        <v>5207</v>
      </c>
      <c r="P1321" s="21" t="s">
        <v>58</v>
      </c>
      <c r="Q1321" s="1" t="str">
        <f>VLOOKUP(C1321,MappingNiveaux!$A$3:$B$6,2)</f>
        <v xml:space="preserve">r:niveau some r:APEC</v>
      </c>
      <c r="R1321" s="1" t="s">
        <v>62</v>
      </c>
      <c r="S1321" s="1" t="s">
        <v>63</v>
      </c>
    </row>
    <row r="1322" ht="12.75">
      <c r="A1322" s="1" t="str">
        <f t="shared" si="45"/>
        <v>this:IAM_11207-1</v>
      </c>
      <c r="B1322" s="20"/>
      <c r="C1322" s="21" t="s">
        <v>50</v>
      </c>
      <c r="D1322" s="21" t="s">
        <v>5208</v>
      </c>
      <c r="E1322" s="21" t="s">
        <v>5209</v>
      </c>
      <c r="F1322" s="21" t="s">
        <v>258</v>
      </c>
      <c r="G1322" s="21" t="s">
        <v>259</v>
      </c>
      <c r="H1322" s="21" t="s">
        <v>205</v>
      </c>
      <c r="I1322" s="21" t="s">
        <v>206</v>
      </c>
      <c r="L1322" s="2" t="str">
        <f t="shared" si="46"/>
        <v xml:space="preserve">r:administration some adm:Administration_GS_IAM_10497 and r:administration some adm:Administration_GS_IAM_10801</v>
      </c>
      <c r="M1322" s="21" t="s">
        <v>58</v>
      </c>
      <c r="N1322" s="21" t="s">
        <v>5210</v>
      </c>
      <c r="O1322" s="21" t="s">
        <v>5211</v>
      </c>
      <c r="P1322" s="21" t="s">
        <v>58</v>
      </c>
      <c r="Q1322" s="1" t="str">
        <f>VLOOKUP(C1322,MappingNiveaux!$A$3:$B$6,2)</f>
        <v xml:space="preserve">r:niveau some r:CI</v>
      </c>
      <c r="R1322" s="1" t="s">
        <v>62</v>
      </c>
      <c r="S1322" s="1" t="s">
        <v>63</v>
      </c>
    </row>
    <row r="1323" ht="12.75">
      <c r="A1323" s="1" t="str">
        <f t="shared" si="45"/>
        <v>this:IAM_10951-1</v>
      </c>
      <c r="B1323" s="20"/>
      <c r="C1323" s="21" t="s">
        <v>80</v>
      </c>
      <c r="D1323" s="21" t="s">
        <v>5212</v>
      </c>
      <c r="E1323" s="21" t="s">
        <v>5213</v>
      </c>
      <c r="F1323" s="21" t="s">
        <v>893</v>
      </c>
      <c r="G1323" s="21" t="s">
        <v>894</v>
      </c>
      <c r="H1323" s="21" t="s">
        <v>3757</v>
      </c>
      <c r="I1323" s="21" t="s">
        <v>3758</v>
      </c>
      <c r="L1323" s="2" t="str">
        <f t="shared" si="46"/>
        <v xml:space="preserve">r:administration some adm:Administration_GS_IAM_10381 and r:administration some adm:Administration_GS_IAM_10681</v>
      </c>
      <c r="M1323" s="21" t="s">
        <v>58</v>
      </c>
      <c r="N1323" s="21" t="s">
        <v>5214</v>
      </c>
      <c r="O1323" s="21" t="s">
        <v>58</v>
      </c>
      <c r="P1323" s="21" t="s">
        <v>58</v>
      </c>
      <c r="Q1323" s="1" t="str">
        <f>VLOOKUP(C1323,MappingNiveaux!$A$3:$B$6,2)</f>
        <v xml:space="preserve">r:niveau some r:APEC</v>
      </c>
      <c r="R1323" s="1" t="s">
        <v>62</v>
      </c>
      <c r="S1323" s="1" t="s">
        <v>63</v>
      </c>
    </row>
    <row r="1324" ht="12.75">
      <c r="A1324" s="1" t="str">
        <f t="shared" si="45"/>
        <v>this:IAM_10952-1</v>
      </c>
      <c r="B1324" s="20"/>
      <c r="C1324" s="21" t="s">
        <v>50</v>
      </c>
      <c r="D1324" s="21" t="s">
        <v>5215</v>
      </c>
      <c r="E1324" s="21" t="s">
        <v>5216</v>
      </c>
      <c r="F1324" s="21" t="s">
        <v>893</v>
      </c>
      <c r="G1324" s="21" t="s">
        <v>894</v>
      </c>
      <c r="H1324" s="21" t="s">
        <v>1056</v>
      </c>
      <c r="I1324" s="21" t="s">
        <v>1057</v>
      </c>
      <c r="L1324" s="2" t="str">
        <f t="shared" si="46"/>
        <v xml:space="preserve">r:administration some adm:Administration_GS_IAM_10381 and r:administration some adm:Administration_C_IAM_10132</v>
      </c>
      <c r="M1324" s="21" t="s">
        <v>58</v>
      </c>
      <c r="N1324" s="21" t="s">
        <v>3724</v>
      </c>
      <c r="O1324" s="21" t="s">
        <v>5217</v>
      </c>
      <c r="P1324" s="21" t="s">
        <v>58</v>
      </c>
      <c r="Q1324" s="1" t="str">
        <f>VLOOKUP(C1324,MappingNiveaux!$A$3:$B$6,2)</f>
        <v xml:space="preserve">r:niveau some r:CI</v>
      </c>
      <c r="R1324" s="1" t="s">
        <v>62</v>
      </c>
      <c r="S1324" s="1" t="s">
        <v>63</v>
      </c>
    </row>
    <row r="1325" ht="12.75">
      <c r="A1325" s="1" t="str">
        <f t="shared" si="45"/>
        <v>this:IAM_10953-1</v>
      </c>
      <c r="B1325" s="20"/>
      <c r="C1325" s="21" t="s">
        <v>122</v>
      </c>
      <c r="D1325" s="21" t="s">
        <v>5218</v>
      </c>
      <c r="E1325" s="21" t="s">
        <v>5219</v>
      </c>
      <c r="F1325" s="21" t="s">
        <v>893</v>
      </c>
      <c r="G1325" s="21" t="s">
        <v>894</v>
      </c>
      <c r="H1325" s="21" t="s">
        <v>821</v>
      </c>
      <c r="I1325" s="21" t="s">
        <v>822</v>
      </c>
      <c r="L1325" s="2" t="str">
        <f t="shared" si="46"/>
        <v xml:space="preserve">r:administration some adm:Administration_GS_IAM_10381 and r:administration some adm:Administration_GS_IAM_10721</v>
      </c>
      <c r="M1325" s="21" t="s">
        <v>58</v>
      </c>
      <c r="N1325" s="21" t="s">
        <v>342</v>
      </c>
      <c r="O1325" s="21" t="s">
        <v>58</v>
      </c>
      <c r="P1325" s="21" t="s">
        <v>58</v>
      </c>
      <c r="Q1325" s="1" t="str">
        <f>VLOOKUP(C1325,MappingNiveaux!$A$3:$B$6,2)</f>
        <v xml:space="preserve">r:niveau some r:CI</v>
      </c>
      <c r="R1325" s="1" t="s">
        <v>62</v>
      </c>
      <c r="S1325" s="1" t="s">
        <v>63</v>
      </c>
    </row>
    <row r="1326" ht="12.75">
      <c r="A1326" s="1" t="str">
        <f t="shared" si="45"/>
        <v>this:IAM_11120-1</v>
      </c>
      <c r="B1326" s="20"/>
      <c r="C1326" s="21" t="s">
        <v>50</v>
      </c>
      <c r="D1326" s="21" t="s">
        <v>5220</v>
      </c>
      <c r="E1326" s="21" t="s">
        <v>5221</v>
      </c>
      <c r="F1326" s="21" t="s">
        <v>3652</v>
      </c>
      <c r="G1326" s="21" t="s">
        <v>3653</v>
      </c>
      <c r="H1326" s="21" t="s">
        <v>2064</v>
      </c>
      <c r="I1326" s="21" t="s">
        <v>2065</v>
      </c>
      <c r="L1326" s="2" t="str">
        <f t="shared" si="46"/>
        <v xml:space="preserve">r:administration some adm:Administration_GS_IAM_10857 and r:administration some adm:Administration_C_IAM_10096</v>
      </c>
      <c r="M1326" s="21" t="s">
        <v>58</v>
      </c>
      <c r="N1326" s="21" t="s">
        <v>5222</v>
      </c>
      <c r="O1326" s="21" t="s">
        <v>5223</v>
      </c>
      <c r="P1326" s="21" t="s">
        <v>58</v>
      </c>
      <c r="Q1326" s="1" t="str">
        <f>VLOOKUP(C1326,MappingNiveaux!$A$3:$B$6,2)</f>
        <v xml:space="preserve">r:niveau some r:CI</v>
      </c>
      <c r="R1326" s="1" t="s">
        <v>62</v>
      </c>
      <c r="S1326" s="1" t="s">
        <v>63</v>
      </c>
    </row>
    <row r="1327" ht="12.75">
      <c r="A1327" s="1" t="str">
        <f t="shared" si="45"/>
        <v>this:IAM_11121-1</v>
      </c>
      <c r="B1327" s="26"/>
      <c r="C1327" s="21" t="s">
        <v>50</v>
      </c>
      <c r="D1327" s="21" t="s">
        <v>5224</v>
      </c>
      <c r="E1327" s="21" t="s">
        <v>5225</v>
      </c>
      <c r="F1327" s="21" t="s">
        <v>2064</v>
      </c>
      <c r="G1327" s="21" t="s">
        <v>2065</v>
      </c>
      <c r="H1327" s="21" t="s">
        <v>97</v>
      </c>
      <c r="I1327" s="21" t="s">
        <v>98</v>
      </c>
      <c r="L1327" s="2" t="str">
        <f t="shared" si="46"/>
        <v xml:space="preserve">r:administration some adm:Administration_C_IAM_10096 and r:administration some adm:Administration_C_IAM_10147</v>
      </c>
      <c r="M1327" s="21" t="s">
        <v>58</v>
      </c>
      <c r="N1327" s="21" t="s">
        <v>5226</v>
      </c>
      <c r="O1327" s="21" t="s">
        <v>3921</v>
      </c>
      <c r="P1327" s="21" t="s">
        <v>58</v>
      </c>
      <c r="Q1327" s="1" t="str">
        <f>VLOOKUP(C1327,MappingNiveaux!$A$3:$B$6,2)</f>
        <v xml:space="preserve">r:niveau some r:CI</v>
      </c>
      <c r="R1327" s="1" t="s">
        <v>62</v>
      </c>
      <c r="S1327" s="1" t="s">
        <v>63</v>
      </c>
    </row>
    <row r="1328" ht="12.75">
      <c r="A1328" s="1" t="str">
        <f t="shared" si="45"/>
        <v>this:IAM_11122-1</v>
      </c>
      <c r="B1328" s="27">
        <v>1</v>
      </c>
      <c r="C1328" s="21" t="s">
        <v>50</v>
      </c>
      <c r="D1328" s="21" t="s">
        <v>4307</v>
      </c>
      <c r="E1328" s="21" t="s">
        <v>4308</v>
      </c>
      <c r="F1328" s="21" t="s">
        <v>759</v>
      </c>
      <c r="G1328" s="21" t="s">
        <v>760</v>
      </c>
      <c r="H1328" s="21" t="s">
        <v>930</v>
      </c>
      <c r="I1328" s="21" t="s">
        <v>931</v>
      </c>
      <c r="L1328" s="2" t="str">
        <f t="shared" si="46"/>
        <v xml:space="preserve">r:administration some adm:Administration_GS_IAM_10512 and r:administration some adm:Administration_C_IAM_10095</v>
      </c>
      <c r="M1328" s="21" t="s">
        <v>58</v>
      </c>
      <c r="N1328" s="21" t="s">
        <v>4309</v>
      </c>
      <c r="O1328" s="21" t="s">
        <v>4310</v>
      </c>
      <c r="P1328" s="21" t="s">
        <v>58</v>
      </c>
      <c r="Q1328" s="1" t="str">
        <f>VLOOKUP(C1328,MappingNiveaux!$A$3:$B$6,2)</f>
        <v xml:space="preserve">r:niveau some r:CI</v>
      </c>
      <c r="R1328" s="1" t="s">
        <v>62</v>
      </c>
      <c r="S1328" s="1" t="s">
        <v>63</v>
      </c>
    </row>
    <row r="1329" ht="12.75">
      <c r="A1329" s="1" t="str">
        <f t="shared" si="45"/>
        <v>this:IAM_11123-1</v>
      </c>
      <c r="B1329" s="28"/>
      <c r="C1329" s="21" t="s">
        <v>50</v>
      </c>
      <c r="D1329" s="21" t="s">
        <v>5227</v>
      </c>
      <c r="E1329" s="21" t="s">
        <v>5228</v>
      </c>
      <c r="F1329" s="21" t="s">
        <v>5229</v>
      </c>
      <c r="G1329" s="21" t="s">
        <v>5230</v>
      </c>
      <c r="H1329" s="21" t="s">
        <v>930</v>
      </c>
      <c r="I1329" s="21" t="s">
        <v>931</v>
      </c>
      <c r="L1329" s="2" t="str">
        <f t="shared" si="46"/>
        <v xml:space="preserve">r:administration some adm:Administration_GS_IAM_10513 and r:administration some adm:Administration_C_IAM_10095</v>
      </c>
      <c r="M1329" s="21" t="s">
        <v>58</v>
      </c>
      <c r="N1329" s="21" t="s">
        <v>5231</v>
      </c>
      <c r="O1329" s="21" t="s">
        <v>5232</v>
      </c>
      <c r="P1329" s="21" t="s">
        <v>58</v>
      </c>
      <c r="Q1329" s="1" t="str">
        <f>VLOOKUP(C1329,MappingNiveaux!$A$3:$B$6,2)</f>
        <v xml:space="preserve">r:niveau some r:CI</v>
      </c>
      <c r="R1329" s="1" t="s">
        <v>62</v>
      </c>
      <c r="S1329" s="1" t="s">
        <v>63</v>
      </c>
    </row>
    <row r="1330" ht="12.75">
      <c r="A1330" s="1" t="str">
        <f t="shared" si="45"/>
        <v>this:IAM_11128-1</v>
      </c>
      <c r="B1330" s="20"/>
      <c r="C1330" s="21" t="s">
        <v>80</v>
      </c>
      <c r="D1330" s="21" t="s">
        <v>5233</v>
      </c>
      <c r="E1330" s="21" t="s">
        <v>5234</v>
      </c>
      <c r="F1330" s="21" t="s">
        <v>1024</v>
      </c>
      <c r="G1330" s="21" t="s">
        <v>1025</v>
      </c>
      <c r="H1330" s="21" t="s">
        <v>355</v>
      </c>
      <c r="I1330" s="21" t="s">
        <v>356</v>
      </c>
      <c r="L1330" s="2" t="str">
        <f t="shared" si="46"/>
        <v xml:space="preserve">r:administration some adm:Administration_GS_IAM_10541 and r:administration some adm:Administration_C_IAM_10100</v>
      </c>
      <c r="M1330" s="21" t="s">
        <v>58</v>
      </c>
      <c r="N1330" s="21" t="s">
        <v>342</v>
      </c>
      <c r="O1330" s="21" t="s">
        <v>58</v>
      </c>
      <c r="P1330" s="21" t="s">
        <v>58</v>
      </c>
      <c r="Q1330" s="1" t="str">
        <f>VLOOKUP(C1330,MappingNiveaux!$A$3:$B$6,2)</f>
        <v xml:space="preserve">r:niveau some r:APEC</v>
      </c>
      <c r="R1330" s="1" t="s">
        <v>62</v>
      </c>
      <c r="S1330" s="1" t="s">
        <v>63</v>
      </c>
    </row>
    <row r="1331" ht="12.75">
      <c r="A1331" s="1" t="str">
        <f t="shared" si="45"/>
        <v>this:IAM_10764-1</v>
      </c>
      <c r="B1331" s="20"/>
      <c r="C1331" s="21" t="s">
        <v>80</v>
      </c>
      <c r="D1331" s="21" t="s">
        <v>5235</v>
      </c>
      <c r="E1331" s="21" t="s">
        <v>5236</v>
      </c>
      <c r="F1331" s="21" t="s">
        <v>1174</v>
      </c>
      <c r="G1331" s="21" t="s">
        <v>1175</v>
      </c>
      <c r="H1331" s="21" t="s">
        <v>4313</v>
      </c>
      <c r="I1331" s="21" t="s">
        <v>4314</v>
      </c>
      <c r="L1331" s="2" t="str">
        <f t="shared" si="46"/>
        <v xml:space="preserve">r:administration some adm:Administration_GS_IAM_10278 and r:administration some adm:Administration_C_IAM_10003</v>
      </c>
      <c r="M1331" s="21" t="s">
        <v>58</v>
      </c>
      <c r="N1331" s="21" t="s">
        <v>1673</v>
      </c>
      <c r="O1331" s="21" t="s">
        <v>58</v>
      </c>
      <c r="P1331" s="21" t="s">
        <v>58</v>
      </c>
      <c r="Q1331" s="1" t="str">
        <f>VLOOKUP(C1331,MappingNiveaux!$A$3:$B$6,2)</f>
        <v xml:space="preserve">r:niveau some r:APEC</v>
      </c>
      <c r="R1331" s="1" t="s">
        <v>62</v>
      </c>
      <c r="S1331" s="1" t="s">
        <v>63</v>
      </c>
    </row>
    <row r="1332" ht="12.75">
      <c r="A1332" s="1" t="str">
        <f t="shared" si="45"/>
        <v>this:IAM_11144-1</v>
      </c>
      <c r="B1332" s="20"/>
      <c r="C1332" s="21" t="s">
        <v>50</v>
      </c>
      <c r="D1332" s="21" t="s">
        <v>5237</v>
      </c>
      <c r="E1332" s="21" t="s">
        <v>5238</v>
      </c>
      <c r="F1332" s="21" t="s">
        <v>1018</v>
      </c>
      <c r="G1332" s="21" t="s">
        <v>1019</v>
      </c>
      <c r="H1332" s="21" t="s">
        <v>355</v>
      </c>
      <c r="I1332" s="21" t="s">
        <v>356</v>
      </c>
      <c r="L1332" s="2" t="str">
        <f t="shared" si="46"/>
        <v xml:space="preserve">r:administration some adm:Administration_C_IAM_10161 and r:administration some adm:Administration_C_IAM_10100</v>
      </c>
      <c r="M1332" s="21" t="s">
        <v>58</v>
      </c>
      <c r="N1332" s="21" t="s">
        <v>5239</v>
      </c>
      <c r="O1332" s="21" t="s">
        <v>1389</v>
      </c>
      <c r="P1332" s="21" t="s">
        <v>58</v>
      </c>
      <c r="Q1332" s="1" t="str">
        <f>VLOOKUP(C1332,MappingNiveaux!$A$3:$B$6,2)</f>
        <v xml:space="preserve">r:niveau some r:CI</v>
      </c>
      <c r="R1332" s="1" t="s">
        <v>62</v>
      </c>
      <c r="S1332" s="1" t="s">
        <v>63</v>
      </c>
    </row>
    <row r="1333" ht="12.75">
      <c r="A1333" s="1" t="str">
        <f t="shared" si="45"/>
        <v>this:IAM_10949-1</v>
      </c>
      <c r="B1333" s="20"/>
      <c r="C1333" s="21" t="s">
        <v>50</v>
      </c>
      <c r="D1333" s="21" t="s">
        <v>5240</v>
      </c>
      <c r="E1333" s="21" t="s">
        <v>5241</v>
      </c>
      <c r="F1333" s="21" t="s">
        <v>893</v>
      </c>
      <c r="G1333" s="21" t="s">
        <v>894</v>
      </c>
      <c r="H1333" s="21" t="s">
        <v>692</v>
      </c>
      <c r="I1333" s="21" t="s">
        <v>693</v>
      </c>
      <c r="L1333" s="2" t="str">
        <f t="shared" si="46"/>
        <v xml:space="preserve">r:administration some adm:Administration_GS_IAM_10381 and r:administration some adm:Administration_GS_IAM_10628</v>
      </c>
      <c r="M1333" s="21" t="s">
        <v>58</v>
      </c>
      <c r="N1333" s="21" t="s">
        <v>5242</v>
      </c>
      <c r="O1333" s="21" t="s">
        <v>5243</v>
      </c>
      <c r="P1333" s="21" t="s">
        <v>58</v>
      </c>
      <c r="Q1333" s="1" t="str">
        <f>VLOOKUP(C1333,MappingNiveaux!$A$3:$B$6,2)</f>
        <v xml:space="preserve">r:niveau some r:CI</v>
      </c>
      <c r="R1333" s="1" t="s">
        <v>62</v>
      </c>
      <c r="S1333" s="1" t="s">
        <v>63</v>
      </c>
    </row>
    <row r="1334" ht="12.75">
      <c r="A1334" s="1" t="str">
        <f t="shared" si="45"/>
        <v>this:IAM_11126-1</v>
      </c>
      <c r="B1334" s="26"/>
      <c r="C1334" s="21" t="s">
        <v>50</v>
      </c>
      <c r="D1334" s="21" t="s">
        <v>5244</v>
      </c>
      <c r="E1334" s="21" t="s">
        <v>5245</v>
      </c>
      <c r="F1334" s="21" t="s">
        <v>360</v>
      </c>
      <c r="G1334" s="21" t="s">
        <v>361</v>
      </c>
      <c r="H1334" s="21" t="s">
        <v>355</v>
      </c>
      <c r="I1334" s="21" t="s">
        <v>356</v>
      </c>
      <c r="L1334" s="2" t="str">
        <f t="shared" si="46"/>
        <v xml:space="preserve">r:administration some adm:Administration_GS_IAM_10496 and r:administration some adm:Administration_C_IAM_10100</v>
      </c>
      <c r="M1334" s="21" t="s">
        <v>58</v>
      </c>
      <c r="N1334" s="21" t="s">
        <v>5246</v>
      </c>
      <c r="O1334" s="21" t="s">
        <v>1397</v>
      </c>
      <c r="P1334" s="21" t="s">
        <v>58</v>
      </c>
      <c r="Q1334" s="1" t="str">
        <f>VLOOKUP(C1334,MappingNiveaux!$A$3:$B$6,2)</f>
        <v xml:space="preserve">r:niveau some r:CI</v>
      </c>
      <c r="R1334" s="1" t="s">
        <v>62</v>
      </c>
      <c r="S1334" s="1" t="s">
        <v>63</v>
      </c>
    </row>
    <row r="1335" ht="12.75">
      <c r="A1335" s="1" t="str">
        <f t="shared" si="45"/>
        <v>this:IAM_11127-1</v>
      </c>
      <c r="B1335" s="27">
        <v>1</v>
      </c>
      <c r="C1335" s="21" t="s">
        <v>50</v>
      </c>
      <c r="D1335" s="21" t="s">
        <v>4286</v>
      </c>
      <c r="E1335" s="21" t="s">
        <v>4287</v>
      </c>
      <c r="F1335" s="21" t="s">
        <v>355</v>
      </c>
      <c r="G1335" s="21" t="s">
        <v>356</v>
      </c>
      <c r="H1335" s="21" t="s">
        <v>741</v>
      </c>
      <c r="I1335" s="21" t="s">
        <v>742</v>
      </c>
      <c r="L1335" s="2" t="str">
        <f t="shared" si="46"/>
        <v xml:space="preserve">r:administration some adm:Administration_C_IAM_10100 and r:administration some adm:Administration_GS_IAM_10507</v>
      </c>
      <c r="M1335" s="21" t="s">
        <v>995</v>
      </c>
      <c r="N1335" s="21" t="s">
        <v>4288</v>
      </c>
      <c r="O1335" s="21" t="s">
        <v>4289</v>
      </c>
      <c r="P1335" s="21" t="s">
        <v>58</v>
      </c>
      <c r="Q1335" s="1" t="str">
        <f>VLOOKUP(C1335,MappingNiveaux!$A$3:$B$6,2)</f>
        <v xml:space="preserve">r:niveau some r:CI</v>
      </c>
      <c r="R1335" s="1" t="s">
        <v>62</v>
      </c>
      <c r="S1335" s="1" t="s">
        <v>63</v>
      </c>
    </row>
    <row r="1336" ht="12.75">
      <c r="A1336" s="1" t="str">
        <f t="shared" si="45"/>
        <v>this:IAM_11129-1</v>
      </c>
      <c r="B1336" s="28"/>
      <c r="C1336" s="21" t="s">
        <v>50</v>
      </c>
      <c r="D1336" s="21" t="s">
        <v>5247</v>
      </c>
      <c r="E1336" s="21" t="s">
        <v>5248</v>
      </c>
      <c r="F1336" s="21" t="s">
        <v>497</v>
      </c>
      <c r="G1336" s="21" t="s">
        <v>498</v>
      </c>
      <c r="H1336" s="21" t="s">
        <v>355</v>
      </c>
      <c r="I1336" s="21" t="s">
        <v>356</v>
      </c>
      <c r="L1336" s="2" t="str">
        <f t="shared" si="46"/>
        <v xml:space="preserve">r:administration some adm:Administration_GS_IAM_10567 and r:administration some adm:Administration_C_IAM_10100</v>
      </c>
      <c r="M1336" s="21" t="s">
        <v>58</v>
      </c>
      <c r="N1336" s="21" t="s">
        <v>5249</v>
      </c>
      <c r="O1336" s="21" t="s">
        <v>500</v>
      </c>
      <c r="P1336" s="21" t="s">
        <v>58</v>
      </c>
      <c r="Q1336" s="1" t="str">
        <f>VLOOKUP(C1336,MappingNiveaux!$A$3:$B$6,2)</f>
        <v xml:space="preserve">r:niveau some r:CI</v>
      </c>
      <c r="R1336" s="1" t="s">
        <v>62</v>
      </c>
      <c r="S1336" s="1" t="s">
        <v>63</v>
      </c>
    </row>
    <row r="1337" ht="12.75">
      <c r="A1337" s="1" t="str">
        <f t="shared" si="45"/>
        <v>this:IAM_11130-1</v>
      </c>
      <c r="B1337" s="20"/>
      <c r="C1337" s="21" t="s">
        <v>122</v>
      </c>
      <c r="D1337" s="21" t="s">
        <v>5250</v>
      </c>
      <c r="E1337" s="21" t="s">
        <v>5251</v>
      </c>
      <c r="F1337" s="21" t="s">
        <v>138</v>
      </c>
      <c r="G1337" s="21" t="s">
        <v>139</v>
      </c>
      <c r="H1337" s="21" t="s">
        <v>355</v>
      </c>
      <c r="I1337" s="21" t="s">
        <v>356</v>
      </c>
      <c r="L1337" s="2" t="str">
        <f t="shared" si="46"/>
        <v xml:space="preserve">r:administration some adm:Administration_GS_IAM_10588 and r:administration some adm:Administration_C_IAM_10100</v>
      </c>
      <c r="M1337" s="21" t="s">
        <v>58</v>
      </c>
      <c r="N1337" s="21" t="s">
        <v>5252</v>
      </c>
      <c r="O1337" s="21" t="s">
        <v>5253</v>
      </c>
      <c r="P1337" s="21" t="s">
        <v>58</v>
      </c>
      <c r="Q1337" s="1" t="str">
        <f>VLOOKUP(C1337,MappingNiveaux!$A$3:$B$6,2)</f>
        <v xml:space="preserve">r:niveau some r:CI</v>
      </c>
      <c r="R1337" s="1" t="s">
        <v>62</v>
      </c>
      <c r="S1337" s="1" t="s">
        <v>63</v>
      </c>
    </row>
    <row r="1338" ht="12.75">
      <c r="A1338" s="1" t="str">
        <f t="shared" si="45"/>
        <v>this:IAM_11131-1</v>
      </c>
      <c r="B1338" s="20"/>
      <c r="C1338" s="21" t="s">
        <v>122</v>
      </c>
      <c r="D1338" s="21" t="s">
        <v>5254</v>
      </c>
      <c r="E1338" s="21" t="s">
        <v>5255</v>
      </c>
      <c r="F1338" s="21" t="s">
        <v>355</v>
      </c>
      <c r="G1338" s="21" t="s">
        <v>356</v>
      </c>
      <c r="H1338" s="21" t="s">
        <v>1072</v>
      </c>
      <c r="I1338" s="21" t="s">
        <v>1073</v>
      </c>
      <c r="L1338" s="2" t="str">
        <f t="shared" si="46"/>
        <v xml:space="preserve">r:administration some adm:Administration_C_IAM_10100 and r:administration some adm:Administration_GS_IAM_10597</v>
      </c>
      <c r="M1338" s="21" t="s">
        <v>995</v>
      </c>
      <c r="N1338" s="21" t="s">
        <v>1074</v>
      </c>
      <c r="O1338" s="21" t="s">
        <v>58</v>
      </c>
      <c r="P1338" s="21" t="s">
        <v>58</v>
      </c>
      <c r="Q1338" s="1" t="str">
        <f>VLOOKUP(C1338,MappingNiveaux!$A$3:$B$6,2)</f>
        <v xml:space="preserve">r:niveau some r:CI</v>
      </c>
      <c r="R1338" s="1" t="s">
        <v>62</v>
      </c>
      <c r="S1338" s="1" t="s">
        <v>63</v>
      </c>
    </row>
    <row r="1339" ht="12.75">
      <c r="A1339" s="1" t="str">
        <f t="shared" si="45"/>
        <v>this:IAM_11132-1</v>
      </c>
      <c r="B1339" s="20"/>
      <c r="C1339" s="21" t="s">
        <v>50</v>
      </c>
      <c r="D1339" s="21" t="s">
        <v>5256</v>
      </c>
      <c r="E1339" s="21" t="s">
        <v>5257</v>
      </c>
      <c r="F1339" s="21" t="s">
        <v>1476</v>
      </c>
      <c r="G1339" s="21" t="s">
        <v>1477</v>
      </c>
      <c r="H1339" s="21" t="s">
        <v>355</v>
      </c>
      <c r="I1339" s="21" t="s">
        <v>356</v>
      </c>
      <c r="L1339" s="2" t="str">
        <f t="shared" si="46"/>
        <v xml:space="preserve">r:administration some adm:Administration_GS_IAM_10637 and r:administration some adm:Administration_C_IAM_10100</v>
      </c>
      <c r="M1339" s="21" t="s">
        <v>58</v>
      </c>
      <c r="N1339" s="21" t="s">
        <v>5258</v>
      </c>
      <c r="O1339" s="21" t="s">
        <v>1479</v>
      </c>
      <c r="P1339" s="21" t="s">
        <v>58</v>
      </c>
      <c r="Q1339" s="1" t="str">
        <f>VLOOKUP(C1339,MappingNiveaux!$A$3:$B$6,2)</f>
        <v xml:space="preserve">r:niveau some r:CI</v>
      </c>
      <c r="R1339" s="1" t="s">
        <v>62</v>
      </c>
      <c r="S1339" s="1" t="s">
        <v>63</v>
      </c>
    </row>
    <row r="1340" ht="12.75">
      <c r="A1340" s="1" t="str">
        <f t="shared" si="45"/>
        <v>this:IAM_10758-1</v>
      </c>
      <c r="B1340" s="20"/>
      <c r="C1340" s="21" t="s">
        <v>80</v>
      </c>
      <c r="D1340" s="21" t="s">
        <v>5259</v>
      </c>
      <c r="E1340" s="21" t="s">
        <v>5260</v>
      </c>
      <c r="F1340" s="21" t="s">
        <v>3635</v>
      </c>
      <c r="G1340" s="21" t="s">
        <v>3636</v>
      </c>
      <c r="H1340" s="21" t="s">
        <v>432</v>
      </c>
      <c r="I1340" s="21" t="s">
        <v>433</v>
      </c>
      <c r="L1340" s="2" t="str">
        <f t="shared" si="46"/>
        <v xml:space="preserve">r:administration some adm:Administration_GS_IAM_10837 and r:administration some adm:Administration_GS_IAM_10272</v>
      </c>
      <c r="M1340" s="21" t="s">
        <v>58</v>
      </c>
      <c r="N1340" s="21" t="s">
        <v>5261</v>
      </c>
      <c r="O1340" s="21" t="s">
        <v>58</v>
      </c>
      <c r="P1340" s="21" t="s">
        <v>58</v>
      </c>
      <c r="Q1340" s="1" t="str">
        <f>VLOOKUP(C1340,MappingNiveaux!$A$3:$B$6,2)</f>
        <v xml:space="preserve">r:niveau some r:APEC</v>
      </c>
      <c r="R1340" s="1" t="s">
        <v>62</v>
      </c>
      <c r="S1340" s="1" t="s">
        <v>63</v>
      </c>
    </row>
    <row r="1341" ht="12.75">
      <c r="A1341" s="1" t="str">
        <f t="shared" si="45"/>
        <v>this:IAM_10759-1</v>
      </c>
      <c r="B1341" s="20"/>
      <c r="C1341" s="21" t="s">
        <v>66</v>
      </c>
      <c r="D1341" s="21" t="s">
        <v>5262</v>
      </c>
      <c r="E1341" s="21" t="s">
        <v>5263</v>
      </c>
      <c r="F1341" s="21" t="s">
        <v>432</v>
      </c>
      <c r="G1341" s="21" t="s">
        <v>433</v>
      </c>
      <c r="H1341" s="21" t="s">
        <v>226</v>
      </c>
      <c r="I1341" s="21" t="s">
        <v>227</v>
      </c>
      <c r="L1341" s="2" t="str">
        <f t="shared" si="46"/>
        <v xml:space="preserve">r:administration some adm:Administration_GS_IAM_10272 and r:administration some adm:Administration_GS_IAM_10889</v>
      </c>
      <c r="M1341" s="21" t="s">
        <v>58</v>
      </c>
      <c r="N1341" s="21" t="s">
        <v>1029</v>
      </c>
      <c r="O1341" s="21" t="s">
        <v>58</v>
      </c>
      <c r="P1341" s="21" t="s">
        <v>58</v>
      </c>
      <c r="Q1341" s="1" t="str">
        <f>VLOOKUP(C1341,MappingNiveaux!$A$3:$B$6,2)</f>
        <v xml:space="preserve">r:niveau some r:APEC</v>
      </c>
      <c r="R1341" s="1" t="s">
        <v>62</v>
      </c>
      <c r="S1341" s="1" t="s">
        <v>63</v>
      </c>
    </row>
    <row r="1342" ht="12.75">
      <c r="A1342" s="1" t="str">
        <f t="shared" si="45"/>
        <v>this:IAM_10760-1</v>
      </c>
      <c r="B1342" s="20"/>
      <c r="C1342" s="21" t="s">
        <v>66</v>
      </c>
      <c r="D1342" s="21" t="s">
        <v>5264</v>
      </c>
      <c r="E1342" s="21" t="s">
        <v>5265</v>
      </c>
      <c r="F1342" s="21" t="s">
        <v>432</v>
      </c>
      <c r="G1342" s="21" t="s">
        <v>433</v>
      </c>
      <c r="H1342" s="21" t="s">
        <v>231</v>
      </c>
      <c r="I1342" s="21" t="s">
        <v>232</v>
      </c>
      <c r="L1342" s="2" t="str">
        <f t="shared" si="46"/>
        <v xml:space="preserve">r:administration some adm:Administration_GS_IAM_10272 and r:administration some adm:Administration_GS_IAM_10998</v>
      </c>
      <c r="M1342" s="21" t="s">
        <v>58</v>
      </c>
      <c r="N1342" s="21" t="s">
        <v>1029</v>
      </c>
      <c r="O1342" s="21" t="s">
        <v>58</v>
      </c>
      <c r="P1342" s="21" t="s">
        <v>58</v>
      </c>
      <c r="Q1342" s="1" t="str">
        <f>VLOOKUP(C1342,MappingNiveaux!$A$3:$B$6,2)</f>
        <v xml:space="preserve">r:niveau some r:APEC</v>
      </c>
      <c r="R1342" s="1" t="s">
        <v>62</v>
      </c>
      <c r="S1342" s="1" t="s">
        <v>63</v>
      </c>
    </row>
    <row r="1343" ht="12.75">
      <c r="A1343" s="1" t="str">
        <f t="shared" si="45"/>
        <v>this:IAM_10761-1</v>
      </c>
      <c r="B1343" s="20"/>
      <c r="C1343" s="21" t="s">
        <v>80</v>
      </c>
      <c r="D1343" s="21" t="s">
        <v>5266</v>
      </c>
      <c r="E1343" s="21" t="s">
        <v>5267</v>
      </c>
      <c r="F1343" s="21" t="s">
        <v>2674</v>
      </c>
      <c r="G1343" s="21" t="s">
        <v>2675</v>
      </c>
      <c r="H1343" s="21" t="s">
        <v>5159</v>
      </c>
      <c r="I1343" s="21" t="s">
        <v>5160</v>
      </c>
      <c r="L1343" s="2" t="str">
        <f t="shared" si="46"/>
        <v xml:space="preserve">r:administration some adm:Administration_C_IAM_10089 and r:administration some adm:Administration_C_IAM_10061</v>
      </c>
      <c r="M1343" s="21" t="s">
        <v>58</v>
      </c>
      <c r="N1343" s="21" t="s">
        <v>5161</v>
      </c>
      <c r="O1343" s="21" t="s">
        <v>58</v>
      </c>
      <c r="P1343" s="21" t="s">
        <v>58</v>
      </c>
      <c r="Q1343" s="1" t="str">
        <f>VLOOKUP(C1343,MappingNiveaux!$A$3:$B$6,2)</f>
        <v xml:space="preserve">r:niveau some r:APEC</v>
      </c>
      <c r="R1343" s="1" t="s">
        <v>62</v>
      </c>
      <c r="S1343" s="1" t="s">
        <v>63</v>
      </c>
    </row>
    <row r="1344" ht="12.75">
      <c r="A1344" s="1" t="str">
        <f t="shared" si="45"/>
        <v>this:IAM_11139-1</v>
      </c>
      <c r="B1344" s="20"/>
      <c r="C1344" s="21" t="s">
        <v>80</v>
      </c>
      <c r="D1344" s="21" t="s">
        <v>5268</v>
      </c>
      <c r="E1344" s="21" t="s">
        <v>5269</v>
      </c>
      <c r="F1344" s="21" t="s">
        <v>221</v>
      </c>
      <c r="G1344" s="21" t="s">
        <v>222</v>
      </c>
      <c r="H1344" s="21" t="s">
        <v>355</v>
      </c>
      <c r="I1344" s="21" t="s">
        <v>356</v>
      </c>
      <c r="L1344" s="2" t="str">
        <f t="shared" si="46"/>
        <v xml:space="preserve">r:administration some adm:Administration_GS_IAM_10887 and r:administration some adm:Administration_C_IAM_10100</v>
      </c>
      <c r="M1344" s="21" t="s">
        <v>58</v>
      </c>
      <c r="N1344" s="21" t="s">
        <v>5270</v>
      </c>
      <c r="O1344" s="21" t="s">
        <v>58</v>
      </c>
      <c r="P1344" s="21" t="s">
        <v>58</v>
      </c>
      <c r="Q1344" s="1" t="str">
        <f>VLOOKUP(C1344,MappingNiveaux!$A$3:$B$6,2)</f>
        <v xml:space="preserve">r:niveau some r:APEC</v>
      </c>
      <c r="R1344" s="1" t="s">
        <v>62</v>
      </c>
      <c r="S1344" s="1" t="s">
        <v>63</v>
      </c>
    </row>
    <row r="1345" ht="12.75">
      <c r="A1345" s="1" t="str">
        <f t="shared" si="45"/>
        <v>this:IAM_10992-1</v>
      </c>
      <c r="B1345" s="20"/>
      <c r="C1345" s="21" t="s">
        <v>50</v>
      </c>
      <c r="D1345" s="21" t="s">
        <v>5271</v>
      </c>
      <c r="E1345" s="21" t="s">
        <v>5272</v>
      </c>
      <c r="F1345" s="21" t="s">
        <v>732</v>
      </c>
      <c r="G1345" s="21" t="s">
        <v>733</v>
      </c>
      <c r="H1345" s="21" t="s">
        <v>5134</v>
      </c>
      <c r="I1345" s="21" t="s">
        <v>5135</v>
      </c>
      <c r="L1345" s="2" t="str">
        <f t="shared" si="46"/>
        <v xml:space="preserve">r:administration some adm:Administration_GS_IAM_11002 and r:administration some adm:Administration_GS_IAM_10408</v>
      </c>
      <c r="M1345" s="21" t="s">
        <v>58</v>
      </c>
      <c r="N1345" s="21" t="s">
        <v>5273</v>
      </c>
      <c r="O1345" s="21" t="s">
        <v>697</v>
      </c>
      <c r="P1345" s="21" t="s">
        <v>58</v>
      </c>
      <c r="Q1345" s="1" t="str">
        <f>VLOOKUP(C1345,MappingNiveaux!$A$3:$B$6,2)</f>
        <v xml:space="preserve">r:niveau some r:CI</v>
      </c>
      <c r="R1345" s="1" t="s">
        <v>62</v>
      </c>
      <c r="S1345" s="1" t="s">
        <v>63</v>
      </c>
    </row>
    <row r="1346" ht="12.75">
      <c r="A1346" s="1" t="str">
        <f t="shared" si="45"/>
        <v>this:IAM_10981-1</v>
      </c>
      <c r="B1346" s="20"/>
      <c r="C1346" s="21" t="s">
        <v>122</v>
      </c>
      <c r="D1346" s="21" t="s">
        <v>5274</v>
      </c>
      <c r="E1346" s="21" t="s">
        <v>5275</v>
      </c>
      <c r="F1346" s="21" t="s">
        <v>1374</v>
      </c>
      <c r="G1346" s="21" t="s">
        <v>1375</v>
      </c>
      <c r="H1346" s="21" t="s">
        <v>5276</v>
      </c>
      <c r="I1346" s="21" t="s">
        <v>5277</v>
      </c>
      <c r="L1346" s="2" t="str">
        <f t="shared" si="46"/>
        <v xml:space="preserve">r:administration some adm:Administration_GS_IAM_10398 and r:administration some adm:Administration_GS_IAM_10731</v>
      </c>
      <c r="M1346" s="21" t="s">
        <v>58</v>
      </c>
      <c r="N1346" s="21" t="s">
        <v>5278</v>
      </c>
      <c r="O1346" s="21" t="s">
        <v>58</v>
      </c>
      <c r="P1346" s="21" t="s">
        <v>58</v>
      </c>
      <c r="Q1346" s="1" t="str">
        <f>VLOOKUP(C1346,MappingNiveaux!$A$3:$B$6,2)</f>
        <v xml:space="preserve">r:niveau some r:CI</v>
      </c>
      <c r="R1346" s="1" t="s">
        <v>62</v>
      </c>
      <c r="S1346" s="1" t="s">
        <v>63</v>
      </c>
    </row>
    <row r="1347" ht="12.75">
      <c r="A1347" s="1" t="str">
        <f t="shared" si="45"/>
        <v>this:IAM_10982-1</v>
      </c>
      <c r="B1347" s="20"/>
      <c r="C1347" s="21" t="s">
        <v>50</v>
      </c>
      <c r="D1347" s="21" t="s">
        <v>5279</v>
      </c>
      <c r="E1347" s="21" t="s">
        <v>5280</v>
      </c>
      <c r="F1347" s="21" t="s">
        <v>1374</v>
      </c>
      <c r="G1347" s="21" t="s">
        <v>1375</v>
      </c>
      <c r="H1347" s="21" t="s">
        <v>3288</v>
      </c>
      <c r="I1347" s="21" t="s">
        <v>3289</v>
      </c>
      <c r="L1347" s="2" t="str">
        <f t="shared" si="46"/>
        <v xml:space="preserve">r:administration some adm:Administration_GS_IAM_10398 and r:administration some adm:Administration_GS_IAM_10767</v>
      </c>
      <c r="M1347" s="21" t="s">
        <v>58</v>
      </c>
      <c r="N1347" s="21" t="s">
        <v>5281</v>
      </c>
      <c r="O1347" s="21" t="s">
        <v>5282</v>
      </c>
      <c r="P1347" s="21" t="s">
        <v>58</v>
      </c>
      <c r="Q1347" s="1" t="str">
        <f>VLOOKUP(C1347,MappingNiveaux!$A$3:$B$6,2)</f>
        <v xml:space="preserve">r:niveau some r:CI</v>
      </c>
      <c r="R1347" s="1" t="s">
        <v>62</v>
      </c>
      <c r="S1347" s="1" t="s">
        <v>63</v>
      </c>
    </row>
    <row r="1348" ht="12.75">
      <c r="A1348" s="1" t="str">
        <f t="shared" si="45"/>
        <v>this:IAM_10983-1</v>
      </c>
      <c r="B1348" s="20"/>
      <c r="C1348" s="21" t="s">
        <v>50</v>
      </c>
      <c r="D1348" s="21" t="s">
        <v>5283</v>
      </c>
      <c r="E1348" s="21" t="s">
        <v>5284</v>
      </c>
      <c r="F1348" s="21" t="s">
        <v>883</v>
      </c>
      <c r="G1348" s="21" t="s">
        <v>884</v>
      </c>
      <c r="H1348" s="21" t="s">
        <v>1374</v>
      </c>
      <c r="I1348" s="21" t="s">
        <v>1375</v>
      </c>
      <c r="L1348" s="2" t="str">
        <f t="shared" si="46"/>
        <v xml:space="preserve">r:administration some adm:Administration_GS_IAM_10813 and r:administration some adm:Administration_GS_IAM_10398</v>
      </c>
      <c r="M1348" s="21" t="s">
        <v>58</v>
      </c>
      <c r="N1348" s="21" t="s">
        <v>5285</v>
      </c>
      <c r="O1348" s="21" t="s">
        <v>5286</v>
      </c>
      <c r="P1348" s="21" t="s">
        <v>58</v>
      </c>
      <c r="Q1348" s="1" t="str">
        <f>VLOOKUP(C1348,MappingNiveaux!$A$3:$B$6,2)</f>
        <v xml:space="preserve">r:niveau some r:CI</v>
      </c>
      <c r="R1348" s="1" t="s">
        <v>62</v>
      </c>
      <c r="S1348" s="1" t="s">
        <v>63</v>
      </c>
    </row>
    <row r="1349" ht="12.75">
      <c r="A1349" s="1" t="str">
        <f t="shared" si="45"/>
        <v>this:IAM_10984-1</v>
      </c>
      <c r="B1349" s="20"/>
      <c r="C1349" s="21" t="s">
        <v>50</v>
      </c>
      <c r="D1349" s="21" t="s">
        <v>5287</v>
      </c>
      <c r="E1349" s="21" t="s">
        <v>5288</v>
      </c>
      <c r="F1349" s="21" t="s">
        <v>1374</v>
      </c>
      <c r="G1349" s="21" t="s">
        <v>1375</v>
      </c>
      <c r="H1349" s="21" t="s">
        <v>1007</v>
      </c>
      <c r="I1349" s="21" t="s">
        <v>1008</v>
      </c>
      <c r="L1349" s="2" t="str">
        <f t="shared" si="46"/>
        <v xml:space="preserve">r:administration some adm:Administration_GS_IAM_10398 and r:administration some adm:Administration_C_IAM_10152</v>
      </c>
      <c r="M1349" s="21" t="s">
        <v>58</v>
      </c>
      <c r="N1349" s="21" t="s">
        <v>5289</v>
      </c>
      <c r="O1349" s="21" t="s">
        <v>5290</v>
      </c>
      <c r="P1349" s="21" t="s">
        <v>58</v>
      </c>
      <c r="Q1349" s="1" t="str">
        <f>VLOOKUP(C1349,MappingNiveaux!$A$3:$B$6,2)</f>
        <v xml:space="preserve">r:niveau some r:CI</v>
      </c>
      <c r="R1349" s="1" t="s">
        <v>62</v>
      </c>
      <c r="S1349" s="1" t="s">
        <v>63</v>
      </c>
    </row>
    <row r="1350" ht="12.75">
      <c r="A1350" s="1" t="str">
        <f t="shared" si="45"/>
        <v>this:IAM_10985-1</v>
      </c>
      <c r="B1350" s="20"/>
      <c r="C1350" s="21" t="s">
        <v>50</v>
      </c>
      <c r="D1350" s="21" t="s">
        <v>5291</v>
      </c>
      <c r="E1350" s="21" t="s">
        <v>5292</v>
      </c>
      <c r="F1350" s="21" t="s">
        <v>1494</v>
      </c>
      <c r="G1350" s="21" t="s">
        <v>1495</v>
      </c>
      <c r="H1350" s="21" t="s">
        <v>5293</v>
      </c>
      <c r="I1350" s="21" t="s">
        <v>5294</v>
      </c>
      <c r="L1350" s="2" t="str">
        <f t="shared" si="46"/>
        <v xml:space="preserve">r:administration some adm:Administration_C_IAM_10131 and r:administration some adm:Administration_C_IAM_10077</v>
      </c>
      <c r="M1350" s="21" t="s">
        <v>58</v>
      </c>
      <c r="N1350" s="21" t="s">
        <v>5295</v>
      </c>
      <c r="O1350" s="21" t="s">
        <v>5296</v>
      </c>
      <c r="P1350" s="21" t="s">
        <v>58</v>
      </c>
      <c r="Q1350" s="1" t="str">
        <f>VLOOKUP(C1350,MappingNiveaux!$A$3:$B$6,2)</f>
        <v xml:space="preserve">r:niveau some r:CI</v>
      </c>
      <c r="R1350" s="1" t="s">
        <v>62</v>
      </c>
      <c r="S1350" s="1" t="s">
        <v>63</v>
      </c>
    </row>
    <row r="1351" ht="12.75">
      <c r="A1351" s="1" t="str">
        <f t="shared" si="45"/>
        <v>this:IAM_10986-1</v>
      </c>
      <c r="B1351" s="20"/>
      <c r="C1351" s="21" t="s">
        <v>50</v>
      </c>
      <c r="D1351" s="21" t="s">
        <v>5297</v>
      </c>
      <c r="E1351" s="21" t="s">
        <v>5298</v>
      </c>
      <c r="F1351" s="21" t="s">
        <v>1056</v>
      </c>
      <c r="G1351" s="21" t="s">
        <v>1057</v>
      </c>
      <c r="H1351" s="21" t="s">
        <v>5293</v>
      </c>
      <c r="I1351" s="21" t="s">
        <v>5294</v>
      </c>
      <c r="L1351" s="2" t="str">
        <f t="shared" si="46"/>
        <v xml:space="preserve">r:administration some adm:Administration_C_IAM_10132 and r:administration some adm:Administration_C_IAM_10077</v>
      </c>
      <c r="M1351" s="21" t="s">
        <v>58</v>
      </c>
      <c r="N1351" s="21" t="s">
        <v>5299</v>
      </c>
      <c r="O1351" s="21" t="s">
        <v>5300</v>
      </c>
      <c r="P1351" s="21" t="s">
        <v>58</v>
      </c>
      <c r="Q1351" s="1" t="str">
        <f>VLOOKUP(C1351,MappingNiveaux!$A$3:$B$6,2)</f>
        <v xml:space="preserve">r:niveau some r:CI</v>
      </c>
      <c r="R1351" s="1" t="s">
        <v>62</v>
      </c>
      <c r="S1351" s="1" t="s">
        <v>63</v>
      </c>
    </row>
    <row r="1352" ht="12.75">
      <c r="A1352" s="1" t="str">
        <f t="shared" si="45"/>
        <v>this:IAM_10987-1</v>
      </c>
      <c r="B1352" s="20"/>
      <c r="C1352" s="21" t="s">
        <v>80</v>
      </c>
      <c r="D1352" s="21" t="s">
        <v>5301</v>
      </c>
      <c r="E1352" s="21" t="s">
        <v>5302</v>
      </c>
      <c r="F1352" s="21" t="s">
        <v>3589</v>
      </c>
      <c r="G1352" s="21" t="s">
        <v>3590</v>
      </c>
      <c r="H1352" s="21" t="s">
        <v>350</v>
      </c>
      <c r="I1352" s="21" t="s">
        <v>351</v>
      </c>
      <c r="L1352" s="2" t="str">
        <f t="shared" si="46"/>
        <v xml:space="preserve">r:administration some adm:Administration_GS_IAM_10551 and r:administration some adm:Administration_GS_IAM_10400</v>
      </c>
      <c r="M1352" s="21" t="s">
        <v>58</v>
      </c>
      <c r="N1352" s="21" t="s">
        <v>5303</v>
      </c>
      <c r="O1352" s="21" t="s">
        <v>58</v>
      </c>
      <c r="P1352" s="21" t="s">
        <v>58</v>
      </c>
      <c r="Q1352" s="1" t="str">
        <f>VLOOKUP(C1352,MappingNiveaux!$A$3:$B$6,2)</f>
        <v xml:space="preserve">r:niveau some r:APEC</v>
      </c>
      <c r="R1352" s="1" t="s">
        <v>62</v>
      </c>
      <c r="S1352" s="1" t="s">
        <v>63</v>
      </c>
    </row>
    <row r="1353" ht="12.75">
      <c r="A1353" s="1" t="str">
        <f t="shared" si="45"/>
        <v>this:IAM_10988-1</v>
      </c>
      <c r="B1353" s="20"/>
      <c r="C1353" s="21" t="s">
        <v>50</v>
      </c>
      <c r="D1353" s="21" t="s">
        <v>5304</v>
      </c>
      <c r="E1353" s="21" t="s">
        <v>5305</v>
      </c>
      <c r="F1353" s="21" t="s">
        <v>350</v>
      </c>
      <c r="G1353" s="21" t="s">
        <v>351</v>
      </c>
      <c r="H1353" s="21" t="s">
        <v>497</v>
      </c>
      <c r="I1353" s="21" t="s">
        <v>498</v>
      </c>
      <c r="L1353" s="2" t="str">
        <f t="shared" si="46"/>
        <v xml:space="preserve">r:administration some adm:Administration_GS_IAM_10400 and r:administration some adm:Administration_GS_IAM_10567</v>
      </c>
      <c r="M1353" s="21" t="s">
        <v>58</v>
      </c>
      <c r="N1353" s="21" t="s">
        <v>5306</v>
      </c>
      <c r="O1353" s="21" t="s">
        <v>500</v>
      </c>
      <c r="P1353" s="21" t="s">
        <v>58</v>
      </c>
      <c r="Q1353" s="1" t="str">
        <f>VLOOKUP(C1353,MappingNiveaux!$A$3:$B$6,2)</f>
        <v xml:space="preserve">r:niveau some r:CI</v>
      </c>
      <c r="R1353" s="1" t="s">
        <v>62</v>
      </c>
      <c r="S1353" s="1" t="s">
        <v>63</v>
      </c>
    </row>
    <row r="1354" ht="12.75">
      <c r="A1354" s="1" t="str">
        <f t="shared" si="45"/>
        <v>this:IAM_10989-1</v>
      </c>
      <c r="B1354" s="20"/>
      <c r="C1354" s="21" t="s">
        <v>50</v>
      </c>
      <c r="D1354" s="21" t="s">
        <v>5307</v>
      </c>
      <c r="E1354" s="21" t="s">
        <v>5308</v>
      </c>
      <c r="F1354" s="21" t="s">
        <v>350</v>
      </c>
      <c r="G1354" s="21" t="s">
        <v>351</v>
      </c>
      <c r="H1354" s="21" t="s">
        <v>692</v>
      </c>
      <c r="I1354" s="21" t="s">
        <v>693</v>
      </c>
      <c r="L1354" s="2" t="str">
        <f t="shared" si="46"/>
        <v xml:space="preserve">r:administration some adm:Administration_GS_IAM_10400 and r:administration some adm:Administration_GS_IAM_10628</v>
      </c>
      <c r="M1354" s="21" t="s">
        <v>58</v>
      </c>
      <c r="N1354" s="21" t="s">
        <v>5309</v>
      </c>
      <c r="O1354" s="21" t="s">
        <v>5310</v>
      </c>
      <c r="P1354" s="21" t="s">
        <v>58</v>
      </c>
      <c r="Q1354" s="1" t="str">
        <f>VLOOKUP(C1354,MappingNiveaux!$A$3:$B$6,2)</f>
        <v xml:space="preserve">r:niveau some r:CI</v>
      </c>
      <c r="R1354" s="1" t="s">
        <v>62</v>
      </c>
      <c r="S1354" s="1" t="s">
        <v>63</v>
      </c>
    </row>
    <row r="1355" ht="12.75">
      <c r="A1355" s="1" t="str">
        <f t="shared" si="45"/>
        <v>this:IAM_11205-1</v>
      </c>
      <c r="B1355" s="20"/>
      <c r="C1355" s="21" t="s">
        <v>80</v>
      </c>
      <c r="D1355" s="21" t="s">
        <v>5311</v>
      </c>
      <c r="E1355" s="21" t="s">
        <v>5312</v>
      </c>
      <c r="F1355" s="21" t="s">
        <v>258</v>
      </c>
      <c r="G1355" s="21" t="s">
        <v>259</v>
      </c>
      <c r="H1355" s="21" t="s">
        <v>138</v>
      </c>
      <c r="I1355" s="21" t="s">
        <v>139</v>
      </c>
      <c r="L1355" s="2" t="str">
        <f t="shared" si="46"/>
        <v xml:space="preserve">r:administration some adm:Administration_GS_IAM_10497 and r:administration some adm:Administration_GS_IAM_10588</v>
      </c>
      <c r="M1355" s="21" t="s">
        <v>58</v>
      </c>
      <c r="N1355" s="21" t="s">
        <v>5313</v>
      </c>
      <c r="O1355" s="21" t="s">
        <v>58</v>
      </c>
      <c r="P1355" s="21" t="s">
        <v>58</v>
      </c>
      <c r="Q1355" s="1" t="str">
        <f>VLOOKUP(C1355,MappingNiveaux!$A$3:$B$6,2)</f>
        <v xml:space="preserve">r:niveau some r:APEC</v>
      </c>
      <c r="R1355" s="1" t="s">
        <v>62</v>
      </c>
      <c r="S1355" s="1" t="s">
        <v>63</v>
      </c>
    </row>
    <row r="1356" ht="12.75">
      <c r="A1356" s="1" t="str">
        <f t="shared" si="45"/>
        <v>this:IAM_10991-1</v>
      </c>
      <c r="B1356" s="20"/>
      <c r="C1356" s="21" t="s">
        <v>50</v>
      </c>
      <c r="D1356" s="21" t="s">
        <v>5314</v>
      </c>
      <c r="E1356" s="21" t="s">
        <v>5315</v>
      </c>
      <c r="F1356" s="21" t="s">
        <v>5316</v>
      </c>
      <c r="G1356" s="21" t="s">
        <v>5317</v>
      </c>
      <c r="H1356" s="21" t="s">
        <v>1056</v>
      </c>
      <c r="I1356" s="21" t="s">
        <v>1057</v>
      </c>
      <c r="L1356" s="2" t="str">
        <f t="shared" si="46"/>
        <v xml:space="preserve">r:administration some adm:Administration_GS_IAM_10406 and r:administration some adm:Administration_C_IAM_10132</v>
      </c>
      <c r="M1356" s="21" t="s">
        <v>58</v>
      </c>
      <c r="N1356" s="21" t="s">
        <v>5318</v>
      </c>
      <c r="O1356" s="21" t="s">
        <v>5319</v>
      </c>
      <c r="P1356" s="21" t="s">
        <v>58</v>
      </c>
      <c r="Q1356" s="1" t="str">
        <f>VLOOKUP(C1356,MappingNiveaux!$A$3:$B$6,2)</f>
        <v xml:space="preserve">r:niveau some r:CI</v>
      </c>
      <c r="R1356" s="1" t="s">
        <v>62</v>
      </c>
      <c r="S1356" s="1" t="s">
        <v>63</v>
      </c>
    </row>
    <row r="1357" ht="12.75">
      <c r="A1357" s="1" t="str">
        <f t="shared" si="45"/>
        <v>this:IAM_10978-1</v>
      </c>
      <c r="B1357" s="20"/>
      <c r="C1357" s="21" t="s">
        <v>50</v>
      </c>
      <c r="D1357" s="21" t="s">
        <v>5320</v>
      </c>
      <c r="E1357" s="21" t="s">
        <v>5321</v>
      </c>
      <c r="F1357" s="21" t="s">
        <v>1561</v>
      </c>
      <c r="G1357" s="21" t="s">
        <v>1562</v>
      </c>
      <c r="H1357" s="21" t="s">
        <v>1374</v>
      </c>
      <c r="I1357" s="21" t="s">
        <v>1375</v>
      </c>
      <c r="L1357" s="2" t="str">
        <f t="shared" si="46"/>
        <v xml:space="preserve">r:administration some adm:Administration_GS_IAM_10582 and r:administration some adm:Administration_GS_IAM_10398</v>
      </c>
      <c r="M1357" s="21" t="s">
        <v>58</v>
      </c>
      <c r="N1357" s="21" t="s">
        <v>5322</v>
      </c>
      <c r="O1357" s="21" t="s">
        <v>5323</v>
      </c>
      <c r="P1357" s="21" t="s">
        <v>5324</v>
      </c>
      <c r="Q1357" s="1" t="str">
        <f>VLOOKUP(C1357,MappingNiveaux!$A$3:$B$6,2)</f>
        <v xml:space="preserve">r:niveau some r:CI</v>
      </c>
      <c r="R1357" s="1" t="s">
        <v>62</v>
      </c>
      <c r="S1357" s="1" t="s">
        <v>63</v>
      </c>
    </row>
    <row r="1358" ht="12.75">
      <c r="A1358" s="1" t="str">
        <f t="shared" si="45"/>
        <v>this:IAM_10993-1</v>
      </c>
      <c r="B1358" s="20"/>
      <c r="C1358" s="21" t="s">
        <v>50</v>
      </c>
      <c r="D1358" s="21" t="s">
        <v>5325</v>
      </c>
      <c r="E1358" s="21" t="s">
        <v>5326</v>
      </c>
      <c r="F1358" s="21" t="s">
        <v>2187</v>
      </c>
      <c r="G1358" s="21" t="s">
        <v>2188</v>
      </c>
      <c r="H1358" s="21" t="s">
        <v>5134</v>
      </c>
      <c r="I1358" s="21" t="s">
        <v>5135</v>
      </c>
      <c r="L1358" s="2" t="str">
        <f t="shared" si="46"/>
        <v xml:space="preserve">r:administration some adm:Administration_GS_IAM_11004 and r:administration some adm:Administration_GS_IAM_10408</v>
      </c>
      <c r="M1358" s="21" t="s">
        <v>58</v>
      </c>
      <c r="N1358" s="21" t="s">
        <v>5082</v>
      </c>
      <c r="O1358" s="21" t="s">
        <v>5327</v>
      </c>
      <c r="P1358" s="21" t="s">
        <v>58</v>
      </c>
      <c r="Q1358" s="1" t="str">
        <f>VLOOKUP(C1358,MappingNiveaux!$A$3:$B$6,2)</f>
        <v xml:space="preserve">r:niveau some r:CI</v>
      </c>
      <c r="R1358" s="1" t="s">
        <v>62</v>
      </c>
      <c r="S1358" s="1" t="s">
        <v>63</v>
      </c>
    </row>
    <row r="1359" ht="12.75">
      <c r="A1359" s="1" t="str">
        <f t="shared" si="45"/>
        <v>this:IAM_10994-1</v>
      </c>
      <c r="B1359" s="20"/>
      <c r="C1359" s="21" t="s">
        <v>80</v>
      </c>
      <c r="D1359" s="21" t="s">
        <v>5328</v>
      </c>
      <c r="E1359" s="21" t="s">
        <v>5329</v>
      </c>
      <c r="F1359" s="21" t="s">
        <v>2243</v>
      </c>
      <c r="G1359" s="21" t="s">
        <v>2244</v>
      </c>
      <c r="H1359" s="21" t="s">
        <v>4993</v>
      </c>
      <c r="I1359" s="21" t="s">
        <v>4994</v>
      </c>
      <c r="L1359" s="2" t="str">
        <f t="shared" si="46"/>
        <v xml:space="preserve">r:administration some adm:Administration_GS_IAM_10723 and r:administration some adm:Administration_GS_IAM_10411</v>
      </c>
      <c r="M1359" s="21" t="s">
        <v>58</v>
      </c>
      <c r="N1359" s="21" t="s">
        <v>5330</v>
      </c>
      <c r="O1359" s="21" t="s">
        <v>2663</v>
      </c>
      <c r="P1359" s="21" t="s">
        <v>58</v>
      </c>
      <c r="Q1359" s="1" t="str">
        <f>VLOOKUP(C1359,MappingNiveaux!$A$3:$B$6,2)</f>
        <v xml:space="preserve">r:niveau some r:APEC</v>
      </c>
      <c r="R1359" s="1" t="s">
        <v>62</v>
      </c>
      <c r="S1359" s="1" t="s">
        <v>63</v>
      </c>
    </row>
    <row r="1360" ht="12.75">
      <c r="A1360" s="1" t="str">
        <f t="shared" si="45"/>
        <v>this:IAM_10995-1</v>
      </c>
      <c r="B1360" s="20"/>
      <c r="C1360" s="21" t="s">
        <v>122</v>
      </c>
      <c r="D1360" s="21" t="s">
        <v>5331</v>
      </c>
      <c r="E1360" s="21" t="s">
        <v>5332</v>
      </c>
      <c r="F1360" s="21" t="s">
        <v>4993</v>
      </c>
      <c r="G1360" s="21" t="s">
        <v>4994</v>
      </c>
      <c r="H1360" s="21" t="s">
        <v>1084</v>
      </c>
      <c r="I1360" s="21" t="s">
        <v>1085</v>
      </c>
      <c r="L1360" s="2" t="str">
        <f t="shared" si="46"/>
        <v xml:space="preserve">r:administration some adm:Administration_GS_IAM_10411 and r:administration some adm:Administration_GS_IAM_10791</v>
      </c>
      <c r="M1360" s="21" t="s">
        <v>58</v>
      </c>
      <c r="N1360" s="21" t="s">
        <v>5333</v>
      </c>
      <c r="O1360" s="21" t="s">
        <v>58</v>
      </c>
      <c r="P1360" s="21" t="s">
        <v>5334</v>
      </c>
      <c r="Q1360" s="1" t="str">
        <f>VLOOKUP(C1360,MappingNiveaux!$A$3:$B$6,2)</f>
        <v xml:space="preserve">r:niveau some r:CI</v>
      </c>
      <c r="R1360" s="1" t="s">
        <v>62</v>
      </c>
      <c r="S1360" s="1" t="s">
        <v>63</v>
      </c>
    </row>
    <row r="1361" ht="12.75">
      <c r="A1361" s="1" t="str">
        <f t="shared" si="45"/>
        <v>this:IAM_10996-1</v>
      </c>
      <c r="B1361" s="20"/>
      <c r="C1361" s="21" t="s">
        <v>50</v>
      </c>
      <c r="D1361" s="21" t="s">
        <v>5335</v>
      </c>
      <c r="E1361" s="21" t="s">
        <v>5336</v>
      </c>
      <c r="F1361" s="21" t="s">
        <v>5337</v>
      </c>
      <c r="G1361" s="21" t="s">
        <v>5338</v>
      </c>
      <c r="H1361" s="21" t="s">
        <v>231</v>
      </c>
      <c r="I1361" s="21" t="s">
        <v>232</v>
      </c>
      <c r="L1361" s="2" t="str">
        <f t="shared" si="46"/>
        <v xml:space="preserve">r:administration some adm:Administration_GS_IAM_10417 and r:administration some adm:Administration_GS_IAM_10998</v>
      </c>
      <c r="M1361" s="21" t="s">
        <v>58</v>
      </c>
      <c r="N1361" s="21" t="s">
        <v>5339</v>
      </c>
      <c r="O1361" s="21" t="s">
        <v>5340</v>
      </c>
      <c r="P1361" s="21" t="s">
        <v>58</v>
      </c>
      <c r="Q1361" s="1" t="str">
        <f>VLOOKUP(C1361,MappingNiveaux!$A$3:$B$6,2)</f>
        <v xml:space="preserve">r:niveau some r:CI</v>
      </c>
      <c r="R1361" s="1" t="s">
        <v>62</v>
      </c>
      <c r="S1361" s="1" t="s">
        <v>63</v>
      </c>
    </row>
    <row r="1362" ht="12.75">
      <c r="A1362" s="1" t="str">
        <f t="shared" si="45"/>
        <v>this:IAM_10997-1</v>
      </c>
      <c r="B1362" s="20"/>
      <c r="C1362" s="21" t="s">
        <v>66</v>
      </c>
      <c r="D1362" s="21" t="s">
        <v>5341</v>
      </c>
      <c r="E1362" s="21" t="s">
        <v>5342</v>
      </c>
      <c r="F1362" s="21" t="s">
        <v>177</v>
      </c>
      <c r="G1362" s="21" t="s">
        <v>178</v>
      </c>
      <c r="H1362" s="21" t="s">
        <v>2064</v>
      </c>
      <c r="I1362" s="21" t="s">
        <v>2065</v>
      </c>
      <c r="L1362" s="2" t="str">
        <f t="shared" si="46"/>
        <v xml:space="preserve">r:administration some adm:Administration_C_IAM_10079 and r:administration some adm:Administration_C_IAM_10096</v>
      </c>
      <c r="M1362" s="21" t="s">
        <v>58</v>
      </c>
      <c r="N1362" s="21" t="s">
        <v>5343</v>
      </c>
      <c r="O1362" s="21" t="s">
        <v>58</v>
      </c>
      <c r="P1362" s="21" t="s">
        <v>58</v>
      </c>
      <c r="Q1362" s="1" t="str">
        <f>VLOOKUP(C1362,MappingNiveaux!$A$3:$B$6,2)</f>
        <v xml:space="preserve">r:niveau some r:APEC</v>
      </c>
      <c r="R1362" s="1" t="s">
        <v>62</v>
      </c>
      <c r="S1362" s="1" t="s">
        <v>63</v>
      </c>
    </row>
    <row r="1363" ht="12.75">
      <c r="A1363" s="1" t="str">
        <f t="shared" si="45"/>
        <v>this:IAM_11011-1</v>
      </c>
      <c r="B1363" s="20"/>
      <c r="C1363" s="21" t="s">
        <v>80</v>
      </c>
      <c r="D1363" s="21" t="s">
        <v>5344</v>
      </c>
      <c r="E1363" s="21" t="s">
        <v>5345</v>
      </c>
      <c r="F1363" s="21" t="s">
        <v>85</v>
      </c>
      <c r="G1363" s="21" t="s">
        <v>86</v>
      </c>
      <c r="H1363" s="21" t="s">
        <v>1007</v>
      </c>
      <c r="I1363" s="21" t="s">
        <v>1008</v>
      </c>
      <c r="L1363" s="2" t="str">
        <f t="shared" si="46"/>
        <v xml:space="preserve">r:administration some adm:Administration_GS_IAM_10427 and r:administration some adm:Administration_C_IAM_10152</v>
      </c>
      <c r="M1363" s="21" t="s">
        <v>58</v>
      </c>
      <c r="N1363" s="21" t="s">
        <v>2116</v>
      </c>
      <c r="O1363" s="21" t="s">
        <v>58</v>
      </c>
      <c r="P1363" s="21" t="s">
        <v>58</v>
      </c>
      <c r="Q1363" s="1" t="str">
        <f>VLOOKUP(C1363,MappingNiveaux!$A$3:$B$6,2)</f>
        <v xml:space="preserve">r:niveau some r:APEC</v>
      </c>
      <c r="R1363" s="1" t="s">
        <v>62</v>
      </c>
      <c r="S1363" s="1" t="s">
        <v>63</v>
      </c>
    </row>
    <row r="1364" ht="12.75">
      <c r="A1364" s="1" t="str">
        <f t="shared" si="45"/>
        <v>this:IAM_11012-1</v>
      </c>
      <c r="B1364" s="20"/>
      <c r="C1364" s="21" t="s">
        <v>66</v>
      </c>
      <c r="D1364" s="21" t="s">
        <v>5346</v>
      </c>
      <c r="E1364" s="21" t="s">
        <v>5347</v>
      </c>
      <c r="F1364" s="21" t="s">
        <v>2674</v>
      </c>
      <c r="G1364" s="21" t="s">
        <v>2675</v>
      </c>
      <c r="H1364" s="21" t="s">
        <v>973</v>
      </c>
      <c r="I1364" s="21" t="s">
        <v>974</v>
      </c>
      <c r="L1364" s="2" t="str">
        <f t="shared" si="46"/>
        <v xml:space="preserve">r:administration some adm:Administration_C_IAM_10089 and r:administration some adm:Administration_C_IAM_10151</v>
      </c>
      <c r="M1364" s="21" t="s">
        <v>58</v>
      </c>
      <c r="N1364" s="21" t="s">
        <v>885</v>
      </c>
      <c r="O1364" s="21" t="s">
        <v>58</v>
      </c>
      <c r="P1364" s="21" t="s">
        <v>58</v>
      </c>
      <c r="Q1364" s="1" t="str">
        <f>VLOOKUP(C1364,MappingNiveaux!$A$3:$B$6,2)</f>
        <v xml:space="preserve">r:niveau some r:APEC</v>
      </c>
      <c r="R1364" s="1" t="s">
        <v>62</v>
      </c>
      <c r="S1364" s="1" t="s">
        <v>63</v>
      </c>
    </row>
    <row r="1365" ht="12.75">
      <c r="A1365" s="1" t="str">
        <f t="shared" si="45"/>
        <v>this:IAM_11013-1</v>
      </c>
      <c r="B1365" s="20"/>
      <c r="C1365" s="21" t="s">
        <v>66</v>
      </c>
      <c r="D1365" s="21" t="s">
        <v>5348</v>
      </c>
      <c r="E1365" s="21" t="s">
        <v>5349</v>
      </c>
      <c r="F1365" s="21" t="s">
        <v>914</v>
      </c>
      <c r="G1365" s="21" t="s">
        <v>915</v>
      </c>
      <c r="H1365" s="21" t="s">
        <v>973</v>
      </c>
      <c r="I1365" s="21" t="s">
        <v>974</v>
      </c>
      <c r="L1365" s="2" t="str">
        <f t="shared" si="46"/>
        <v xml:space="preserve">r:administration some adm:Administration_C_IAM_10091 and r:administration some adm:Administration_C_IAM_10151</v>
      </c>
      <c r="M1365" s="21" t="s">
        <v>58</v>
      </c>
      <c r="N1365" s="21" t="s">
        <v>885</v>
      </c>
      <c r="O1365" s="21" t="s">
        <v>58</v>
      </c>
      <c r="P1365" s="21" t="s">
        <v>58</v>
      </c>
      <c r="Q1365" s="1" t="str">
        <f>VLOOKUP(C1365,MappingNiveaux!$A$3:$B$6,2)</f>
        <v xml:space="preserve">r:niveau some r:APEC</v>
      </c>
      <c r="R1365" s="1" t="s">
        <v>62</v>
      </c>
      <c r="S1365" s="1" t="s">
        <v>63</v>
      </c>
    </row>
    <row r="1366" ht="12.75">
      <c r="A1366" s="1" t="str">
        <f t="shared" si="45"/>
        <v>this:IAM_11014-1</v>
      </c>
      <c r="B1366" s="20"/>
      <c r="C1366" s="21" t="s">
        <v>66</v>
      </c>
      <c r="D1366" s="21" t="s">
        <v>5350</v>
      </c>
      <c r="E1366" s="21" t="s">
        <v>5351</v>
      </c>
      <c r="F1366" s="21" t="s">
        <v>925</v>
      </c>
      <c r="G1366" s="21" t="s">
        <v>926</v>
      </c>
      <c r="H1366" s="21" t="s">
        <v>1547</v>
      </c>
      <c r="I1366" s="21" t="s">
        <v>1548</v>
      </c>
      <c r="L1366" s="2" t="str">
        <f t="shared" si="46"/>
        <v xml:space="preserve">r:administration some adm:Administration_GS_IAM_10448 and r:administration some adm:Administration_C_IAM_10082</v>
      </c>
      <c r="M1366" s="21" t="s">
        <v>58</v>
      </c>
      <c r="N1366" s="21" t="s">
        <v>5352</v>
      </c>
      <c r="O1366" s="21" t="s">
        <v>58</v>
      </c>
      <c r="P1366" s="21" t="s">
        <v>58</v>
      </c>
      <c r="Q1366" s="1" t="str">
        <f>VLOOKUP(C1366,MappingNiveaux!$A$3:$B$6,2)</f>
        <v xml:space="preserve">r:niveau some r:APEC</v>
      </c>
      <c r="R1366" s="1" t="s">
        <v>62</v>
      </c>
      <c r="S1366" s="1" t="s">
        <v>63</v>
      </c>
    </row>
    <row r="1367" ht="12.75">
      <c r="A1367" s="1" t="str">
        <f t="shared" si="45"/>
        <v>this:IAM_10990-1</v>
      </c>
      <c r="B1367" s="20"/>
      <c r="C1367" s="21" t="s">
        <v>50</v>
      </c>
      <c r="D1367" s="21" t="s">
        <v>5353</v>
      </c>
      <c r="E1367" s="21" t="s">
        <v>5354</v>
      </c>
      <c r="F1367" s="21" t="s">
        <v>5355</v>
      </c>
      <c r="G1367" s="21" t="s">
        <v>5356</v>
      </c>
      <c r="H1367" s="21" t="s">
        <v>4391</v>
      </c>
      <c r="I1367" s="21" t="s">
        <v>4392</v>
      </c>
      <c r="L1367" s="2" t="str">
        <f t="shared" si="46"/>
        <v xml:space="preserve">r:administration some adm:Administration_GS_IAM_10401 and r:administration some adm:Administration_GS_IAM_10703</v>
      </c>
      <c r="M1367" s="21" t="s">
        <v>58</v>
      </c>
      <c r="N1367" s="21" t="s">
        <v>5357</v>
      </c>
      <c r="O1367" s="21" t="s">
        <v>5358</v>
      </c>
      <c r="P1367" s="21" t="s">
        <v>58</v>
      </c>
      <c r="Q1367" s="1" t="str">
        <f>VLOOKUP(C1367,MappingNiveaux!$A$3:$B$6,2)</f>
        <v xml:space="preserve">r:niveau some r:CI</v>
      </c>
      <c r="R1367" s="1" t="s">
        <v>62</v>
      </c>
      <c r="S1367" s="1" t="s">
        <v>63</v>
      </c>
    </row>
    <row r="1368" ht="12.75">
      <c r="A1368" s="1" t="str">
        <f t="shared" si="45"/>
        <v>this:IAM_10968-1</v>
      </c>
      <c r="B1368" s="20"/>
      <c r="C1368" s="21" t="s">
        <v>66</v>
      </c>
      <c r="D1368" s="21" t="s">
        <v>5359</v>
      </c>
      <c r="E1368" s="21" t="s">
        <v>5360</v>
      </c>
      <c r="F1368" s="21" t="s">
        <v>5361</v>
      </c>
      <c r="G1368" s="21" t="s">
        <v>5362</v>
      </c>
      <c r="H1368" s="21" t="s">
        <v>903</v>
      </c>
      <c r="I1368" s="21" t="s">
        <v>904</v>
      </c>
      <c r="L1368" s="2" t="str">
        <f t="shared" si="46"/>
        <v xml:space="preserve">r:administration some adm:Administration_GS_IAM_10668 and r:administration some adm:Administration_C_IAM_10076</v>
      </c>
      <c r="M1368" s="21" t="s">
        <v>58</v>
      </c>
      <c r="N1368" s="21" t="s">
        <v>5363</v>
      </c>
      <c r="O1368" s="21" t="s">
        <v>58</v>
      </c>
      <c r="P1368" s="21" t="s">
        <v>58</v>
      </c>
      <c r="Q1368" s="1" t="str">
        <f>VLOOKUP(C1368,MappingNiveaux!$A$3:$B$6,2)</f>
        <v xml:space="preserve">r:niveau some r:APEC</v>
      </c>
      <c r="R1368" s="1" t="s">
        <v>62</v>
      </c>
      <c r="S1368" s="1" t="s">
        <v>63</v>
      </c>
    </row>
    <row r="1369" ht="12.75">
      <c r="A1369" s="1" t="str">
        <f t="shared" si="45"/>
        <v>this:IAM_10957-1</v>
      </c>
      <c r="B1369" s="20"/>
      <c r="C1369" s="21" t="s">
        <v>50</v>
      </c>
      <c r="D1369" s="21" t="s">
        <v>5364</v>
      </c>
      <c r="E1369" s="21" t="s">
        <v>5365</v>
      </c>
      <c r="F1369" s="21" t="s">
        <v>893</v>
      </c>
      <c r="G1369" s="21" t="s">
        <v>894</v>
      </c>
      <c r="H1369" s="21" t="s">
        <v>97</v>
      </c>
      <c r="I1369" s="21" t="s">
        <v>98</v>
      </c>
      <c r="L1369" s="2" t="str">
        <f t="shared" si="46"/>
        <v xml:space="preserve">r:administration some adm:Administration_GS_IAM_10381 and r:administration some adm:Administration_C_IAM_10147</v>
      </c>
      <c r="M1369" s="21" t="s">
        <v>58</v>
      </c>
      <c r="N1369" s="21" t="s">
        <v>5366</v>
      </c>
      <c r="O1369" s="21" t="s">
        <v>5367</v>
      </c>
      <c r="P1369" s="21" t="s">
        <v>58</v>
      </c>
      <c r="Q1369" s="1" t="str">
        <f>VLOOKUP(C1369,MappingNiveaux!$A$3:$B$6,2)</f>
        <v xml:space="preserve">r:niveau some r:CI</v>
      </c>
      <c r="R1369" s="1" t="s">
        <v>62</v>
      </c>
      <c r="S1369" s="1" t="s">
        <v>63</v>
      </c>
    </row>
    <row r="1370" ht="12.75">
      <c r="A1370" s="1" t="str">
        <f t="shared" si="45"/>
        <v>this:IAM_10958-1</v>
      </c>
      <c r="B1370" s="20"/>
      <c r="C1370" s="21" t="s">
        <v>50</v>
      </c>
      <c r="D1370" s="21" t="s">
        <v>5368</v>
      </c>
      <c r="E1370" s="21" t="s">
        <v>5369</v>
      </c>
      <c r="F1370" s="21" t="s">
        <v>893</v>
      </c>
      <c r="G1370" s="21" t="s">
        <v>894</v>
      </c>
      <c r="H1370" s="21" t="s">
        <v>1007</v>
      </c>
      <c r="I1370" s="21" t="s">
        <v>1008</v>
      </c>
      <c r="L1370" s="2" t="str">
        <f t="shared" si="46"/>
        <v xml:space="preserve">r:administration some adm:Administration_GS_IAM_10381 and r:administration some adm:Administration_C_IAM_10152</v>
      </c>
      <c r="M1370" s="21" t="s">
        <v>58</v>
      </c>
      <c r="N1370" s="21" t="s">
        <v>5370</v>
      </c>
      <c r="O1370" s="21" t="s">
        <v>5371</v>
      </c>
      <c r="P1370" s="21" t="s">
        <v>58</v>
      </c>
      <c r="Q1370" s="1" t="str">
        <f>VLOOKUP(C1370,MappingNiveaux!$A$3:$B$6,2)</f>
        <v xml:space="preserve">r:niveau some r:CI</v>
      </c>
      <c r="R1370" s="1" t="s">
        <v>62</v>
      </c>
      <c r="S1370" s="1" t="s">
        <v>63</v>
      </c>
    </row>
    <row r="1371" ht="12.75">
      <c r="A1371" s="1" t="str">
        <f t="shared" si="45"/>
        <v>this:IAM_10959-1</v>
      </c>
      <c r="B1371" s="20"/>
      <c r="C1371" s="21" t="s">
        <v>50</v>
      </c>
      <c r="D1371" s="21" t="s">
        <v>5372</v>
      </c>
      <c r="E1371" s="21" t="s">
        <v>5373</v>
      </c>
      <c r="F1371" s="21" t="s">
        <v>2187</v>
      </c>
      <c r="G1371" s="21" t="s">
        <v>2188</v>
      </c>
      <c r="H1371" s="21" t="s">
        <v>5374</v>
      </c>
      <c r="I1371" s="21" t="s">
        <v>5375</v>
      </c>
      <c r="L1371" s="2" t="str">
        <f t="shared" si="46"/>
        <v xml:space="preserve">r:administration some adm:Administration_GS_IAM_11004 and r:administration some adm:Administration_GS_IAM_10382</v>
      </c>
      <c r="M1371" s="21" t="s">
        <v>58</v>
      </c>
      <c r="N1371" s="21" t="s">
        <v>5082</v>
      </c>
      <c r="O1371" s="21" t="s">
        <v>2190</v>
      </c>
      <c r="P1371" s="21" t="s">
        <v>58</v>
      </c>
      <c r="Q1371" s="1" t="str">
        <f>VLOOKUP(C1371,MappingNiveaux!$A$3:$B$6,2)</f>
        <v xml:space="preserve">r:niveau some r:CI</v>
      </c>
      <c r="R1371" s="1" t="s">
        <v>62</v>
      </c>
      <c r="S1371" s="1" t="s">
        <v>63</v>
      </c>
    </row>
    <row r="1372" ht="12.75">
      <c r="A1372" s="1" t="str">
        <f t="shared" si="45"/>
        <v>this:IAM_10960-1</v>
      </c>
      <c r="B1372" s="20"/>
      <c r="C1372" s="21" t="s">
        <v>80</v>
      </c>
      <c r="D1372" s="21" t="s">
        <v>5376</v>
      </c>
      <c r="E1372" s="21" t="s">
        <v>5377</v>
      </c>
      <c r="F1372" s="21" t="s">
        <v>1240</v>
      </c>
      <c r="G1372" s="21" t="s">
        <v>1241</v>
      </c>
      <c r="H1372" s="21" t="s">
        <v>5378</v>
      </c>
      <c r="I1372" s="21" t="s">
        <v>5379</v>
      </c>
      <c r="L1372" s="2" t="str">
        <f t="shared" si="46"/>
        <v xml:space="preserve">r:administration some adm:Administration_GS_IAM_10704 and r:administration some adm:Administration_GS_IAM_10383</v>
      </c>
      <c r="M1372" s="21" t="s">
        <v>58</v>
      </c>
      <c r="N1372" s="21" t="s">
        <v>1244</v>
      </c>
      <c r="O1372" s="21" t="s">
        <v>58</v>
      </c>
      <c r="P1372" s="21" t="s">
        <v>58</v>
      </c>
      <c r="Q1372" s="1" t="str">
        <f>VLOOKUP(C1372,MappingNiveaux!$A$3:$B$6,2)</f>
        <v xml:space="preserve">r:niveau some r:APEC</v>
      </c>
      <c r="R1372" s="1" t="s">
        <v>62</v>
      </c>
      <c r="S1372" s="1" t="s">
        <v>63</v>
      </c>
    </row>
    <row r="1373" ht="12.75">
      <c r="A1373" s="1" t="str">
        <f t="shared" si="45"/>
        <v>this:IAM_10961-1</v>
      </c>
      <c r="B1373" s="20"/>
      <c r="C1373" s="21" t="s">
        <v>66</v>
      </c>
      <c r="D1373" s="21" t="s">
        <v>5380</v>
      </c>
      <c r="E1373" s="21" t="s">
        <v>5381</v>
      </c>
      <c r="F1373" s="21" t="s">
        <v>898</v>
      </c>
      <c r="G1373" s="21" t="s">
        <v>899</v>
      </c>
      <c r="H1373" s="21" t="s">
        <v>1423</v>
      </c>
      <c r="I1373" s="21" t="s">
        <v>1424</v>
      </c>
      <c r="L1373" s="2" t="str">
        <f t="shared" si="46"/>
        <v xml:space="preserve">r:administration some adm:Administration_C_IAM_10075 and r:administration some adm:Administration_C_IAM_10081</v>
      </c>
      <c r="M1373" s="21" t="s">
        <v>58</v>
      </c>
      <c r="N1373" s="21" t="s">
        <v>5382</v>
      </c>
      <c r="O1373" s="21" t="s">
        <v>58</v>
      </c>
      <c r="P1373" s="21" t="s">
        <v>58</v>
      </c>
      <c r="Q1373" s="1" t="str">
        <f>VLOOKUP(C1373,MappingNiveaux!$A$3:$B$6,2)</f>
        <v xml:space="preserve">r:niveau some r:APEC</v>
      </c>
      <c r="R1373" s="1" t="s">
        <v>62</v>
      </c>
      <c r="S1373" s="1" t="s">
        <v>63</v>
      </c>
    </row>
    <row r="1374" ht="12.75">
      <c r="A1374" s="1" t="str">
        <f t="shared" si="45"/>
        <v>this:IAM_10962-1</v>
      </c>
      <c r="B1374" s="20"/>
      <c r="C1374" s="21" t="s">
        <v>66</v>
      </c>
      <c r="D1374" s="21" t="s">
        <v>5383</v>
      </c>
      <c r="E1374" s="21" t="s">
        <v>5384</v>
      </c>
      <c r="F1374" s="21" t="s">
        <v>767</v>
      </c>
      <c r="G1374" s="21" t="s">
        <v>768</v>
      </c>
      <c r="H1374" s="21" t="s">
        <v>898</v>
      </c>
      <c r="I1374" s="21" t="s">
        <v>899</v>
      </c>
      <c r="L1374" s="2" t="str">
        <f t="shared" si="46"/>
        <v xml:space="preserve">r:administration some adm:Administration_GS_IAM_10609 and r:administration some adm:Administration_C_IAM_10075</v>
      </c>
      <c r="M1374" s="21" t="s">
        <v>58</v>
      </c>
      <c r="N1374" s="21" t="s">
        <v>769</v>
      </c>
      <c r="O1374" s="21" t="s">
        <v>58</v>
      </c>
      <c r="P1374" s="21" t="s">
        <v>58</v>
      </c>
      <c r="Q1374" s="1" t="str">
        <f>VLOOKUP(C1374,MappingNiveaux!$A$3:$B$6,2)</f>
        <v xml:space="preserve">r:niveau some r:APEC</v>
      </c>
      <c r="R1374" s="1" t="s">
        <v>62</v>
      </c>
      <c r="S1374" s="1" t="s">
        <v>63</v>
      </c>
    </row>
    <row r="1375" ht="12.75">
      <c r="A1375" s="1" t="str">
        <f t="shared" si="45"/>
        <v>this:IAM_10963-1</v>
      </c>
      <c r="B1375" s="20"/>
      <c r="C1375" s="21" t="s">
        <v>50</v>
      </c>
      <c r="D1375" s="21" t="s">
        <v>5385</v>
      </c>
      <c r="E1375" s="21" t="s">
        <v>5386</v>
      </c>
      <c r="F1375" s="21" t="s">
        <v>1368</v>
      </c>
      <c r="G1375" s="21" t="s">
        <v>1369</v>
      </c>
      <c r="H1375" s="21" t="s">
        <v>898</v>
      </c>
      <c r="I1375" s="21" t="s">
        <v>899</v>
      </c>
      <c r="L1375" s="2" t="str">
        <f t="shared" si="46"/>
        <v xml:space="preserve">r:administration some adm:Administration_GS_IAM_10863 and r:administration some adm:Administration_C_IAM_10075</v>
      </c>
      <c r="M1375" s="21" t="s">
        <v>58</v>
      </c>
      <c r="N1375" s="21" t="s">
        <v>1370</v>
      </c>
      <c r="O1375" s="21" t="s">
        <v>5387</v>
      </c>
      <c r="P1375" s="21" t="s">
        <v>58</v>
      </c>
      <c r="Q1375" s="1" t="str">
        <f>VLOOKUP(C1375,MappingNiveaux!$A$3:$B$6,2)</f>
        <v xml:space="preserve">r:niveau some r:CI</v>
      </c>
      <c r="R1375" s="1" t="s">
        <v>62</v>
      </c>
      <c r="S1375" s="1" t="s">
        <v>63</v>
      </c>
    </row>
    <row r="1376" ht="12.75">
      <c r="A1376" s="1" t="str">
        <f t="shared" si="45"/>
        <v>this:IAM_10964-1</v>
      </c>
      <c r="B1376" s="20"/>
      <c r="C1376" s="21" t="s">
        <v>50</v>
      </c>
      <c r="D1376" s="21" t="s">
        <v>5388</v>
      </c>
      <c r="E1376" s="21" t="s">
        <v>5389</v>
      </c>
      <c r="F1376" s="21" t="s">
        <v>947</v>
      </c>
      <c r="G1376" s="21" t="s">
        <v>948</v>
      </c>
      <c r="H1376" s="21" t="s">
        <v>898</v>
      </c>
      <c r="I1376" s="21" t="s">
        <v>899</v>
      </c>
      <c r="L1376" s="2" t="str">
        <f t="shared" si="46"/>
        <v xml:space="preserve">r:administration some adm:Administration_GS_IAM_10864 and r:administration some adm:Administration_C_IAM_10075</v>
      </c>
      <c r="M1376" s="21" t="s">
        <v>58</v>
      </c>
      <c r="N1376" s="21" t="s">
        <v>5390</v>
      </c>
      <c r="O1376" s="21" t="s">
        <v>5391</v>
      </c>
      <c r="P1376" s="21" t="s">
        <v>58</v>
      </c>
      <c r="Q1376" s="1" t="str">
        <f>VLOOKUP(C1376,MappingNiveaux!$A$3:$B$6,2)</f>
        <v xml:space="preserve">r:niveau some r:CI</v>
      </c>
      <c r="R1376" s="1" t="s">
        <v>62</v>
      </c>
      <c r="S1376" s="1" t="s">
        <v>63</v>
      </c>
    </row>
    <row r="1377" ht="12.75">
      <c r="A1377" s="1" t="str">
        <f t="shared" si="45"/>
        <v>this:IAM_10965-1</v>
      </c>
      <c r="B1377" s="20"/>
      <c r="C1377" s="21" t="s">
        <v>50</v>
      </c>
      <c r="D1377" s="21" t="s">
        <v>5392</v>
      </c>
      <c r="E1377" s="21" t="s">
        <v>5393</v>
      </c>
      <c r="F1377" s="21" t="s">
        <v>898</v>
      </c>
      <c r="G1377" s="21" t="s">
        <v>899</v>
      </c>
      <c r="H1377" s="21" t="s">
        <v>1233</v>
      </c>
      <c r="I1377" s="21" t="s">
        <v>1234</v>
      </c>
      <c r="L1377" s="2" t="str">
        <f t="shared" si="46"/>
        <v xml:space="preserve">r:administration some adm:Administration_C_IAM_10075 and r:administration some adm:Administration_GS_IAM_11005</v>
      </c>
      <c r="M1377" s="21" t="s">
        <v>58</v>
      </c>
      <c r="N1377" s="21" t="s">
        <v>5394</v>
      </c>
      <c r="O1377" s="21" t="s">
        <v>5395</v>
      </c>
      <c r="P1377" s="21" t="s">
        <v>58</v>
      </c>
      <c r="Q1377" s="1" t="str">
        <f>VLOOKUP(C1377,MappingNiveaux!$A$3:$B$6,2)</f>
        <v xml:space="preserve">r:niveau some r:CI</v>
      </c>
      <c r="R1377" s="1" t="s">
        <v>62</v>
      </c>
      <c r="S1377" s="1" t="s">
        <v>63</v>
      </c>
    </row>
    <row r="1378" ht="12.75">
      <c r="A1378" s="1" t="str">
        <f t="shared" si="45"/>
        <v>this:IAM_10980-1</v>
      </c>
      <c r="B1378" s="20"/>
      <c r="C1378" s="21" t="s">
        <v>50</v>
      </c>
      <c r="D1378" s="21" t="s">
        <v>5396</v>
      </c>
      <c r="E1378" s="21" t="s">
        <v>5397</v>
      </c>
      <c r="F1378" s="21" t="s">
        <v>1374</v>
      </c>
      <c r="G1378" s="21" t="s">
        <v>1375</v>
      </c>
      <c r="H1378" s="21" t="s">
        <v>1056</v>
      </c>
      <c r="I1378" s="21" t="s">
        <v>1057</v>
      </c>
      <c r="L1378" s="2" t="str">
        <f t="shared" si="46"/>
        <v xml:space="preserve">r:administration some adm:Administration_GS_IAM_10398 and r:administration some adm:Administration_C_IAM_10132</v>
      </c>
      <c r="M1378" s="21" t="s">
        <v>58</v>
      </c>
      <c r="N1378" s="21" t="s">
        <v>5398</v>
      </c>
      <c r="O1378" s="21" t="s">
        <v>5399</v>
      </c>
      <c r="P1378" s="21" t="s">
        <v>58</v>
      </c>
      <c r="Q1378" s="1" t="str">
        <f>VLOOKUP(C1378,MappingNiveaux!$A$3:$B$6,2)</f>
        <v xml:space="preserve">r:niveau some r:CI</v>
      </c>
      <c r="R1378" s="1" t="s">
        <v>62</v>
      </c>
      <c r="S1378" s="1" t="s">
        <v>63</v>
      </c>
    </row>
    <row r="1379" ht="12.75">
      <c r="A1379" s="1" t="str">
        <f t="shared" si="45"/>
        <v>this:IAM_10967-1</v>
      </c>
      <c r="B1379" s="20"/>
      <c r="C1379" s="21" t="s">
        <v>66</v>
      </c>
      <c r="D1379" s="21" t="s">
        <v>5400</v>
      </c>
      <c r="E1379" s="21" t="s">
        <v>5401</v>
      </c>
      <c r="F1379" s="21" t="s">
        <v>420</v>
      </c>
      <c r="G1379" s="21" t="s">
        <v>421</v>
      </c>
      <c r="H1379" s="21" t="s">
        <v>903</v>
      </c>
      <c r="I1379" s="21" t="s">
        <v>904</v>
      </c>
      <c r="L1379" s="2" t="str">
        <f t="shared" si="46"/>
        <v xml:space="preserve">r:administration some adm:Administration_GS_IAM_10580 and r:administration some adm:Administration_C_IAM_10076</v>
      </c>
      <c r="M1379" s="21" t="s">
        <v>58</v>
      </c>
      <c r="N1379" s="21" t="s">
        <v>5363</v>
      </c>
      <c r="O1379" s="21" t="s">
        <v>58</v>
      </c>
      <c r="P1379" s="21" t="s">
        <v>58</v>
      </c>
      <c r="Q1379" s="1" t="str">
        <f>VLOOKUP(C1379,MappingNiveaux!$A$3:$B$6,2)</f>
        <v xml:space="preserve">r:niveau some r:APEC</v>
      </c>
      <c r="R1379" s="1" t="s">
        <v>62</v>
      </c>
      <c r="S1379" s="1" t="s">
        <v>63</v>
      </c>
    </row>
    <row r="1380" ht="12.75">
      <c r="A1380" s="1" t="str">
        <f t="shared" si="45"/>
        <v>this:IAM_10979-1</v>
      </c>
      <c r="B1380" s="20"/>
      <c r="C1380" s="21" t="s">
        <v>50</v>
      </c>
      <c r="D1380" s="21" t="s">
        <v>5402</v>
      </c>
      <c r="E1380" s="21" t="s">
        <v>5403</v>
      </c>
      <c r="F1380" s="21" t="s">
        <v>1374</v>
      </c>
      <c r="G1380" s="21" t="s">
        <v>1375</v>
      </c>
      <c r="H1380" s="21" t="s">
        <v>1540</v>
      </c>
      <c r="I1380" s="21" t="s">
        <v>1541</v>
      </c>
      <c r="L1380" s="2" t="str">
        <f t="shared" si="46"/>
        <v xml:space="preserve">r:administration some adm:Administration_GS_IAM_10398 and r:administration some adm:Administration_GS_IAM_10658</v>
      </c>
      <c r="M1380" s="21" t="s">
        <v>58</v>
      </c>
      <c r="N1380" s="21" t="s">
        <v>5404</v>
      </c>
      <c r="O1380" s="21" t="s">
        <v>5405</v>
      </c>
      <c r="P1380" s="21" t="s">
        <v>58</v>
      </c>
      <c r="Q1380" s="1" t="str">
        <f>VLOOKUP(C1380,MappingNiveaux!$A$3:$B$6,2)</f>
        <v xml:space="preserve">r:niveau some r:CI</v>
      </c>
      <c r="R1380" s="1" t="s">
        <v>62</v>
      </c>
      <c r="S1380" s="1" t="s">
        <v>63</v>
      </c>
    </row>
    <row r="1381" ht="12.75">
      <c r="A1381" s="1" t="str">
        <f t="shared" si="45"/>
        <v>this:IAM_10970-1</v>
      </c>
      <c r="B1381" s="20"/>
      <c r="C1381" s="21" t="s">
        <v>50</v>
      </c>
      <c r="D1381" s="21" t="s">
        <v>5406</v>
      </c>
      <c r="E1381" s="21" t="s">
        <v>5407</v>
      </c>
      <c r="F1381" s="21" t="s">
        <v>1149</v>
      </c>
      <c r="G1381" s="21" t="s">
        <v>1150</v>
      </c>
      <c r="H1381" s="21" t="s">
        <v>1446</v>
      </c>
      <c r="I1381" s="21" t="s">
        <v>1447</v>
      </c>
      <c r="L1381" s="2" t="str">
        <f t="shared" si="46"/>
        <v xml:space="preserve">r:administration some adm:Administration_GS_IAM_10579 and r:administration some adm:Administration_GS_IAM_10390</v>
      </c>
      <c r="M1381" s="21" t="s">
        <v>58</v>
      </c>
      <c r="N1381" s="21" t="s">
        <v>5408</v>
      </c>
      <c r="O1381" s="21" t="s">
        <v>5409</v>
      </c>
      <c r="P1381" s="21" t="s">
        <v>58</v>
      </c>
      <c r="Q1381" s="1" t="str">
        <f>VLOOKUP(C1381,MappingNiveaux!$A$3:$B$6,2)</f>
        <v xml:space="preserve">r:niveau some r:CI</v>
      </c>
      <c r="R1381" s="1" t="s">
        <v>62</v>
      </c>
      <c r="S1381" s="1" t="s">
        <v>63</v>
      </c>
    </row>
    <row r="1382" ht="12.75">
      <c r="A1382" s="1" t="str">
        <f t="shared" si="45"/>
        <v>this:IAM_10971-1</v>
      </c>
      <c r="B1382" s="20"/>
      <c r="C1382" s="21" t="s">
        <v>50</v>
      </c>
      <c r="D1382" s="21" t="s">
        <v>5410</v>
      </c>
      <c r="E1382" s="21" t="s">
        <v>5411</v>
      </c>
      <c r="F1382" s="21" t="s">
        <v>4032</v>
      </c>
      <c r="G1382" s="21" t="s">
        <v>4033</v>
      </c>
      <c r="H1382" s="21" t="s">
        <v>1446</v>
      </c>
      <c r="I1382" s="21" t="s">
        <v>1447</v>
      </c>
      <c r="L1382" s="2" t="str">
        <f t="shared" si="46"/>
        <v xml:space="preserve">r:administration some adm:Administration_GS_IAM_10623 and r:administration some adm:Administration_GS_IAM_10390</v>
      </c>
      <c r="M1382" s="21" t="s">
        <v>58</v>
      </c>
      <c r="N1382" s="21" t="s">
        <v>4034</v>
      </c>
      <c r="O1382" s="21" t="s">
        <v>4035</v>
      </c>
      <c r="P1382" s="21" t="s">
        <v>58</v>
      </c>
      <c r="Q1382" s="1" t="str">
        <f>VLOOKUP(C1382,MappingNiveaux!$A$3:$B$6,2)</f>
        <v xml:space="preserve">r:niveau some r:CI</v>
      </c>
      <c r="R1382" s="1" t="s">
        <v>62</v>
      </c>
      <c r="S1382" s="1" t="s">
        <v>63</v>
      </c>
    </row>
    <row r="1383" ht="12.75">
      <c r="A1383" s="1" t="str">
        <f t="shared" si="45"/>
        <v>this:IAM_10969-1</v>
      </c>
      <c r="B1383" s="20"/>
      <c r="C1383" s="21" t="s">
        <v>80</v>
      </c>
      <c r="D1383" s="21" t="s">
        <v>5412</v>
      </c>
      <c r="E1383" s="21" t="s">
        <v>5413</v>
      </c>
      <c r="F1383" s="21" t="s">
        <v>1189</v>
      </c>
      <c r="G1383" s="21" t="s">
        <v>1190</v>
      </c>
      <c r="H1383" s="21" t="s">
        <v>1446</v>
      </c>
      <c r="I1383" s="21" t="s">
        <v>1447</v>
      </c>
      <c r="L1383" s="2" t="str">
        <f t="shared" si="46"/>
        <v xml:space="preserve">r:administration some adm:Administration_GS_IAM_10561 and r:administration some adm:Administration_GS_IAM_10390</v>
      </c>
      <c r="M1383" s="21" t="s">
        <v>58</v>
      </c>
      <c r="N1383" s="21" t="s">
        <v>1191</v>
      </c>
      <c r="O1383" s="21" t="s">
        <v>58</v>
      </c>
      <c r="P1383" s="21" t="s">
        <v>58</v>
      </c>
      <c r="Q1383" s="1" t="str">
        <f>VLOOKUP(C1383,MappingNiveaux!$A$3:$B$6,2)</f>
        <v xml:space="preserve">r:niveau some r:APEC</v>
      </c>
      <c r="R1383" s="1" t="s">
        <v>62</v>
      </c>
      <c r="S1383" s="1" t="s">
        <v>63</v>
      </c>
    </row>
    <row r="1384" ht="12.75">
      <c r="A1384" s="1" t="str">
        <f t="shared" si="45"/>
        <v>this:IAM_10972-1</v>
      </c>
      <c r="B1384" s="20"/>
      <c r="C1384" s="21" t="s">
        <v>50</v>
      </c>
      <c r="D1384" s="21" t="s">
        <v>5414</v>
      </c>
      <c r="E1384" s="21" t="s">
        <v>5415</v>
      </c>
      <c r="F1384" s="21" t="s">
        <v>1446</v>
      </c>
      <c r="G1384" s="21" t="s">
        <v>1447</v>
      </c>
      <c r="H1384" s="21" t="s">
        <v>1056</v>
      </c>
      <c r="I1384" s="21" t="s">
        <v>1057</v>
      </c>
      <c r="L1384" s="2" t="str">
        <f t="shared" si="46"/>
        <v xml:space="preserve">r:administration some adm:Administration_GS_IAM_10390 and r:administration some adm:Administration_C_IAM_10132</v>
      </c>
      <c r="M1384" s="21" t="s">
        <v>58</v>
      </c>
      <c r="N1384" s="21" t="s">
        <v>5416</v>
      </c>
      <c r="O1384" s="21" t="s">
        <v>5417</v>
      </c>
      <c r="P1384" s="21" t="s">
        <v>58</v>
      </c>
      <c r="Q1384" s="1" t="str">
        <f>VLOOKUP(C1384,MappingNiveaux!$A$3:$B$6,2)</f>
        <v xml:space="preserve">r:niveau some r:CI</v>
      </c>
      <c r="R1384" s="1" t="s">
        <v>62</v>
      </c>
      <c r="S1384" s="1" t="s">
        <v>63</v>
      </c>
    </row>
    <row r="1385" ht="12.75">
      <c r="A1385" s="1" t="str">
        <f t="shared" ref="A1385:A1448" si="47">CONCATENATE("this:",E1385,"-",IF(B1385&lt;&gt;"",B1385,"1"))</f>
        <v>this:IAM_10973-1</v>
      </c>
      <c r="B1385" s="20"/>
      <c r="C1385" s="21" t="s">
        <v>50</v>
      </c>
      <c r="D1385" s="21" t="s">
        <v>5418</v>
      </c>
      <c r="E1385" s="21" t="s">
        <v>5419</v>
      </c>
      <c r="F1385" s="21" t="s">
        <v>1508</v>
      </c>
      <c r="G1385" s="21" t="s">
        <v>1509</v>
      </c>
      <c r="H1385" s="21" t="s">
        <v>1446</v>
      </c>
      <c r="I1385" s="21" t="s">
        <v>1447</v>
      </c>
      <c r="L1385" s="2" t="str">
        <f t="shared" ref="L1385:L1448" si="48">CONCATENATE("r:administration some adm:",F1385," and r:administration some adm:",H1385,IF(J1385&lt;&gt;"",CONCATENATE(" and r:patient some (",J1385,")"),""),IF(K1385="oui",CONCATENATE(" and r:administration min 2 ",F1385),""))</f>
        <v xml:space="preserve">r:administration some adm:Administration_GS_IAM_10805 and r:administration some adm:Administration_GS_IAM_10390</v>
      </c>
      <c r="M1385" s="21" t="s">
        <v>58</v>
      </c>
      <c r="N1385" s="21" t="s">
        <v>5420</v>
      </c>
      <c r="O1385" s="21" t="s">
        <v>4368</v>
      </c>
      <c r="P1385" s="21" t="s">
        <v>5421</v>
      </c>
      <c r="Q1385" s="1" t="str">
        <f>VLOOKUP(C1385,MappingNiveaux!$A$3:$B$6,2)</f>
        <v xml:space="preserve">r:niveau some r:CI</v>
      </c>
      <c r="R1385" s="1" t="s">
        <v>62</v>
      </c>
      <c r="S1385" s="1" t="s">
        <v>63</v>
      </c>
    </row>
    <row r="1386" ht="12.75">
      <c r="A1386" s="1" t="str">
        <f t="shared" si="47"/>
        <v>this:IAM_10974-1</v>
      </c>
      <c r="B1386" s="20"/>
      <c r="C1386" s="21" t="s">
        <v>80</v>
      </c>
      <c r="D1386" s="21" t="s">
        <v>5422</v>
      </c>
      <c r="E1386" s="21" t="s">
        <v>5423</v>
      </c>
      <c r="F1386" s="21" t="s">
        <v>968</v>
      </c>
      <c r="G1386" s="21" t="s">
        <v>969</v>
      </c>
      <c r="H1386" s="21" t="s">
        <v>1446</v>
      </c>
      <c r="I1386" s="21" t="s">
        <v>1447</v>
      </c>
      <c r="L1386" s="2" t="str">
        <f t="shared" si="48"/>
        <v xml:space="preserve">r:administration some adm:Administration_GS_IAM_10882 and r:administration some adm:Administration_GS_IAM_10390</v>
      </c>
      <c r="M1386" s="21" t="s">
        <v>58</v>
      </c>
      <c r="N1386" s="21" t="s">
        <v>5424</v>
      </c>
      <c r="O1386" s="21" t="s">
        <v>58</v>
      </c>
      <c r="P1386" s="21" t="s">
        <v>58</v>
      </c>
      <c r="Q1386" s="1" t="str">
        <f>VLOOKUP(C1386,MappingNiveaux!$A$3:$B$6,2)</f>
        <v xml:space="preserve">r:niveau some r:APEC</v>
      </c>
      <c r="R1386" s="1" t="s">
        <v>62</v>
      </c>
      <c r="S1386" s="1" t="s">
        <v>63</v>
      </c>
    </row>
    <row r="1387" ht="12.75">
      <c r="A1387" s="1" t="str">
        <f t="shared" si="47"/>
        <v>this:IAM_10975-1</v>
      </c>
      <c r="B1387" s="20"/>
      <c r="C1387" s="21" t="s">
        <v>50</v>
      </c>
      <c r="D1387" s="21" t="s">
        <v>5425</v>
      </c>
      <c r="E1387" s="21" t="s">
        <v>5426</v>
      </c>
      <c r="F1387" s="21" t="s">
        <v>1198</v>
      </c>
      <c r="G1387" s="21" t="s">
        <v>1199</v>
      </c>
      <c r="H1387" s="21" t="s">
        <v>1446</v>
      </c>
      <c r="I1387" s="21" t="s">
        <v>1447</v>
      </c>
      <c r="L1387" s="2" t="str">
        <f t="shared" si="48"/>
        <v xml:space="preserve">r:administration some adm:Administration_GS_IAM_10999 and r:administration some adm:Administration_GS_IAM_10390</v>
      </c>
      <c r="M1387" s="21" t="s">
        <v>58</v>
      </c>
      <c r="N1387" s="21" t="s">
        <v>5427</v>
      </c>
      <c r="O1387" s="21" t="s">
        <v>5428</v>
      </c>
      <c r="P1387" s="21" t="s">
        <v>58</v>
      </c>
      <c r="Q1387" s="1" t="str">
        <f>VLOOKUP(C1387,MappingNiveaux!$A$3:$B$6,2)</f>
        <v xml:space="preserve">r:niveau some r:CI</v>
      </c>
      <c r="R1387" s="1" t="s">
        <v>62</v>
      </c>
      <c r="S1387" s="1" t="s">
        <v>63</v>
      </c>
    </row>
    <row r="1388" ht="12.75">
      <c r="A1388" s="1" t="str">
        <f t="shared" si="47"/>
        <v>this:IAM_10976-1</v>
      </c>
      <c r="B1388" s="20"/>
      <c r="C1388" s="21" t="s">
        <v>50</v>
      </c>
      <c r="D1388" s="21" t="s">
        <v>5429</v>
      </c>
      <c r="E1388" s="21" t="s">
        <v>5430</v>
      </c>
      <c r="F1388" s="21" t="s">
        <v>53</v>
      </c>
      <c r="G1388" s="21" t="s">
        <v>54</v>
      </c>
      <c r="H1388" s="21" t="s">
        <v>1374</v>
      </c>
      <c r="I1388" s="21" t="s">
        <v>1375</v>
      </c>
      <c r="L1388" s="2" t="str">
        <f t="shared" si="48"/>
        <v xml:space="preserve">r:administration some adm:Administration_GS_IAM_10523 and r:administration some adm:Administration_GS_IAM_10398</v>
      </c>
      <c r="M1388" s="21" t="s">
        <v>58</v>
      </c>
      <c r="N1388" s="21" t="s">
        <v>5431</v>
      </c>
      <c r="O1388" s="21" t="s">
        <v>5432</v>
      </c>
      <c r="P1388" s="21" t="s">
        <v>58</v>
      </c>
      <c r="Q1388" s="1" t="str">
        <f>VLOOKUP(C1388,MappingNiveaux!$A$3:$B$6,2)</f>
        <v xml:space="preserve">r:niveau some r:CI</v>
      </c>
      <c r="R1388" s="1" t="s">
        <v>62</v>
      </c>
      <c r="S1388" s="1" t="s">
        <v>63</v>
      </c>
    </row>
    <row r="1389" ht="12.75">
      <c r="A1389" s="1" t="str">
        <f t="shared" si="47"/>
        <v>this:IAM_10977-1</v>
      </c>
      <c r="B1389" s="20"/>
      <c r="C1389" s="21" t="s">
        <v>50</v>
      </c>
      <c r="D1389" s="21" t="s">
        <v>5433</v>
      </c>
      <c r="E1389" s="21" t="s">
        <v>5434</v>
      </c>
      <c r="F1389" s="21" t="s">
        <v>497</v>
      </c>
      <c r="G1389" s="21" t="s">
        <v>498</v>
      </c>
      <c r="H1389" s="21" t="s">
        <v>1374</v>
      </c>
      <c r="I1389" s="21" t="s">
        <v>1375</v>
      </c>
      <c r="L1389" s="2" t="str">
        <f t="shared" si="48"/>
        <v xml:space="preserve">r:administration some adm:Administration_GS_IAM_10567 and r:administration some adm:Administration_GS_IAM_10398</v>
      </c>
      <c r="M1389" s="21" t="s">
        <v>58</v>
      </c>
      <c r="N1389" s="21" t="s">
        <v>1145</v>
      </c>
      <c r="O1389" s="21" t="s">
        <v>5435</v>
      </c>
      <c r="P1389" s="21" t="s">
        <v>58</v>
      </c>
      <c r="Q1389" s="1" t="str">
        <f>VLOOKUP(C1389,MappingNiveaux!$A$3:$B$6,2)</f>
        <v xml:space="preserve">r:niveau some r:CI</v>
      </c>
      <c r="R1389" s="1" t="s">
        <v>62</v>
      </c>
      <c r="S1389" s="1" t="s">
        <v>63</v>
      </c>
    </row>
    <row r="1390" ht="12.75">
      <c r="A1390" s="1" t="str">
        <f t="shared" si="47"/>
        <v>this:IAM_11017-1</v>
      </c>
      <c r="B1390" s="20"/>
      <c r="C1390" s="21" t="s">
        <v>50</v>
      </c>
      <c r="D1390" s="21" t="s">
        <v>5436</v>
      </c>
      <c r="E1390" s="21" t="s">
        <v>5437</v>
      </c>
      <c r="F1390" s="21" t="s">
        <v>3074</v>
      </c>
      <c r="G1390" s="21" t="s">
        <v>3075</v>
      </c>
      <c r="H1390" s="21" t="s">
        <v>1547</v>
      </c>
      <c r="I1390" s="21" t="s">
        <v>1548</v>
      </c>
      <c r="L1390" s="2" t="str">
        <f t="shared" si="48"/>
        <v xml:space="preserve">r:administration some adm:Administration_GS_IAM_10761 and r:administration some adm:Administration_C_IAM_10082</v>
      </c>
      <c r="M1390" s="21" t="s">
        <v>58</v>
      </c>
      <c r="N1390" s="21" t="s">
        <v>1784</v>
      </c>
      <c r="O1390" s="21" t="s">
        <v>1785</v>
      </c>
      <c r="P1390" s="21" t="s">
        <v>58</v>
      </c>
      <c r="Q1390" s="1" t="str">
        <f>VLOOKUP(C1390,MappingNiveaux!$A$3:$B$6,2)</f>
        <v xml:space="preserve">r:niveau some r:CI</v>
      </c>
      <c r="R1390" s="1" t="s">
        <v>62</v>
      </c>
      <c r="S1390" s="1" t="s">
        <v>63</v>
      </c>
    </row>
    <row r="1391" ht="12.75">
      <c r="A1391" s="1" t="str">
        <f t="shared" si="47"/>
        <v>this:IAM_10966-1</v>
      </c>
      <c r="B1391" s="20"/>
      <c r="C1391" s="21" t="s">
        <v>66</v>
      </c>
      <c r="D1391" s="21" t="s">
        <v>5438</v>
      </c>
      <c r="E1391" s="21" t="s">
        <v>5439</v>
      </c>
      <c r="F1391" s="21" t="s">
        <v>903</v>
      </c>
      <c r="G1391" s="21" t="s">
        <v>904</v>
      </c>
      <c r="H1391" s="21" t="s">
        <v>5440</v>
      </c>
      <c r="I1391" s="21" t="s">
        <v>5441</v>
      </c>
      <c r="L1391" s="2" t="str">
        <f t="shared" si="48"/>
        <v xml:space="preserve">r:administration some adm:Administration_C_IAM_10076 and r:administration some adm:Administration_GS_IAM_10474</v>
      </c>
      <c r="M1391" s="21" t="s">
        <v>58</v>
      </c>
      <c r="N1391" s="21" t="s">
        <v>5442</v>
      </c>
      <c r="O1391" s="21" t="s">
        <v>58</v>
      </c>
      <c r="P1391" s="21" t="s">
        <v>58</v>
      </c>
      <c r="Q1391" s="1" t="str">
        <f>VLOOKUP(C1391,MappingNiveaux!$A$3:$B$6,2)</f>
        <v xml:space="preserve">r:niveau some r:APEC</v>
      </c>
      <c r="R1391" s="1" t="s">
        <v>62</v>
      </c>
      <c r="S1391" s="1" t="s">
        <v>63</v>
      </c>
    </row>
    <row r="1392" ht="12.75">
      <c r="A1392" s="1" t="str">
        <f t="shared" si="47"/>
        <v>this:IAM_11070-1</v>
      </c>
      <c r="B1392" s="20"/>
      <c r="C1392" s="21" t="s">
        <v>80</v>
      </c>
      <c r="D1392" s="21" t="s">
        <v>5443</v>
      </c>
      <c r="E1392" s="21" t="s">
        <v>5444</v>
      </c>
      <c r="F1392" s="21" t="s">
        <v>355</v>
      </c>
      <c r="G1392" s="21" t="s">
        <v>356</v>
      </c>
      <c r="H1392" s="21" t="s">
        <v>488</v>
      </c>
      <c r="I1392" s="21" t="s">
        <v>489</v>
      </c>
      <c r="L1392" s="2" t="str">
        <f t="shared" si="48"/>
        <v xml:space="preserve">r:administration some adm:Administration_C_IAM_10100 and r:administration some adm:Administration_C_IAM_10093</v>
      </c>
      <c r="M1392" s="21" t="s">
        <v>995</v>
      </c>
      <c r="N1392" s="21" t="s">
        <v>677</v>
      </c>
      <c r="O1392" s="21" t="s">
        <v>5445</v>
      </c>
      <c r="P1392" s="21" t="s">
        <v>58</v>
      </c>
      <c r="Q1392" s="1" t="str">
        <f>VLOOKUP(C1392,MappingNiveaux!$A$3:$B$6,2)</f>
        <v xml:space="preserve">r:niveau some r:APEC</v>
      </c>
      <c r="R1392" s="1" t="s">
        <v>62</v>
      </c>
      <c r="S1392" s="1" t="s">
        <v>63</v>
      </c>
    </row>
    <row r="1393" ht="12.75">
      <c r="A1393" s="1" t="str">
        <f t="shared" si="47"/>
        <v>this:IAM_11015-1</v>
      </c>
      <c r="B1393" s="20"/>
      <c r="C1393" s="21" t="s">
        <v>50</v>
      </c>
      <c r="D1393" s="21" t="s">
        <v>5446</v>
      </c>
      <c r="E1393" s="21" t="s">
        <v>5447</v>
      </c>
      <c r="F1393" s="21" t="s">
        <v>355</v>
      </c>
      <c r="G1393" s="21" t="s">
        <v>356</v>
      </c>
      <c r="H1393" s="21" t="s">
        <v>1547</v>
      </c>
      <c r="I1393" s="21" t="s">
        <v>1548</v>
      </c>
      <c r="L1393" s="2" t="str">
        <f t="shared" si="48"/>
        <v xml:space="preserve">r:administration some adm:Administration_C_IAM_10100 and r:administration some adm:Administration_C_IAM_10082</v>
      </c>
      <c r="M1393" s="21" t="s">
        <v>995</v>
      </c>
      <c r="N1393" s="21" t="s">
        <v>5448</v>
      </c>
      <c r="O1393" s="21" t="s">
        <v>5449</v>
      </c>
      <c r="P1393" s="21" t="s">
        <v>58</v>
      </c>
      <c r="Q1393" s="1" t="str">
        <f>VLOOKUP(C1393,MappingNiveaux!$A$3:$B$6,2)</f>
        <v xml:space="preserve">r:niveau some r:CI</v>
      </c>
      <c r="R1393" s="1" t="s">
        <v>62</v>
      </c>
      <c r="S1393" s="1" t="s">
        <v>63</v>
      </c>
    </row>
    <row r="1394" ht="12.75">
      <c r="A1394" s="1" t="str">
        <f t="shared" si="47"/>
        <v>this:IAM_11062-1</v>
      </c>
      <c r="B1394" s="20"/>
      <c r="C1394" s="21" t="s">
        <v>80</v>
      </c>
      <c r="D1394" s="21" t="s">
        <v>5450</v>
      </c>
      <c r="E1394" s="21" t="s">
        <v>5451</v>
      </c>
      <c r="F1394" s="21" t="s">
        <v>4827</v>
      </c>
      <c r="G1394" s="21" t="s">
        <v>4828</v>
      </c>
      <c r="H1394" s="21" t="s">
        <v>4313</v>
      </c>
      <c r="I1394" s="21" t="s">
        <v>4314</v>
      </c>
      <c r="L1394" s="2" t="str">
        <f t="shared" si="48"/>
        <v xml:space="preserve">r:administration some adm:Administration_C_IAM_10158 and r:administration some adm:Administration_C_IAM_10003</v>
      </c>
      <c r="M1394" s="21" t="s">
        <v>58</v>
      </c>
      <c r="N1394" s="21" t="s">
        <v>2446</v>
      </c>
      <c r="O1394" s="21" t="s">
        <v>58</v>
      </c>
      <c r="P1394" s="21" t="s">
        <v>58</v>
      </c>
      <c r="Q1394" s="1" t="str">
        <f>VLOOKUP(C1394,MappingNiveaux!$A$3:$B$6,2)</f>
        <v xml:space="preserve">r:niveau some r:APEC</v>
      </c>
      <c r="R1394" s="1" t="s">
        <v>62</v>
      </c>
      <c r="S1394" s="1" t="s">
        <v>63</v>
      </c>
    </row>
    <row r="1395" ht="12.75">
      <c r="A1395" s="1" t="str">
        <f t="shared" si="47"/>
        <v>this:IAM_11061-1</v>
      </c>
      <c r="B1395" s="20"/>
      <c r="C1395" s="21" t="s">
        <v>122</v>
      </c>
      <c r="D1395" s="21" t="s">
        <v>5452</v>
      </c>
      <c r="E1395" s="21" t="s">
        <v>5453</v>
      </c>
      <c r="F1395" s="21" t="s">
        <v>4313</v>
      </c>
      <c r="G1395" s="21" t="s">
        <v>4314</v>
      </c>
      <c r="H1395" s="21" t="s">
        <v>4871</v>
      </c>
      <c r="I1395" s="21" t="s">
        <v>4872</v>
      </c>
      <c r="L1395" s="2" t="str">
        <f t="shared" si="48"/>
        <v xml:space="preserve">r:administration some adm:Administration_C_IAM_10003 and r:administration some adm:Administration_C_IAM_10157</v>
      </c>
      <c r="M1395" s="21" t="s">
        <v>58</v>
      </c>
      <c r="N1395" s="21" t="s">
        <v>2446</v>
      </c>
      <c r="O1395" s="21" t="s">
        <v>58</v>
      </c>
      <c r="P1395" s="21" t="s">
        <v>58</v>
      </c>
      <c r="Q1395" s="1" t="str">
        <f>VLOOKUP(C1395,MappingNiveaux!$A$3:$B$6,2)</f>
        <v xml:space="preserve">r:niveau some r:CI</v>
      </c>
      <c r="R1395" s="1" t="s">
        <v>62</v>
      </c>
      <c r="S1395" s="1" t="s">
        <v>63</v>
      </c>
    </row>
    <row r="1396" ht="12.75">
      <c r="A1396" s="1" t="str">
        <f t="shared" si="47"/>
        <v>this:IAM_11063-1</v>
      </c>
      <c r="B1396" s="20"/>
      <c r="C1396" s="21" t="s">
        <v>66</v>
      </c>
      <c r="D1396" s="21" t="s">
        <v>5454</v>
      </c>
      <c r="E1396" s="21" t="s">
        <v>5455</v>
      </c>
      <c r="F1396" s="21" t="s">
        <v>437</v>
      </c>
      <c r="G1396" s="21" t="s">
        <v>438</v>
      </c>
      <c r="H1396" s="21" t="s">
        <v>1249</v>
      </c>
      <c r="I1396" s="21" t="s">
        <v>1250</v>
      </c>
      <c r="L1396" s="2" t="str">
        <f t="shared" si="48"/>
        <v xml:space="preserve">r:administration some adm:Administration_C_IAM_10004 and r:administration some adm:Administration_C_IAM_10104</v>
      </c>
      <c r="M1396" s="21" t="s">
        <v>58</v>
      </c>
      <c r="N1396" s="21" t="s">
        <v>4066</v>
      </c>
      <c r="O1396" s="21" t="s">
        <v>58</v>
      </c>
      <c r="P1396" s="21" t="s">
        <v>58</v>
      </c>
      <c r="Q1396" s="1" t="str">
        <f>VLOOKUP(C1396,MappingNiveaux!$A$3:$B$6,2)</f>
        <v xml:space="preserve">r:niveau some r:APEC</v>
      </c>
      <c r="R1396" s="1" t="s">
        <v>62</v>
      </c>
      <c r="S1396" s="1" t="s">
        <v>63</v>
      </c>
    </row>
    <row r="1397" ht="12.75">
      <c r="A1397" s="1" t="str">
        <f t="shared" si="47"/>
        <v>this:IAM_11064-1</v>
      </c>
      <c r="B1397" s="20"/>
      <c r="C1397" s="21" t="s">
        <v>66</v>
      </c>
      <c r="D1397" s="21" t="s">
        <v>5456</v>
      </c>
      <c r="E1397" s="21" t="s">
        <v>5457</v>
      </c>
      <c r="F1397" s="21" t="s">
        <v>285</v>
      </c>
      <c r="G1397" s="21" t="s">
        <v>286</v>
      </c>
      <c r="H1397" s="21" t="s">
        <v>437</v>
      </c>
      <c r="I1397" s="21" t="s">
        <v>438</v>
      </c>
      <c r="L1397" s="2" t="str">
        <f t="shared" si="48"/>
        <v xml:space="preserve">r:administration some adm:Administration_GS_IAM_10517 and r:administration some adm:Administration_C_IAM_10004</v>
      </c>
      <c r="M1397" s="21" t="s">
        <v>58</v>
      </c>
      <c r="N1397" s="21" t="s">
        <v>5458</v>
      </c>
      <c r="O1397" s="21" t="s">
        <v>58</v>
      </c>
      <c r="P1397" s="21" t="s">
        <v>58</v>
      </c>
      <c r="Q1397" s="1" t="str">
        <f>VLOOKUP(C1397,MappingNiveaux!$A$3:$B$6,2)</f>
        <v xml:space="preserve">r:niveau some r:APEC</v>
      </c>
      <c r="R1397" s="1" t="s">
        <v>62</v>
      </c>
      <c r="S1397" s="1" t="s">
        <v>63</v>
      </c>
    </row>
    <row r="1398" ht="12.75">
      <c r="A1398" s="1" t="str">
        <f t="shared" si="47"/>
        <v>this:IAM_11065-1</v>
      </c>
      <c r="B1398" s="20"/>
      <c r="C1398" s="21" t="s">
        <v>122</v>
      </c>
      <c r="D1398" s="21" t="s">
        <v>5459</v>
      </c>
      <c r="E1398" s="21" t="s">
        <v>5460</v>
      </c>
      <c r="F1398" s="21" t="s">
        <v>437</v>
      </c>
      <c r="G1398" s="21" t="s">
        <v>438</v>
      </c>
      <c r="H1398" s="21" t="s">
        <v>5461</v>
      </c>
      <c r="I1398" s="21" t="s">
        <v>5462</v>
      </c>
      <c r="L1398" s="2" t="str">
        <f t="shared" si="48"/>
        <v xml:space="preserve">r:administration some adm:Administration_C_IAM_10004 and r:administration some adm:Administration_GS_IAM_10709</v>
      </c>
      <c r="M1398" s="21" t="s">
        <v>58</v>
      </c>
      <c r="N1398" s="21" t="s">
        <v>5463</v>
      </c>
      <c r="O1398" s="21" t="s">
        <v>58</v>
      </c>
      <c r="P1398" s="21" t="s">
        <v>58</v>
      </c>
      <c r="Q1398" s="1" t="str">
        <f>VLOOKUP(C1398,MappingNiveaux!$A$3:$B$6,2)</f>
        <v xml:space="preserve">r:niveau some r:CI</v>
      </c>
      <c r="R1398" s="1" t="s">
        <v>62</v>
      </c>
      <c r="S1398" s="1" t="s">
        <v>63</v>
      </c>
    </row>
    <row r="1399" ht="12.75">
      <c r="A1399" s="1" t="str">
        <f t="shared" si="47"/>
        <v>this:IAM_11066-1</v>
      </c>
      <c r="B1399" s="20"/>
      <c r="C1399" s="21" t="s">
        <v>66</v>
      </c>
      <c r="D1399" s="21" t="s">
        <v>5464</v>
      </c>
      <c r="E1399" s="21" t="s">
        <v>5465</v>
      </c>
      <c r="F1399" s="21" t="s">
        <v>982</v>
      </c>
      <c r="G1399" s="21" t="s">
        <v>983</v>
      </c>
      <c r="H1399" s="21" t="s">
        <v>437</v>
      </c>
      <c r="I1399" s="21" t="s">
        <v>438</v>
      </c>
      <c r="L1399" s="2" t="str">
        <f t="shared" si="48"/>
        <v xml:space="preserve">r:administration some adm:Administration_GS_IAM_10945 and r:administration some adm:Administration_C_IAM_10004</v>
      </c>
      <c r="M1399" s="21" t="s">
        <v>58</v>
      </c>
      <c r="N1399" s="21" t="s">
        <v>5466</v>
      </c>
      <c r="O1399" s="21" t="s">
        <v>58</v>
      </c>
      <c r="P1399" s="21" t="s">
        <v>58</v>
      </c>
      <c r="Q1399" s="1" t="str">
        <f>VLOOKUP(C1399,MappingNiveaux!$A$3:$B$6,2)</f>
        <v xml:space="preserve">r:niveau some r:APEC</v>
      </c>
      <c r="R1399" s="1" t="s">
        <v>62</v>
      </c>
      <c r="S1399" s="1" t="s">
        <v>63</v>
      </c>
    </row>
    <row r="1400" ht="12.75">
      <c r="A1400" s="1" t="str">
        <f t="shared" si="47"/>
        <v>this:IAM_11068-1</v>
      </c>
      <c r="B1400" s="20"/>
      <c r="C1400" s="21" t="s">
        <v>80</v>
      </c>
      <c r="D1400" s="21" t="s">
        <v>5467</v>
      </c>
      <c r="E1400" s="21" t="s">
        <v>5468</v>
      </c>
      <c r="F1400" s="21" t="s">
        <v>4827</v>
      </c>
      <c r="G1400" s="21" t="s">
        <v>4828</v>
      </c>
      <c r="H1400" s="21" t="s">
        <v>437</v>
      </c>
      <c r="I1400" s="21" t="s">
        <v>438</v>
      </c>
      <c r="L1400" s="2" t="str">
        <f t="shared" si="48"/>
        <v xml:space="preserve">r:administration some adm:Administration_C_IAM_10158 and r:administration some adm:Administration_C_IAM_10004</v>
      </c>
      <c r="M1400" s="21" t="s">
        <v>58</v>
      </c>
      <c r="N1400" s="21" t="s">
        <v>2446</v>
      </c>
      <c r="O1400" s="21" t="s">
        <v>58</v>
      </c>
      <c r="P1400" s="21" t="s">
        <v>58</v>
      </c>
      <c r="Q1400" s="1" t="str">
        <f>VLOOKUP(C1400,MappingNiveaux!$A$3:$B$6,2)</f>
        <v xml:space="preserve">r:niveau some r:APEC</v>
      </c>
      <c r="R1400" s="1" t="s">
        <v>62</v>
      </c>
      <c r="S1400" s="1" t="s">
        <v>63</v>
      </c>
    </row>
    <row r="1401" ht="12.75">
      <c r="A1401" s="1" t="str">
        <f t="shared" si="47"/>
        <v>this:IAM_11067-1</v>
      </c>
      <c r="B1401" s="26"/>
      <c r="C1401" s="21" t="s">
        <v>122</v>
      </c>
      <c r="D1401" s="21" t="s">
        <v>5469</v>
      </c>
      <c r="E1401" s="21" t="s">
        <v>5470</v>
      </c>
      <c r="F1401" s="21" t="s">
        <v>437</v>
      </c>
      <c r="G1401" s="21" t="s">
        <v>438</v>
      </c>
      <c r="H1401" s="21" t="s">
        <v>4871</v>
      </c>
      <c r="I1401" s="21" t="s">
        <v>4872</v>
      </c>
      <c r="L1401" s="2" t="str">
        <f t="shared" si="48"/>
        <v xml:space="preserve">r:administration some adm:Administration_C_IAM_10004 and r:administration some adm:Administration_C_IAM_10157</v>
      </c>
      <c r="M1401" s="21" t="s">
        <v>58</v>
      </c>
      <c r="N1401" s="21" t="s">
        <v>2446</v>
      </c>
      <c r="O1401" s="21" t="s">
        <v>58</v>
      </c>
      <c r="P1401" s="21" t="s">
        <v>58</v>
      </c>
      <c r="Q1401" s="1" t="str">
        <f>VLOOKUP(C1401,MappingNiveaux!$A$3:$B$6,2)</f>
        <v xml:space="preserve">r:niveau some r:CI</v>
      </c>
      <c r="R1401" s="1" t="s">
        <v>62</v>
      </c>
      <c r="S1401" s="1" t="s">
        <v>63</v>
      </c>
    </row>
    <row r="1402" ht="12.75">
      <c r="A1402" s="1" t="str">
        <f t="shared" si="47"/>
        <v>this:IAM_11059-1</v>
      </c>
      <c r="B1402" s="27">
        <v>1</v>
      </c>
      <c r="C1402" s="21" t="s">
        <v>80</v>
      </c>
      <c r="D1402" s="21" t="s">
        <v>4311</v>
      </c>
      <c r="E1402" s="21" t="s">
        <v>4312</v>
      </c>
      <c r="F1402" s="21" t="s">
        <v>2006</v>
      </c>
      <c r="G1402" s="21" t="s">
        <v>2007</v>
      </c>
      <c r="H1402" s="21" t="s">
        <v>4313</v>
      </c>
      <c r="I1402" s="21" t="s">
        <v>4314</v>
      </c>
      <c r="L1402" s="2" t="str">
        <f t="shared" si="48"/>
        <v xml:space="preserve">r:administration some adm:Administration_C_IAM_10150 and r:administration some adm:Administration_C_IAM_10003</v>
      </c>
      <c r="M1402" s="21" t="s">
        <v>58</v>
      </c>
      <c r="N1402" s="21" t="s">
        <v>1988</v>
      </c>
      <c r="O1402" s="21" t="s">
        <v>4315</v>
      </c>
      <c r="P1402" s="21" t="s">
        <v>58</v>
      </c>
      <c r="Q1402" s="1" t="str">
        <f>VLOOKUP(C1402,MappingNiveaux!$A$3:$B$6,2)</f>
        <v xml:space="preserve">r:niveau some r:APEC</v>
      </c>
      <c r="R1402" s="1" t="s">
        <v>62</v>
      </c>
      <c r="S1402" s="1" t="s">
        <v>63</v>
      </c>
    </row>
    <row r="1403" ht="12.75">
      <c r="A1403" s="1" t="str">
        <f t="shared" si="47"/>
        <v>this:IAM_11069-1</v>
      </c>
      <c r="B1403" s="28"/>
      <c r="C1403" s="21" t="s">
        <v>50</v>
      </c>
      <c r="D1403" s="21" t="s">
        <v>5471</v>
      </c>
      <c r="E1403" s="21" t="s">
        <v>5472</v>
      </c>
      <c r="F1403" s="21" t="s">
        <v>296</v>
      </c>
      <c r="G1403" s="21" t="s">
        <v>297</v>
      </c>
      <c r="H1403" s="21" t="s">
        <v>488</v>
      </c>
      <c r="I1403" s="21" t="s">
        <v>489</v>
      </c>
      <c r="L1403" s="2" t="str">
        <f t="shared" si="48"/>
        <v xml:space="preserve">r:administration some adm:Administration_C_IAM_10094 and r:administration some adm:Administration_C_IAM_10093</v>
      </c>
      <c r="M1403" s="21" t="s">
        <v>2262</v>
      </c>
      <c r="N1403" s="21" t="s">
        <v>5473</v>
      </c>
      <c r="O1403" s="21" t="s">
        <v>5474</v>
      </c>
      <c r="P1403" s="21" t="s">
        <v>58</v>
      </c>
      <c r="Q1403" s="1" t="str">
        <f>VLOOKUP(C1403,MappingNiveaux!$A$3:$B$6,2)</f>
        <v xml:space="preserve">r:niveau some r:CI</v>
      </c>
      <c r="R1403" s="1" t="s">
        <v>62</v>
      </c>
      <c r="S1403" s="1" t="s">
        <v>63</v>
      </c>
    </row>
    <row r="1404" ht="12.75">
      <c r="A1404" s="1" t="str">
        <f t="shared" si="47"/>
        <v>this:IAM_11058-1</v>
      </c>
      <c r="B1404" s="20"/>
      <c r="C1404" s="21" t="s">
        <v>50</v>
      </c>
      <c r="D1404" s="21" t="s">
        <v>5475</v>
      </c>
      <c r="E1404" s="21" t="s">
        <v>5476</v>
      </c>
      <c r="F1404" s="21" t="s">
        <v>4313</v>
      </c>
      <c r="G1404" s="21" t="s">
        <v>4314</v>
      </c>
      <c r="H1404" s="21" t="s">
        <v>2217</v>
      </c>
      <c r="I1404" s="21" t="s">
        <v>2218</v>
      </c>
      <c r="L1404" s="2" t="str">
        <f t="shared" si="48"/>
        <v xml:space="preserve">r:administration some adm:Administration_C_IAM_10003 and r:administration some adm:Administration_C_IAM_10149</v>
      </c>
      <c r="M1404" s="21" t="s">
        <v>58</v>
      </c>
      <c r="N1404" s="21" t="s">
        <v>5477</v>
      </c>
      <c r="O1404" s="21" t="s">
        <v>4807</v>
      </c>
      <c r="P1404" s="21" t="s">
        <v>58</v>
      </c>
      <c r="Q1404" s="1" t="str">
        <f>VLOOKUP(C1404,MappingNiveaux!$A$3:$B$6,2)</f>
        <v xml:space="preserve">r:niveau some r:CI</v>
      </c>
      <c r="R1404" s="1" t="s">
        <v>62</v>
      </c>
      <c r="S1404" s="1" t="s">
        <v>63</v>
      </c>
    </row>
    <row r="1405" ht="12.75">
      <c r="A1405" s="1" t="str">
        <f t="shared" si="47"/>
        <v>this:IAM_11071-1</v>
      </c>
      <c r="B1405" s="20"/>
      <c r="C1405" s="21" t="s">
        <v>80</v>
      </c>
      <c r="D1405" s="21" t="s">
        <v>5478</v>
      </c>
      <c r="E1405" s="21" t="s">
        <v>5479</v>
      </c>
      <c r="F1405" s="21" t="s">
        <v>360</v>
      </c>
      <c r="G1405" s="21" t="s">
        <v>361</v>
      </c>
      <c r="H1405" s="21" t="s">
        <v>488</v>
      </c>
      <c r="I1405" s="21" t="s">
        <v>489</v>
      </c>
      <c r="L1405" s="2" t="str">
        <f t="shared" si="48"/>
        <v xml:space="preserve">r:administration some adm:Administration_GS_IAM_10496 and r:administration some adm:Administration_C_IAM_10093</v>
      </c>
      <c r="M1405" s="21" t="s">
        <v>58</v>
      </c>
      <c r="N1405" s="21" t="s">
        <v>677</v>
      </c>
      <c r="O1405" s="21" t="s">
        <v>678</v>
      </c>
      <c r="P1405" s="21" t="s">
        <v>58</v>
      </c>
      <c r="Q1405" s="1" t="str">
        <f>VLOOKUP(C1405,MappingNiveaux!$A$3:$B$6,2)</f>
        <v xml:space="preserve">r:niveau some r:APEC</v>
      </c>
      <c r="R1405" s="1" t="s">
        <v>62</v>
      </c>
      <c r="S1405" s="1" t="s">
        <v>63</v>
      </c>
    </row>
    <row r="1406" ht="12.75">
      <c r="A1406" s="1" t="str">
        <f t="shared" si="47"/>
        <v>this:IAM_11072-1</v>
      </c>
      <c r="B1406" s="20"/>
      <c r="C1406" s="21" t="s">
        <v>80</v>
      </c>
      <c r="D1406" s="21" t="s">
        <v>5480</v>
      </c>
      <c r="E1406" s="21" t="s">
        <v>5481</v>
      </c>
      <c r="F1406" s="21" t="s">
        <v>366</v>
      </c>
      <c r="G1406" s="21" t="s">
        <v>367</v>
      </c>
      <c r="H1406" s="21" t="s">
        <v>488</v>
      </c>
      <c r="I1406" s="21" t="s">
        <v>489</v>
      </c>
      <c r="L1406" s="2" t="str">
        <f t="shared" si="48"/>
        <v xml:space="preserve">r:administration some adm:Administration_GS_IAM_10501 and r:administration some adm:Administration_C_IAM_10093</v>
      </c>
      <c r="M1406" s="21" t="s">
        <v>58</v>
      </c>
      <c r="N1406" s="21" t="s">
        <v>677</v>
      </c>
      <c r="O1406" s="21" t="s">
        <v>678</v>
      </c>
      <c r="P1406" s="21" t="s">
        <v>58</v>
      </c>
      <c r="Q1406" s="1" t="str">
        <f>VLOOKUP(C1406,MappingNiveaux!$A$3:$B$6,2)</f>
        <v xml:space="preserve">r:niveau some r:APEC</v>
      </c>
      <c r="R1406" s="1" t="s">
        <v>62</v>
      </c>
      <c r="S1406" s="1" t="s">
        <v>63</v>
      </c>
    </row>
    <row r="1407" ht="12.75">
      <c r="A1407" s="1" t="str">
        <f t="shared" si="47"/>
        <v>this:IAM_11073-1</v>
      </c>
      <c r="B1407" s="20"/>
      <c r="C1407" s="21" t="s">
        <v>122</v>
      </c>
      <c r="D1407" s="21" t="s">
        <v>5482</v>
      </c>
      <c r="E1407" s="21" t="s">
        <v>5483</v>
      </c>
      <c r="F1407" s="21" t="s">
        <v>138</v>
      </c>
      <c r="G1407" s="21" t="s">
        <v>139</v>
      </c>
      <c r="H1407" s="21" t="s">
        <v>488</v>
      </c>
      <c r="I1407" s="21" t="s">
        <v>489</v>
      </c>
      <c r="L1407" s="2" t="str">
        <f t="shared" si="48"/>
        <v xml:space="preserve">r:administration some adm:Administration_GS_IAM_10588 and r:administration some adm:Administration_C_IAM_10093</v>
      </c>
      <c r="M1407" s="21" t="s">
        <v>58</v>
      </c>
      <c r="N1407" s="21" t="s">
        <v>5484</v>
      </c>
      <c r="O1407" s="21" t="s">
        <v>58</v>
      </c>
      <c r="P1407" s="21" t="s">
        <v>58</v>
      </c>
      <c r="Q1407" s="1" t="str">
        <f>VLOOKUP(C1407,MappingNiveaux!$A$3:$B$6,2)</f>
        <v xml:space="preserve">r:niveau some r:CI</v>
      </c>
      <c r="R1407" s="1" t="s">
        <v>62</v>
      </c>
      <c r="S1407" s="1" t="s">
        <v>63</v>
      </c>
    </row>
    <row r="1408" ht="12.75">
      <c r="A1408" s="1" t="str">
        <f t="shared" si="47"/>
        <v>this:IAM_11074-1</v>
      </c>
      <c r="B1408" s="20"/>
      <c r="C1408" s="21" t="s">
        <v>50</v>
      </c>
      <c r="D1408" s="21" t="s">
        <v>5485</v>
      </c>
      <c r="E1408" s="21" t="s">
        <v>5486</v>
      </c>
      <c r="F1408" s="21" t="s">
        <v>5487</v>
      </c>
      <c r="G1408" s="21" t="s">
        <v>5488</v>
      </c>
      <c r="H1408" s="21" t="s">
        <v>488</v>
      </c>
      <c r="I1408" s="21" t="s">
        <v>489</v>
      </c>
      <c r="L1408" s="2" t="str">
        <f t="shared" si="48"/>
        <v xml:space="preserve">r:administration some adm:Administration_GS_IAM_10630 and r:administration some adm:Administration_C_IAM_10093</v>
      </c>
      <c r="M1408" s="21" t="s">
        <v>58</v>
      </c>
      <c r="N1408" s="21" t="s">
        <v>5489</v>
      </c>
      <c r="O1408" s="21" t="s">
        <v>5490</v>
      </c>
      <c r="P1408" s="21" t="s">
        <v>58</v>
      </c>
      <c r="Q1408" s="1" t="str">
        <f>VLOOKUP(C1408,MappingNiveaux!$A$3:$B$6,2)</f>
        <v xml:space="preserve">r:niveau some r:CI</v>
      </c>
      <c r="R1408" s="1" t="s">
        <v>62</v>
      </c>
      <c r="S1408" s="1" t="s">
        <v>63</v>
      </c>
    </row>
    <row r="1409" ht="12.75">
      <c r="A1409" s="1" t="str">
        <f t="shared" si="47"/>
        <v>this:IAM_11075-1</v>
      </c>
      <c r="B1409" s="20"/>
      <c r="C1409" s="21" t="s">
        <v>80</v>
      </c>
      <c r="D1409" s="21" t="s">
        <v>5491</v>
      </c>
      <c r="E1409" s="21" t="s">
        <v>5492</v>
      </c>
      <c r="F1409" s="21" t="s">
        <v>312</v>
      </c>
      <c r="G1409" s="21" t="s">
        <v>313</v>
      </c>
      <c r="H1409" s="21" t="s">
        <v>488</v>
      </c>
      <c r="I1409" s="21" t="s">
        <v>489</v>
      </c>
      <c r="L1409" s="2" t="str">
        <f t="shared" si="48"/>
        <v xml:space="preserve">r:administration some adm:Administration_C_IAM_10130 and r:administration some adm:Administration_C_IAM_10093</v>
      </c>
      <c r="M1409" s="21" t="s">
        <v>5493</v>
      </c>
      <c r="N1409" s="21" t="s">
        <v>5494</v>
      </c>
      <c r="O1409" s="21" t="s">
        <v>58</v>
      </c>
      <c r="P1409" s="21" t="s">
        <v>58</v>
      </c>
      <c r="Q1409" s="1" t="str">
        <f>VLOOKUP(C1409,MappingNiveaux!$A$3:$B$6,2)</f>
        <v xml:space="preserve">r:niveau some r:APEC</v>
      </c>
      <c r="R1409" s="1" t="s">
        <v>62</v>
      </c>
      <c r="S1409" s="1" t="s">
        <v>63</v>
      </c>
    </row>
    <row r="1410" ht="12.75">
      <c r="A1410" s="1" t="str">
        <f t="shared" si="47"/>
        <v>this:IAM_11076-1</v>
      </c>
      <c r="B1410" s="20"/>
      <c r="C1410" s="21" t="s">
        <v>80</v>
      </c>
      <c r="D1410" s="21" t="s">
        <v>5495</v>
      </c>
      <c r="E1410" s="21" t="s">
        <v>5496</v>
      </c>
      <c r="F1410" s="21" t="s">
        <v>194</v>
      </c>
      <c r="G1410" s="21" t="s">
        <v>195</v>
      </c>
      <c r="H1410" s="21" t="s">
        <v>488</v>
      </c>
      <c r="I1410" s="21" t="s">
        <v>489</v>
      </c>
      <c r="L1410" s="2" t="str">
        <f t="shared" si="48"/>
        <v xml:space="preserve">r:administration some adm:Administration_GS_IAM_10741 and r:administration some adm:Administration_C_IAM_10093</v>
      </c>
      <c r="M1410" s="21" t="s">
        <v>58</v>
      </c>
      <c r="N1410" s="21" t="s">
        <v>677</v>
      </c>
      <c r="O1410" s="21" t="s">
        <v>678</v>
      </c>
      <c r="P1410" s="21" t="s">
        <v>58</v>
      </c>
      <c r="Q1410" s="1" t="str">
        <f>VLOOKUP(C1410,MappingNiveaux!$A$3:$B$6,2)</f>
        <v xml:space="preserve">r:niveau some r:APEC</v>
      </c>
      <c r="R1410" s="1" t="s">
        <v>62</v>
      </c>
      <c r="S1410" s="1" t="s">
        <v>63</v>
      </c>
    </row>
    <row r="1411" ht="12.75">
      <c r="A1411" s="1" t="str">
        <f t="shared" si="47"/>
        <v>this:IAM_11077-1</v>
      </c>
      <c r="B1411" s="20"/>
      <c r="C1411" s="21" t="s">
        <v>50</v>
      </c>
      <c r="D1411" s="21" t="s">
        <v>5497</v>
      </c>
      <c r="E1411" s="21" t="s">
        <v>5498</v>
      </c>
      <c r="F1411" s="21" t="s">
        <v>3069</v>
      </c>
      <c r="G1411" s="21" t="s">
        <v>3070</v>
      </c>
      <c r="H1411" s="21" t="s">
        <v>488</v>
      </c>
      <c r="I1411" s="21" t="s">
        <v>489</v>
      </c>
      <c r="L1411" s="2" t="str">
        <f t="shared" si="48"/>
        <v xml:space="preserve">r:administration some adm:Administration_GS_IAM_10757 and r:administration some adm:Administration_C_IAM_10093</v>
      </c>
      <c r="M1411" s="21" t="s">
        <v>58</v>
      </c>
      <c r="N1411" s="21" t="s">
        <v>3148</v>
      </c>
      <c r="O1411" s="21" t="s">
        <v>491</v>
      </c>
      <c r="P1411" s="21" t="s">
        <v>58</v>
      </c>
      <c r="Q1411" s="1" t="str">
        <f>VLOOKUP(C1411,MappingNiveaux!$A$3:$B$6,2)</f>
        <v xml:space="preserve">r:niveau some r:CI</v>
      </c>
      <c r="R1411" s="1" t="s">
        <v>62</v>
      </c>
      <c r="S1411" s="1" t="s">
        <v>63</v>
      </c>
    </row>
    <row r="1412" ht="12.75">
      <c r="A1412" s="1" t="str">
        <f t="shared" si="47"/>
        <v>this:IAM_11093-1</v>
      </c>
      <c r="B1412" s="20"/>
      <c r="C1412" s="21" t="s">
        <v>80</v>
      </c>
      <c r="D1412" s="21" t="s">
        <v>5499</v>
      </c>
      <c r="E1412" s="21" t="s">
        <v>5500</v>
      </c>
      <c r="F1412" s="21" t="s">
        <v>3584</v>
      </c>
      <c r="G1412" s="21" t="s">
        <v>3585</v>
      </c>
      <c r="H1412" s="21" t="s">
        <v>296</v>
      </c>
      <c r="I1412" s="21" t="s">
        <v>297</v>
      </c>
      <c r="L1412" s="2" t="str">
        <f t="shared" si="48"/>
        <v xml:space="preserve">r:administration some adm:Administration_GS_IAM_10544 and r:administration some adm:Administration_C_IAM_10094</v>
      </c>
      <c r="M1412" s="21" t="s">
        <v>58</v>
      </c>
      <c r="N1412" s="21" t="s">
        <v>5501</v>
      </c>
      <c r="O1412" s="21" t="s">
        <v>58</v>
      </c>
      <c r="P1412" s="21" t="s">
        <v>58</v>
      </c>
      <c r="Q1412" s="1" t="str">
        <f>VLOOKUP(C1412,MappingNiveaux!$A$3:$B$6,2)</f>
        <v xml:space="preserve">r:niveau some r:APEC</v>
      </c>
      <c r="R1412" s="1" t="s">
        <v>62</v>
      </c>
      <c r="S1412" s="1" t="s">
        <v>63</v>
      </c>
    </row>
    <row r="1413" ht="12.75">
      <c r="A1413" s="1" t="str">
        <f t="shared" si="47"/>
        <v>this:IAM_11094-1</v>
      </c>
      <c r="B1413" s="26"/>
      <c r="C1413" s="21" t="s">
        <v>50</v>
      </c>
      <c r="D1413" s="21" t="s">
        <v>5502</v>
      </c>
      <c r="E1413" s="21" t="s">
        <v>5503</v>
      </c>
      <c r="F1413" s="21" t="s">
        <v>3589</v>
      </c>
      <c r="G1413" s="21" t="s">
        <v>3590</v>
      </c>
      <c r="H1413" s="21" t="s">
        <v>296</v>
      </c>
      <c r="I1413" s="21" t="s">
        <v>297</v>
      </c>
      <c r="L1413" s="2" t="str">
        <f t="shared" si="48"/>
        <v xml:space="preserve">r:administration some adm:Administration_GS_IAM_10551 and r:administration some adm:Administration_C_IAM_10094</v>
      </c>
      <c r="M1413" s="21" t="s">
        <v>58</v>
      </c>
      <c r="N1413" s="21" t="s">
        <v>5504</v>
      </c>
      <c r="O1413" s="21" t="s">
        <v>5505</v>
      </c>
      <c r="P1413" s="21" t="s">
        <v>58</v>
      </c>
      <c r="Q1413" s="1" t="str">
        <f>VLOOKUP(C1413,MappingNiveaux!$A$3:$B$6,2)</f>
        <v xml:space="preserve">r:niveau some r:CI</v>
      </c>
      <c r="R1413" s="1" t="s">
        <v>62</v>
      </c>
      <c r="S1413" s="1" t="s">
        <v>63</v>
      </c>
    </row>
    <row r="1414" ht="12.75">
      <c r="A1414" s="1" t="str">
        <f t="shared" si="47"/>
        <v>this:IAM_10425-2</v>
      </c>
      <c r="B1414" s="27">
        <v>2</v>
      </c>
      <c r="C1414" s="21" t="s">
        <v>80</v>
      </c>
      <c r="D1414" s="21" t="s">
        <v>3438</v>
      </c>
      <c r="E1414" s="21" t="s">
        <v>3439</v>
      </c>
      <c r="F1414" s="21" t="s">
        <v>3435</v>
      </c>
      <c r="G1414" s="21" t="s">
        <v>3436</v>
      </c>
      <c r="H1414" s="21" t="s">
        <v>3435</v>
      </c>
      <c r="I1414" s="21" t="s">
        <v>3436</v>
      </c>
      <c r="L1414" s="2" t="str">
        <f t="shared" si="48"/>
        <v xml:space="preserve">r:administration some adm:Administration_C_IAM_10120 and r:administration some adm:Administration_C_IAM_10120</v>
      </c>
      <c r="M1414" s="21" t="s">
        <v>58</v>
      </c>
      <c r="N1414" s="21" t="s">
        <v>3440</v>
      </c>
      <c r="O1414" s="21" t="s">
        <v>3441</v>
      </c>
      <c r="P1414" s="21" t="s">
        <v>3442</v>
      </c>
      <c r="Q1414" s="1" t="str">
        <f>VLOOKUP(C1414,MappingNiveaux!$A$3:$B$6,2)</f>
        <v xml:space="preserve">r:niveau some r:APEC</v>
      </c>
      <c r="R1414" s="1" t="s">
        <v>62</v>
      </c>
      <c r="S1414" s="1" t="s">
        <v>63</v>
      </c>
    </row>
    <row r="1415" ht="12.75">
      <c r="A1415" s="1" t="str">
        <f t="shared" si="47"/>
        <v>this:IAM_11081-1</v>
      </c>
      <c r="B1415" s="28"/>
      <c r="C1415" s="21" t="s">
        <v>50</v>
      </c>
      <c r="D1415" s="21" t="s">
        <v>5506</v>
      </c>
      <c r="E1415" s="21" t="s">
        <v>5507</v>
      </c>
      <c r="F1415" s="21" t="s">
        <v>221</v>
      </c>
      <c r="G1415" s="21" t="s">
        <v>222</v>
      </c>
      <c r="H1415" s="21" t="s">
        <v>488</v>
      </c>
      <c r="I1415" s="21" t="s">
        <v>489</v>
      </c>
      <c r="L1415" s="2" t="str">
        <f t="shared" si="48"/>
        <v xml:space="preserve">r:administration some adm:Administration_GS_IAM_10887 and r:administration some adm:Administration_C_IAM_10093</v>
      </c>
      <c r="M1415" s="21" t="s">
        <v>58</v>
      </c>
      <c r="N1415" s="21" t="s">
        <v>5508</v>
      </c>
      <c r="O1415" s="21" t="s">
        <v>491</v>
      </c>
      <c r="P1415" s="21" t="s">
        <v>58</v>
      </c>
      <c r="Q1415" s="1" t="str">
        <f>VLOOKUP(C1415,MappingNiveaux!$A$3:$B$6,2)</f>
        <v xml:space="preserve">r:niveau some r:CI</v>
      </c>
      <c r="R1415" s="1" t="s">
        <v>62</v>
      </c>
      <c r="S1415" s="1" t="s">
        <v>63</v>
      </c>
    </row>
    <row r="1416" ht="12.75">
      <c r="A1416" s="1" t="str">
        <f t="shared" si="47"/>
        <v>this:IAM_11028-1</v>
      </c>
      <c r="B1416" s="20"/>
      <c r="C1416" s="21" t="s">
        <v>50</v>
      </c>
      <c r="D1416" s="21" t="s">
        <v>5509</v>
      </c>
      <c r="E1416" s="21" t="s">
        <v>5510</v>
      </c>
      <c r="F1416" s="21" t="s">
        <v>4334</v>
      </c>
      <c r="G1416" s="21" t="s">
        <v>4335</v>
      </c>
      <c r="H1416" s="21" t="s">
        <v>205</v>
      </c>
      <c r="I1416" s="21" t="s">
        <v>206</v>
      </c>
      <c r="L1416" s="2" t="str">
        <f t="shared" si="48"/>
        <v xml:space="preserve">r:administration some adm:Administration_GS_IAM_10437 and r:administration some adm:Administration_GS_IAM_10801</v>
      </c>
      <c r="M1416" s="21" t="s">
        <v>58</v>
      </c>
      <c r="N1416" s="21" t="s">
        <v>5511</v>
      </c>
      <c r="O1416" s="21" t="s">
        <v>5512</v>
      </c>
      <c r="P1416" s="21" t="s">
        <v>58</v>
      </c>
      <c r="Q1416" s="1" t="str">
        <f>VLOOKUP(C1416,MappingNiveaux!$A$3:$B$6,2)</f>
        <v xml:space="preserve">r:niveau some r:CI</v>
      </c>
      <c r="R1416" s="1" t="s">
        <v>62</v>
      </c>
      <c r="S1416" s="1" t="s">
        <v>63</v>
      </c>
    </row>
    <row r="1417" ht="12.75">
      <c r="A1417" s="1" t="str">
        <f t="shared" si="47"/>
        <v>this:IAM_10954-1</v>
      </c>
      <c r="B1417" s="20"/>
      <c r="C1417" s="21" t="s">
        <v>50</v>
      </c>
      <c r="D1417" s="21" t="s">
        <v>5513</v>
      </c>
      <c r="E1417" s="21" t="s">
        <v>5514</v>
      </c>
      <c r="F1417" s="21" t="s">
        <v>1090</v>
      </c>
      <c r="G1417" s="21" t="s">
        <v>1091</v>
      </c>
      <c r="H1417" s="21" t="s">
        <v>893</v>
      </c>
      <c r="I1417" s="21" t="s">
        <v>894</v>
      </c>
      <c r="L1417" s="2" t="str">
        <f t="shared" si="48"/>
        <v xml:space="preserve">r:administration some adm:Administration_GS_IAM_10800 and r:administration some adm:Administration_GS_IAM_10381</v>
      </c>
      <c r="M1417" s="21" t="s">
        <v>58</v>
      </c>
      <c r="N1417" s="21" t="s">
        <v>4594</v>
      </c>
      <c r="O1417" s="21" t="s">
        <v>697</v>
      </c>
      <c r="P1417" s="21" t="s">
        <v>58</v>
      </c>
      <c r="Q1417" s="1" t="str">
        <f>VLOOKUP(C1417,MappingNiveaux!$A$3:$B$6,2)</f>
        <v xml:space="preserve">r:niveau some r:CI</v>
      </c>
      <c r="R1417" s="1" t="s">
        <v>62</v>
      </c>
      <c r="S1417" s="1" t="s">
        <v>63</v>
      </c>
    </row>
    <row r="1418" ht="12.75">
      <c r="A1418" s="1" t="str">
        <f t="shared" si="47"/>
        <v>this:IAM_11018-1</v>
      </c>
      <c r="B1418" s="20"/>
      <c r="C1418" s="21" t="s">
        <v>50</v>
      </c>
      <c r="D1418" s="21" t="s">
        <v>5515</v>
      </c>
      <c r="E1418" s="21" t="s">
        <v>5516</v>
      </c>
      <c r="F1418" s="21" t="s">
        <v>1547</v>
      </c>
      <c r="G1418" s="21" t="s">
        <v>1548</v>
      </c>
      <c r="H1418" s="21" t="s">
        <v>4524</v>
      </c>
      <c r="I1418" s="21" t="s">
        <v>4525</v>
      </c>
      <c r="L1418" s="2" t="str">
        <f t="shared" si="48"/>
        <v xml:space="preserve">r:administration some adm:Administration_C_IAM_10082 and r:administration some adm:Administration_C_IAM_10140</v>
      </c>
      <c r="M1418" s="21" t="s">
        <v>58</v>
      </c>
      <c r="N1418" s="21" t="s">
        <v>5517</v>
      </c>
      <c r="O1418" s="21" t="s">
        <v>5518</v>
      </c>
      <c r="P1418" s="21" t="s">
        <v>58</v>
      </c>
      <c r="Q1418" s="1" t="str">
        <f>VLOOKUP(C1418,MappingNiveaux!$A$3:$B$6,2)</f>
        <v xml:space="preserve">r:niveau some r:CI</v>
      </c>
      <c r="R1418" s="1" t="s">
        <v>62</v>
      </c>
      <c r="S1418" s="1" t="s">
        <v>63</v>
      </c>
    </row>
    <row r="1419" ht="12.75">
      <c r="A1419" s="1" t="str">
        <f t="shared" si="47"/>
        <v>this:IAM_11019-1</v>
      </c>
      <c r="B1419" s="20"/>
      <c r="C1419" s="21" t="s">
        <v>50</v>
      </c>
      <c r="D1419" s="21" t="s">
        <v>5519</v>
      </c>
      <c r="E1419" s="21" t="s">
        <v>5520</v>
      </c>
      <c r="F1419" s="21" t="s">
        <v>1090</v>
      </c>
      <c r="G1419" s="21" t="s">
        <v>1091</v>
      </c>
      <c r="H1419" s="21" t="s">
        <v>1547</v>
      </c>
      <c r="I1419" s="21" t="s">
        <v>1548</v>
      </c>
      <c r="L1419" s="2" t="str">
        <f t="shared" si="48"/>
        <v xml:space="preserve">r:administration some adm:Administration_GS_IAM_10800 and r:administration some adm:Administration_C_IAM_10082</v>
      </c>
      <c r="M1419" s="21" t="s">
        <v>58</v>
      </c>
      <c r="N1419" s="21" t="s">
        <v>5521</v>
      </c>
      <c r="O1419" s="21" t="s">
        <v>5522</v>
      </c>
      <c r="P1419" s="21" t="s">
        <v>58</v>
      </c>
      <c r="Q1419" s="1" t="str">
        <f>VLOOKUP(C1419,MappingNiveaux!$A$3:$B$6,2)</f>
        <v xml:space="preserve">r:niveau some r:CI</v>
      </c>
      <c r="R1419" s="1" t="s">
        <v>62</v>
      </c>
      <c r="S1419" s="1" t="s">
        <v>63</v>
      </c>
    </row>
    <row r="1420" ht="12.75">
      <c r="A1420" s="1" t="str">
        <f t="shared" si="47"/>
        <v>this:IAM_11020-1</v>
      </c>
      <c r="B1420" s="20"/>
      <c r="C1420" s="21" t="s">
        <v>50</v>
      </c>
      <c r="D1420" s="21" t="s">
        <v>5523</v>
      </c>
      <c r="E1420" s="21" t="s">
        <v>5524</v>
      </c>
      <c r="F1420" s="21" t="s">
        <v>205</v>
      </c>
      <c r="G1420" s="21" t="s">
        <v>206</v>
      </c>
      <c r="H1420" s="21" t="s">
        <v>1547</v>
      </c>
      <c r="I1420" s="21" t="s">
        <v>1548</v>
      </c>
      <c r="L1420" s="2" t="str">
        <f t="shared" si="48"/>
        <v xml:space="preserve">r:administration some adm:Administration_GS_IAM_10801 and r:administration some adm:Administration_C_IAM_10082</v>
      </c>
      <c r="M1420" s="21" t="s">
        <v>58</v>
      </c>
      <c r="N1420" s="21" t="s">
        <v>3216</v>
      </c>
      <c r="O1420" s="21" t="s">
        <v>5525</v>
      </c>
      <c r="P1420" s="21" t="s">
        <v>58</v>
      </c>
      <c r="Q1420" s="1" t="str">
        <f>VLOOKUP(C1420,MappingNiveaux!$A$3:$B$6,2)</f>
        <v xml:space="preserve">r:niveau some r:CI</v>
      </c>
      <c r="R1420" s="1" t="s">
        <v>62</v>
      </c>
      <c r="S1420" s="1" t="s">
        <v>63</v>
      </c>
    </row>
    <row r="1421" ht="12.75">
      <c r="A1421" s="1" t="str">
        <f t="shared" si="47"/>
        <v>this:IAM_11021-1</v>
      </c>
      <c r="B1421" s="20"/>
      <c r="C1421" s="21" t="s">
        <v>50</v>
      </c>
      <c r="D1421" s="21" t="s">
        <v>5526</v>
      </c>
      <c r="E1421" s="21" t="s">
        <v>5527</v>
      </c>
      <c r="F1421" s="21" t="s">
        <v>1547</v>
      </c>
      <c r="G1421" s="21" t="s">
        <v>1548</v>
      </c>
      <c r="H1421" s="21" t="s">
        <v>947</v>
      </c>
      <c r="I1421" s="21" t="s">
        <v>948</v>
      </c>
      <c r="L1421" s="2" t="str">
        <f t="shared" si="48"/>
        <v xml:space="preserve">r:administration some adm:Administration_C_IAM_10082 and r:administration some adm:Administration_GS_IAM_10864</v>
      </c>
      <c r="M1421" s="21" t="s">
        <v>58</v>
      </c>
      <c r="N1421" s="21" t="s">
        <v>5517</v>
      </c>
      <c r="O1421" s="21" t="s">
        <v>5528</v>
      </c>
      <c r="P1421" s="21" t="s">
        <v>58</v>
      </c>
      <c r="Q1421" s="1" t="str">
        <f>VLOOKUP(C1421,MappingNiveaux!$A$3:$B$6,2)</f>
        <v xml:space="preserve">r:niveau some r:CI</v>
      </c>
      <c r="R1421" s="1" t="s">
        <v>62</v>
      </c>
      <c r="S1421" s="1" t="s">
        <v>63</v>
      </c>
    </row>
    <row r="1422" ht="12.75">
      <c r="A1422" s="1" t="str">
        <f t="shared" si="47"/>
        <v>this:IAM_11022-1</v>
      </c>
      <c r="B1422" s="20"/>
      <c r="C1422" s="21" t="s">
        <v>66</v>
      </c>
      <c r="D1422" s="21" t="s">
        <v>5529</v>
      </c>
      <c r="E1422" s="21" t="s">
        <v>5530</v>
      </c>
      <c r="F1422" s="21" t="s">
        <v>5531</v>
      </c>
      <c r="G1422" s="21" t="s">
        <v>5532</v>
      </c>
      <c r="H1422" s="21" t="s">
        <v>1547</v>
      </c>
      <c r="I1422" s="21" t="s">
        <v>1548</v>
      </c>
      <c r="L1422" s="2" t="str">
        <f t="shared" si="48"/>
        <v xml:space="preserve">r:administration some adm:Administration_GS_IAM_10877 and r:administration some adm:Administration_C_IAM_10082</v>
      </c>
      <c r="M1422" s="21" t="s">
        <v>58</v>
      </c>
      <c r="N1422" s="21" t="s">
        <v>5352</v>
      </c>
      <c r="O1422" s="21" t="s">
        <v>58</v>
      </c>
      <c r="P1422" s="21" t="s">
        <v>58</v>
      </c>
      <c r="Q1422" s="1" t="str">
        <f>VLOOKUP(C1422,MappingNiveaux!$A$3:$B$6,2)</f>
        <v xml:space="preserve">r:niveau some r:APEC</v>
      </c>
      <c r="R1422" s="1" t="s">
        <v>62</v>
      </c>
      <c r="S1422" s="1" t="s">
        <v>63</v>
      </c>
    </row>
    <row r="1423" ht="12.75">
      <c r="A1423" s="1" t="str">
        <f t="shared" si="47"/>
        <v>this:IAM_11023-1</v>
      </c>
      <c r="B1423" s="20"/>
      <c r="C1423" s="21" t="s">
        <v>122</v>
      </c>
      <c r="D1423" s="21" t="s">
        <v>5533</v>
      </c>
      <c r="E1423" s="21" t="s">
        <v>5534</v>
      </c>
      <c r="F1423" s="21" t="s">
        <v>5535</v>
      </c>
      <c r="G1423" s="21" t="s">
        <v>5536</v>
      </c>
      <c r="H1423" s="21" t="s">
        <v>5537</v>
      </c>
      <c r="I1423" s="21" t="s">
        <v>5538</v>
      </c>
      <c r="L1423" s="2" t="str">
        <f t="shared" si="48"/>
        <v xml:space="preserve">r:administration some adm:Administration_C_IAM_10136 and r:administration some adm:Administration_C_IAM_10083</v>
      </c>
      <c r="M1423" s="21" t="s">
        <v>58</v>
      </c>
      <c r="N1423" s="21" t="s">
        <v>5539</v>
      </c>
      <c r="O1423" s="21" t="s">
        <v>5540</v>
      </c>
      <c r="P1423" s="21" t="s">
        <v>58</v>
      </c>
      <c r="Q1423" s="1" t="str">
        <f>VLOOKUP(C1423,MappingNiveaux!$A$3:$B$6,2)</f>
        <v xml:space="preserve">r:niveau some r:CI</v>
      </c>
      <c r="R1423" s="1" t="s">
        <v>62</v>
      </c>
      <c r="S1423" s="1" t="s">
        <v>63</v>
      </c>
    </row>
    <row r="1424" ht="12.75">
      <c r="A1424" s="1" t="str">
        <f t="shared" si="47"/>
        <v>this:IAM_11024-1</v>
      </c>
      <c r="B1424" s="20"/>
      <c r="C1424" s="21" t="s">
        <v>50</v>
      </c>
      <c r="D1424" s="21" t="s">
        <v>5541</v>
      </c>
      <c r="E1424" s="21" t="s">
        <v>5542</v>
      </c>
      <c r="F1424" s="21" t="s">
        <v>5543</v>
      </c>
      <c r="G1424" s="21" t="s">
        <v>5544</v>
      </c>
      <c r="H1424" s="21" t="s">
        <v>296</v>
      </c>
      <c r="I1424" s="21" t="s">
        <v>297</v>
      </c>
      <c r="L1424" s="2" t="str">
        <f t="shared" si="48"/>
        <v xml:space="preserve">r:administration some adm:Administration_GS_IAM_10432 and r:administration some adm:Administration_C_IAM_10094</v>
      </c>
      <c r="M1424" s="21" t="s">
        <v>58</v>
      </c>
      <c r="N1424" s="21" t="s">
        <v>5545</v>
      </c>
      <c r="O1424" s="21" t="s">
        <v>5546</v>
      </c>
      <c r="P1424" s="21" t="s">
        <v>58</v>
      </c>
      <c r="Q1424" s="1" t="str">
        <f>VLOOKUP(C1424,MappingNiveaux!$A$3:$B$6,2)</f>
        <v xml:space="preserve">r:niveau some r:CI</v>
      </c>
      <c r="R1424" s="1" t="s">
        <v>62</v>
      </c>
      <c r="S1424" s="1" t="s">
        <v>63</v>
      </c>
    </row>
    <row r="1425" ht="12.75">
      <c r="A1425" s="1" t="str">
        <f t="shared" si="47"/>
        <v>this:IAM_11025-1</v>
      </c>
      <c r="B1425" s="20"/>
      <c r="C1425" s="21" t="s">
        <v>50</v>
      </c>
      <c r="D1425" s="21" t="s">
        <v>5547</v>
      </c>
      <c r="E1425" s="21" t="s">
        <v>5548</v>
      </c>
      <c r="F1425" s="21" t="s">
        <v>360</v>
      </c>
      <c r="G1425" s="21" t="s">
        <v>361</v>
      </c>
      <c r="H1425" s="21" t="s">
        <v>1972</v>
      </c>
      <c r="I1425" s="21" t="s">
        <v>1973</v>
      </c>
      <c r="L1425" s="2" t="str">
        <f t="shared" si="48"/>
        <v xml:space="preserve">r:administration some adm:Administration_GS_IAM_10496 and r:administration some adm:Administration_GS_IAM_10434</v>
      </c>
      <c r="M1425" s="21" t="s">
        <v>58</v>
      </c>
      <c r="N1425" s="21" t="s">
        <v>5549</v>
      </c>
      <c r="O1425" s="21" t="s">
        <v>5550</v>
      </c>
      <c r="P1425" s="21" t="s">
        <v>58</v>
      </c>
      <c r="Q1425" s="1" t="str">
        <f>VLOOKUP(C1425,MappingNiveaux!$A$3:$B$6,2)</f>
        <v xml:space="preserve">r:niveau some r:CI</v>
      </c>
      <c r="R1425" s="1" t="s">
        <v>62</v>
      </c>
      <c r="S1425" s="1" t="s">
        <v>63</v>
      </c>
    </row>
    <row r="1426" ht="12.75">
      <c r="A1426" s="1" t="str">
        <f t="shared" si="47"/>
        <v>this:IAM_11060-1</v>
      </c>
      <c r="B1426" s="20"/>
      <c r="C1426" s="21" t="s">
        <v>80</v>
      </c>
      <c r="D1426" s="21" t="s">
        <v>5551</v>
      </c>
      <c r="E1426" s="21" t="s">
        <v>5552</v>
      </c>
      <c r="F1426" s="21" t="s">
        <v>982</v>
      </c>
      <c r="G1426" s="21" t="s">
        <v>983</v>
      </c>
      <c r="H1426" s="21" t="s">
        <v>4313</v>
      </c>
      <c r="I1426" s="21" t="s">
        <v>4314</v>
      </c>
      <c r="L1426" s="2" t="str">
        <f t="shared" si="48"/>
        <v xml:space="preserve">r:administration some adm:Administration_GS_IAM_10945 and r:administration some adm:Administration_C_IAM_10003</v>
      </c>
      <c r="M1426" s="21" t="s">
        <v>58</v>
      </c>
      <c r="N1426" s="21" t="s">
        <v>1673</v>
      </c>
      <c r="O1426" s="21" t="s">
        <v>58</v>
      </c>
      <c r="P1426" s="21" t="s">
        <v>58</v>
      </c>
      <c r="Q1426" s="1" t="str">
        <f>VLOOKUP(C1426,MappingNiveaux!$A$3:$B$6,2)</f>
        <v xml:space="preserve">r:niveau some r:APEC</v>
      </c>
      <c r="R1426" s="1" t="s">
        <v>62</v>
      </c>
      <c r="S1426" s="1" t="s">
        <v>63</v>
      </c>
    </row>
    <row r="1427" ht="12.75">
      <c r="A1427" s="1" t="str">
        <f t="shared" si="47"/>
        <v>this:IAM_11027-1</v>
      </c>
      <c r="B1427" s="20"/>
      <c r="C1427" s="21" t="s">
        <v>50</v>
      </c>
      <c r="D1427" s="21" t="s">
        <v>5553</v>
      </c>
      <c r="E1427" s="21" t="s">
        <v>5554</v>
      </c>
      <c r="F1427" s="21" t="s">
        <v>4334</v>
      </c>
      <c r="G1427" s="21" t="s">
        <v>4335</v>
      </c>
      <c r="H1427" s="21" t="s">
        <v>1149</v>
      </c>
      <c r="I1427" s="21" t="s">
        <v>1150</v>
      </c>
      <c r="L1427" s="2" t="str">
        <f t="shared" si="48"/>
        <v xml:space="preserve">r:administration some adm:Administration_GS_IAM_10437 and r:administration some adm:Administration_GS_IAM_10579</v>
      </c>
      <c r="M1427" s="21" t="s">
        <v>58</v>
      </c>
      <c r="N1427" s="21" t="s">
        <v>5555</v>
      </c>
      <c r="O1427" s="21" t="s">
        <v>5556</v>
      </c>
      <c r="P1427" s="21" t="s">
        <v>58</v>
      </c>
      <c r="Q1427" s="1" t="str">
        <f>VLOOKUP(C1427,MappingNiveaux!$A$3:$B$6,2)</f>
        <v xml:space="preserve">r:niveau some r:CI</v>
      </c>
      <c r="R1427" s="1" t="s">
        <v>62</v>
      </c>
      <c r="S1427" s="1" t="s">
        <v>63</v>
      </c>
    </row>
    <row r="1428" ht="12.75">
      <c r="A1428" s="1" t="str">
        <f t="shared" si="47"/>
        <v>this:IAM_11016-1</v>
      </c>
      <c r="B1428" s="26"/>
      <c r="C1428" s="21" t="s">
        <v>66</v>
      </c>
      <c r="D1428" s="21" t="s">
        <v>5557</v>
      </c>
      <c r="E1428" s="21" t="s">
        <v>5558</v>
      </c>
      <c r="F1428" s="21" t="s">
        <v>1720</v>
      </c>
      <c r="G1428" s="21" t="s">
        <v>1721</v>
      </c>
      <c r="H1428" s="21" t="s">
        <v>1547</v>
      </c>
      <c r="I1428" s="21" t="s">
        <v>1548</v>
      </c>
      <c r="L1428" s="2" t="str">
        <f t="shared" si="48"/>
        <v xml:space="preserve">r:administration some adm:Administration_GS_IAM_10667 and r:administration some adm:Administration_C_IAM_10082</v>
      </c>
      <c r="M1428" s="21" t="s">
        <v>58</v>
      </c>
      <c r="N1428" s="21" t="s">
        <v>5559</v>
      </c>
      <c r="O1428" s="21" t="s">
        <v>58</v>
      </c>
      <c r="P1428" s="21" t="s">
        <v>58</v>
      </c>
      <c r="Q1428" s="1" t="str">
        <f>VLOOKUP(C1428,MappingNiveaux!$A$3:$B$6,2)</f>
        <v xml:space="preserve">r:niveau some r:APEC</v>
      </c>
      <c r="R1428" s="1" t="s">
        <v>62</v>
      </c>
      <c r="S1428" s="1" t="s">
        <v>63</v>
      </c>
    </row>
    <row r="1429" ht="12.75">
      <c r="A1429" s="1" t="str">
        <f t="shared" si="47"/>
        <v>this:IAM_11029-1</v>
      </c>
      <c r="B1429" s="27">
        <v>1</v>
      </c>
      <c r="C1429" s="21" t="s">
        <v>80</v>
      </c>
      <c r="D1429" s="21" t="s">
        <v>4332</v>
      </c>
      <c r="E1429" s="21" t="s">
        <v>4333</v>
      </c>
      <c r="F1429" s="21" t="s">
        <v>4334</v>
      </c>
      <c r="G1429" s="21" t="s">
        <v>4335</v>
      </c>
      <c r="H1429" s="21" t="s">
        <v>269</v>
      </c>
      <c r="I1429" s="21" t="s">
        <v>270</v>
      </c>
      <c r="L1429" s="2" t="str">
        <f t="shared" si="48"/>
        <v xml:space="preserve">r:administration some adm:Administration_GS_IAM_10437 and r:administration some adm:Administration_C_IAM_10143</v>
      </c>
      <c r="M1429" s="21" t="s">
        <v>58</v>
      </c>
      <c r="N1429" s="21" t="s">
        <v>342</v>
      </c>
      <c r="O1429" s="21" t="s">
        <v>4280</v>
      </c>
      <c r="P1429" s="21" t="s">
        <v>58</v>
      </c>
      <c r="Q1429" s="1" t="str">
        <f>VLOOKUP(C1429,MappingNiveaux!$A$3:$B$6,2)</f>
        <v xml:space="preserve">r:niveau some r:APEC</v>
      </c>
      <c r="R1429" s="1" t="s">
        <v>62</v>
      </c>
      <c r="S1429" s="1" t="s">
        <v>63</v>
      </c>
    </row>
    <row r="1430" ht="12.75">
      <c r="A1430" s="1" t="str">
        <f t="shared" si="47"/>
        <v>this:IAM_10414-1</v>
      </c>
      <c r="B1430" s="28"/>
      <c r="C1430" s="21" t="s">
        <v>66</v>
      </c>
      <c r="D1430" s="21" t="s">
        <v>5560</v>
      </c>
      <c r="E1430" s="21" t="s">
        <v>5561</v>
      </c>
      <c r="F1430" s="21" t="s">
        <v>5562</v>
      </c>
      <c r="G1430" s="21" t="s">
        <v>5563</v>
      </c>
      <c r="H1430" s="21" t="s">
        <v>5562</v>
      </c>
      <c r="I1430" s="21" t="s">
        <v>5563</v>
      </c>
      <c r="L1430" s="2" t="str">
        <f t="shared" si="48"/>
        <v xml:space="preserve">r:administration some adm:Administration_C_IAM_10084 and r:administration some adm:Administration_C_IAM_10084</v>
      </c>
      <c r="M1430" s="21" t="s">
        <v>58</v>
      </c>
      <c r="N1430" s="21" t="s">
        <v>5564</v>
      </c>
      <c r="O1430" s="21" t="s">
        <v>58</v>
      </c>
      <c r="P1430" s="21" t="s">
        <v>58</v>
      </c>
      <c r="Q1430" s="1" t="str">
        <f>VLOOKUP(C1430,MappingNiveaux!$A$3:$B$6,2)</f>
        <v xml:space="preserve">r:niveau some r:APEC</v>
      </c>
      <c r="R1430" s="1" t="s">
        <v>62</v>
      </c>
      <c r="S1430" s="1" t="s">
        <v>63</v>
      </c>
    </row>
    <row r="1431" ht="12.75">
      <c r="A1431" s="1" t="str">
        <f t="shared" si="47"/>
        <v>this:IAM_10415-1</v>
      </c>
      <c r="B1431" s="20"/>
      <c r="C1431" s="21" t="s">
        <v>66</v>
      </c>
      <c r="D1431" s="21" t="s">
        <v>5565</v>
      </c>
      <c r="E1431" s="21" t="s">
        <v>5566</v>
      </c>
      <c r="F1431" s="21" t="s">
        <v>5567</v>
      </c>
      <c r="G1431" s="21" t="s">
        <v>5568</v>
      </c>
      <c r="H1431" s="21" t="s">
        <v>5567</v>
      </c>
      <c r="I1431" s="21" t="s">
        <v>5568</v>
      </c>
      <c r="L1431" s="2" t="str">
        <f t="shared" si="48"/>
        <v xml:space="preserve">r:administration some adm:Administration_C_IAM_10085 and r:administration some adm:Administration_C_IAM_10085</v>
      </c>
      <c r="M1431" s="21" t="s">
        <v>58</v>
      </c>
      <c r="N1431" s="21" t="s">
        <v>5569</v>
      </c>
      <c r="O1431" s="21" t="s">
        <v>58</v>
      </c>
      <c r="P1431" s="21" t="s">
        <v>58</v>
      </c>
      <c r="Q1431" s="1" t="str">
        <f>VLOOKUP(C1431,MappingNiveaux!$A$3:$B$6,2)</f>
        <v xml:space="preserve">r:niveau some r:APEC</v>
      </c>
      <c r="R1431" s="1" t="s">
        <v>62</v>
      </c>
      <c r="S1431" s="1" t="s">
        <v>63</v>
      </c>
    </row>
    <row r="1432" ht="12.75">
      <c r="A1432" s="1" t="str">
        <f t="shared" si="47"/>
        <v>this:IAM_10416-1</v>
      </c>
      <c r="B1432" s="20"/>
      <c r="C1432" s="21" t="s">
        <v>50</v>
      </c>
      <c r="D1432" s="21" t="s">
        <v>5570</v>
      </c>
      <c r="E1432" s="21" t="s">
        <v>5571</v>
      </c>
      <c r="F1432" s="21" t="s">
        <v>5168</v>
      </c>
      <c r="G1432" s="21" t="s">
        <v>5169</v>
      </c>
      <c r="H1432" s="21" t="s">
        <v>5168</v>
      </c>
      <c r="I1432" s="21" t="s">
        <v>5169</v>
      </c>
      <c r="L1432" s="2" t="str">
        <f t="shared" si="48"/>
        <v xml:space="preserve">r:administration some adm:Administration_C_IAM_10086 and r:administration some adm:Administration_C_IAM_10086</v>
      </c>
      <c r="M1432" s="21" t="s">
        <v>58</v>
      </c>
      <c r="N1432" s="21" t="s">
        <v>5572</v>
      </c>
      <c r="O1432" s="21" t="s">
        <v>5573</v>
      </c>
      <c r="P1432" s="21" t="s">
        <v>58</v>
      </c>
      <c r="Q1432" s="1" t="str">
        <f>VLOOKUP(C1432,MappingNiveaux!$A$3:$B$6,2)</f>
        <v xml:space="preserve">r:niveau some r:CI</v>
      </c>
      <c r="R1432" s="1" t="s">
        <v>62</v>
      </c>
      <c r="S1432" s="1" t="s">
        <v>63</v>
      </c>
    </row>
    <row r="1433" ht="12.75">
      <c r="A1433" s="1" t="str">
        <f t="shared" si="47"/>
        <v>this:IAM_11030-1</v>
      </c>
      <c r="B1433" s="20"/>
      <c r="C1433" s="21" t="s">
        <v>50</v>
      </c>
      <c r="D1433" s="21" t="s">
        <v>5574</v>
      </c>
      <c r="E1433" s="21" t="s">
        <v>5575</v>
      </c>
      <c r="F1433" s="21" t="s">
        <v>269</v>
      </c>
      <c r="G1433" s="21" t="s">
        <v>270</v>
      </c>
      <c r="H1433" s="21" t="s">
        <v>5168</v>
      </c>
      <c r="I1433" s="21" t="s">
        <v>5169</v>
      </c>
      <c r="L1433" s="2" t="str">
        <f t="shared" si="48"/>
        <v xml:space="preserve">r:administration some adm:Administration_C_IAM_10143 and r:administration some adm:Administration_C_IAM_10086</v>
      </c>
      <c r="M1433" s="21" t="s">
        <v>341</v>
      </c>
      <c r="N1433" s="21" t="s">
        <v>342</v>
      </c>
      <c r="O1433" s="21" t="s">
        <v>5576</v>
      </c>
      <c r="P1433" s="21" t="s">
        <v>58</v>
      </c>
      <c r="Q1433" s="1" t="str">
        <f>VLOOKUP(C1433,MappingNiveaux!$A$3:$B$6,2)</f>
        <v xml:space="preserve">r:niveau some r:CI</v>
      </c>
      <c r="R1433" s="1" t="s">
        <v>62</v>
      </c>
      <c r="S1433" s="1" t="s">
        <v>63</v>
      </c>
    </row>
    <row r="1434" ht="12.75">
      <c r="A1434" s="1" t="str">
        <f t="shared" si="47"/>
        <v>this:IAM_11042-1</v>
      </c>
      <c r="B1434" s="20"/>
      <c r="C1434" s="21" t="s">
        <v>50</v>
      </c>
      <c r="D1434" s="21" t="s">
        <v>5577</v>
      </c>
      <c r="E1434" s="21" t="s">
        <v>5578</v>
      </c>
      <c r="F1434" s="21" t="s">
        <v>138</v>
      </c>
      <c r="G1434" s="21" t="s">
        <v>139</v>
      </c>
      <c r="H1434" s="21" t="s">
        <v>1666</v>
      </c>
      <c r="I1434" s="21" t="s">
        <v>1667</v>
      </c>
      <c r="L1434" s="2" t="str">
        <f t="shared" si="48"/>
        <v xml:space="preserve">r:administration some adm:Administration_GS_IAM_10588 and r:administration some adm:Administration_C_IAM_10002</v>
      </c>
      <c r="M1434" s="21" t="s">
        <v>58</v>
      </c>
      <c r="N1434" s="21" t="s">
        <v>4066</v>
      </c>
      <c r="O1434" s="21" t="s">
        <v>697</v>
      </c>
      <c r="P1434" s="21" t="s">
        <v>58</v>
      </c>
      <c r="Q1434" s="1" t="str">
        <f>VLOOKUP(C1434,MappingNiveaux!$A$3:$B$6,2)</f>
        <v xml:space="preserve">r:niveau some r:CI</v>
      </c>
      <c r="R1434" s="1" t="s">
        <v>62</v>
      </c>
      <c r="S1434" s="1" t="s">
        <v>63</v>
      </c>
    </row>
    <row r="1435" ht="12.75">
      <c r="A1435" s="1" t="str">
        <f t="shared" si="47"/>
        <v>this:IAM_11043-1</v>
      </c>
      <c r="B1435" s="20"/>
      <c r="C1435" s="21" t="s">
        <v>122</v>
      </c>
      <c r="D1435" s="21" t="s">
        <v>5579</v>
      </c>
      <c r="E1435" s="21" t="s">
        <v>5580</v>
      </c>
      <c r="F1435" s="21" t="s">
        <v>1666</v>
      </c>
      <c r="G1435" s="21" t="s">
        <v>1667</v>
      </c>
      <c r="H1435" s="21" t="s">
        <v>5461</v>
      </c>
      <c r="I1435" s="21" t="s">
        <v>5462</v>
      </c>
      <c r="L1435" s="2" t="str">
        <f t="shared" si="48"/>
        <v xml:space="preserve">r:administration some adm:Administration_C_IAM_10002 and r:administration some adm:Administration_GS_IAM_10709</v>
      </c>
      <c r="M1435" s="21" t="s">
        <v>58</v>
      </c>
      <c r="N1435" s="21" t="s">
        <v>1673</v>
      </c>
      <c r="O1435" s="21" t="s">
        <v>58</v>
      </c>
      <c r="P1435" s="21" t="s">
        <v>58</v>
      </c>
      <c r="Q1435" s="1" t="str">
        <f>VLOOKUP(C1435,MappingNiveaux!$A$3:$B$6,2)</f>
        <v xml:space="preserve">r:niveau some r:CI</v>
      </c>
      <c r="R1435" s="1" t="s">
        <v>62</v>
      </c>
      <c r="S1435" s="1" t="s">
        <v>63</v>
      </c>
    </row>
    <row r="1436" ht="12.75">
      <c r="A1436" s="1" t="str">
        <f t="shared" si="47"/>
        <v>this:IAM_11044-1</v>
      </c>
      <c r="B1436" s="20"/>
      <c r="C1436" s="21" t="s">
        <v>122</v>
      </c>
      <c r="D1436" s="21" t="s">
        <v>5581</v>
      </c>
      <c r="E1436" s="21" t="s">
        <v>5582</v>
      </c>
      <c r="F1436" s="21" t="s">
        <v>3337</v>
      </c>
      <c r="G1436" s="21" t="s">
        <v>3338</v>
      </c>
      <c r="H1436" s="21" t="s">
        <v>1666</v>
      </c>
      <c r="I1436" s="21" t="s">
        <v>1667</v>
      </c>
      <c r="L1436" s="2" t="str">
        <f t="shared" si="48"/>
        <v xml:space="preserve">r:administration some adm:Administration_GS_IAM_10792 and r:administration some adm:Administration_C_IAM_10002</v>
      </c>
      <c r="M1436" s="21" t="s">
        <v>58</v>
      </c>
      <c r="N1436" s="21" t="s">
        <v>5583</v>
      </c>
      <c r="O1436" s="21" t="s">
        <v>58</v>
      </c>
      <c r="P1436" s="21" t="s">
        <v>58</v>
      </c>
      <c r="Q1436" s="1" t="str">
        <f>VLOOKUP(C1436,MappingNiveaux!$A$3:$B$6,2)</f>
        <v xml:space="preserve">r:niveau some r:CI</v>
      </c>
      <c r="R1436" s="1" t="s">
        <v>62</v>
      </c>
      <c r="S1436" s="1" t="s">
        <v>63</v>
      </c>
    </row>
    <row r="1437" ht="12.75">
      <c r="A1437" s="1" t="str">
        <f t="shared" si="47"/>
        <v>this:IAM_11056-1</v>
      </c>
      <c r="B1437" s="20"/>
      <c r="C1437" s="21" t="s">
        <v>50</v>
      </c>
      <c r="D1437" s="21" t="s">
        <v>5584</v>
      </c>
      <c r="E1437" s="21" t="s">
        <v>5585</v>
      </c>
      <c r="F1437" s="21" t="s">
        <v>138</v>
      </c>
      <c r="G1437" s="21" t="s">
        <v>139</v>
      </c>
      <c r="H1437" s="21" t="s">
        <v>4313</v>
      </c>
      <c r="I1437" s="21" t="s">
        <v>4314</v>
      </c>
      <c r="L1437" s="2" t="str">
        <f t="shared" si="48"/>
        <v xml:space="preserve">r:administration some adm:Administration_GS_IAM_10588 and r:administration some adm:Administration_C_IAM_10003</v>
      </c>
      <c r="M1437" s="21" t="s">
        <v>58</v>
      </c>
      <c r="N1437" s="21" t="s">
        <v>4066</v>
      </c>
      <c r="O1437" s="21" t="s">
        <v>697</v>
      </c>
      <c r="P1437" s="21" t="s">
        <v>58</v>
      </c>
      <c r="Q1437" s="1" t="str">
        <f>VLOOKUP(C1437,MappingNiveaux!$A$3:$B$6,2)</f>
        <v xml:space="preserve">r:niveau some r:CI</v>
      </c>
      <c r="R1437" s="1" t="s">
        <v>62</v>
      </c>
      <c r="S1437" s="1" t="s">
        <v>63</v>
      </c>
    </row>
    <row r="1438" ht="12.75">
      <c r="A1438" s="1" t="str">
        <f t="shared" si="47"/>
        <v>this:IAM_11057-1</v>
      </c>
      <c r="B1438" s="20"/>
      <c r="C1438" s="21" t="s">
        <v>122</v>
      </c>
      <c r="D1438" s="21" t="s">
        <v>5586</v>
      </c>
      <c r="E1438" s="21" t="s">
        <v>5587</v>
      </c>
      <c r="F1438" s="21" t="s">
        <v>4313</v>
      </c>
      <c r="G1438" s="21" t="s">
        <v>4314</v>
      </c>
      <c r="H1438" s="21" t="s">
        <v>5461</v>
      </c>
      <c r="I1438" s="21" t="s">
        <v>5462</v>
      </c>
      <c r="L1438" s="2" t="str">
        <f t="shared" si="48"/>
        <v xml:space="preserve">r:administration some adm:Administration_C_IAM_10003 and r:administration some adm:Administration_GS_IAM_10709</v>
      </c>
      <c r="M1438" s="21" t="s">
        <v>58</v>
      </c>
      <c r="N1438" s="21" t="s">
        <v>1673</v>
      </c>
      <c r="O1438" s="21" t="s">
        <v>58</v>
      </c>
      <c r="P1438" s="21" t="s">
        <v>58</v>
      </c>
      <c r="Q1438" s="1" t="str">
        <f>VLOOKUP(C1438,MappingNiveaux!$A$3:$B$6,2)</f>
        <v xml:space="preserve">r:niveau some r:CI</v>
      </c>
      <c r="R1438" s="1" t="s">
        <v>62</v>
      </c>
      <c r="S1438" s="1" t="s">
        <v>63</v>
      </c>
    </row>
    <row r="1439" ht="12.75">
      <c r="A1439" s="1" t="str">
        <f t="shared" si="47"/>
        <v>this:IAM_11026-1</v>
      </c>
      <c r="B1439" s="20"/>
      <c r="C1439" s="21" t="s">
        <v>80</v>
      </c>
      <c r="D1439" s="21" t="s">
        <v>5588</v>
      </c>
      <c r="E1439" s="21" t="s">
        <v>5589</v>
      </c>
      <c r="F1439" s="21" t="s">
        <v>5590</v>
      </c>
      <c r="G1439" s="21" t="s">
        <v>5591</v>
      </c>
      <c r="H1439" s="21" t="s">
        <v>253</v>
      </c>
      <c r="I1439" s="21" t="s">
        <v>254</v>
      </c>
      <c r="L1439" s="2" t="str">
        <f t="shared" si="48"/>
        <v xml:space="preserve">r:administration some adm:Administration_GS_IAM_10436 and r:administration some adm:Administration_C_IAM_10159</v>
      </c>
      <c r="M1439" s="21" t="s">
        <v>58</v>
      </c>
      <c r="N1439" s="21" t="s">
        <v>5592</v>
      </c>
      <c r="O1439" s="21" t="s">
        <v>5593</v>
      </c>
      <c r="P1439" s="21" t="s">
        <v>58</v>
      </c>
      <c r="Q1439" s="1" t="str">
        <f>VLOOKUP(C1439,MappingNiveaux!$A$3:$B$6,2)</f>
        <v xml:space="preserve">r:niveau some r:APEC</v>
      </c>
      <c r="R1439" s="1" t="s">
        <v>62</v>
      </c>
      <c r="S1439" s="1" t="s">
        <v>63</v>
      </c>
    </row>
    <row r="1440" ht="12.75">
      <c r="A1440" s="1" t="str">
        <f t="shared" si="47"/>
        <v>this:IAM_10876-1</v>
      </c>
      <c r="B1440" s="20"/>
      <c r="C1440" s="21" t="s">
        <v>66</v>
      </c>
      <c r="D1440" s="21" t="s">
        <v>5594</v>
      </c>
      <c r="E1440" s="21" t="s">
        <v>5595</v>
      </c>
      <c r="F1440" s="21" t="s">
        <v>5596</v>
      </c>
      <c r="G1440" s="21" t="s">
        <v>5597</v>
      </c>
      <c r="H1440" s="21" t="s">
        <v>1090</v>
      </c>
      <c r="I1440" s="21" t="s">
        <v>1091</v>
      </c>
      <c r="L1440" s="2" t="str">
        <f t="shared" si="48"/>
        <v xml:space="preserve">r:administration some adm:Administration_GS_IAM_10321 and r:administration some adm:Administration_GS_IAM_10800</v>
      </c>
      <c r="M1440" s="21" t="s">
        <v>58</v>
      </c>
      <c r="N1440" s="21" t="s">
        <v>5598</v>
      </c>
      <c r="O1440" s="21" t="s">
        <v>58</v>
      </c>
      <c r="P1440" s="21" t="s">
        <v>58</v>
      </c>
      <c r="Q1440" s="1" t="str">
        <f>VLOOKUP(C1440,MappingNiveaux!$A$3:$B$6,2)</f>
        <v xml:space="preserve">r:niveau some r:APEC</v>
      </c>
      <c r="R1440" s="1" t="s">
        <v>62</v>
      </c>
      <c r="S1440" s="1" t="s">
        <v>63</v>
      </c>
    </row>
    <row r="1441" ht="12.75">
      <c r="A1441" s="1" t="str">
        <f t="shared" si="47"/>
        <v>this:IAM_10897-1</v>
      </c>
      <c r="B1441" s="20"/>
      <c r="C1441" s="21" t="s">
        <v>122</v>
      </c>
      <c r="D1441" s="21" t="s">
        <v>5599</v>
      </c>
      <c r="E1441" s="21" t="s">
        <v>5600</v>
      </c>
      <c r="F1441" s="21" t="s">
        <v>264</v>
      </c>
      <c r="G1441" s="21" t="s">
        <v>265</v>
      </c>
      <c r="H1441" s="21" t="s">
        <v>390</v>
      </c>
      <c r="I1441" s="21" t="s">
        <v>391</v>
      </c>
      <c r="L1441" s="2" t="str">
        <f t="shared" si="48"/>
        <v xml:space="preserve">r:administration some adm:Administration_GS_IAM_10838 and r:administration some adm:Administration_GS_IAM_10338</v>
      </c>
      <c r="M1441" s="21" t="s">
        <v>58</v>
      </c>
      <c r="N1441" s="21" t="s">
        <v>5601</v>
      </c>
      <c r="O1441" s="21" t="s">
        <v>58</v>
      </c>
      <c r="P1441" s="21" t="s">
        <v>58</v>
      </c>
      <c r="Q1441" s="1" t="str">
        <f>VLOOKUP(C1441,MappingNiveaux!$A$3:$B$6,2)</f>
        <v xml:space="preserve">r:niveau some r:CI</v>
      </c>
      <c r="R1441" s="1" t="s">
        <v>62</v>
      </c>
      <c r="S1441" s="1" t="s">
        <v>63</v>
      </c>
    </row>
    <row r="1442" ht="12.75">
      <c r="A1442" s="1" t="str">
        <f t="shared" si="47"/>
        <v>this:IAM_10866-1</v>
      </c>
      <c r="B1442" s="20"/>
      <c r="C1442" s="21" t="s">
        <v>50</v>
      </c>
      <c r="D1442" s="21" t="s">
        <v>5602</v>
      </c>
      <c r="E1442" s="21" t="s">
        <v>5603</v>
      </c>
      <c r="F1442" s="21" t="s">
        <v>350</v>
      </c>
      <c r="G1442" s="21" t="s">
        <v>351</v>
      </c>
      <c r="H1442" s="21" t="s">
        <v>793</v>
      </c>
      <c r="I1442" s="21" t="s">
        <v>794</v>
      </c>
      <c r="L1442" s="2" t="str">
        <f t="shared" si="48"/>
        <v xml:space="preserve">r:administration some adm:Administration_GS_IAM_10400 and r:administration some adm:Administration_GS_IAM_10318</v>
      </c>
      <c r="M1442" s="21" t="s">
        <v>58</v>
      </c>
      <c r="N1442" s="21" t="s">
        <v>5309</v>
      </c>
      <c r="O1442" s="21" t="s">
        <v>5310</v>
      </c>
      <c r="P1442" s="21" t="s">
        <v>58</v>
      </c>
      <c r="Q1442" s="1" t="str">
        <f>VLOOKUP(C1442,MappingNiveaux!$A$3:$B$6,2)</f>
        <v xml:space="preserve">r:niveau some r:CI</v>
      </c>
      <c r="R1442" s="1" t="s">
        <v>62</v>
      </c>
      <c r="S1442" s="1" t="s">
        <v>63</v>
      </c>
    </row>
    <row r="1443" ht="12.75">
      <c r="A1443" s="1" t="str">
        <f t="shared" si="47"/>
        <v>this:IAM_10867-1</v>
      </c>
      <c r="B1443" s="20"/>
      <c r="C1443" s="21" t="s">
        <v>50</v>
      </c>
      <c r="D1443" s="21" t="s">
        <v>5604</v>
      </c>
      <c r="E1443" s="21" t="s">
        <v>5605</v>
      </c>
      <c r="F1443" s="21" t="s">
        <v>793</v>
      </c>
      <c r="G1443" s="21" t="s">
        <v>794</v>
      </c>
      <c r="H1443" s="21" t="s">
        <v>694</v>
      </c>
      <c r="I1443" s="21" t="s">
        <v>695</v>
      </c>
      <c r="L1443" s="2" t="str">
        <f t="shared" si="48"/>
        <v xml:space="preserve">r:administration some adm:Administration_GS_IAM_10318 and r:administration some adm:Administration_GS_IAM_10455</v>
      </c>
      <c r="M1443" s="21" t="s">
        <v>58</v>
      </c>
      <c r="N1443" s="21" t="s">
        <v>696</v>
      </c>
      <c r="O1443" s="21" t="s">
        <v>697</v>
      </c>
      <c r="P1443" s="21" t="s">
        <v>58</v>
      </c>
      <c r="Q1443" s="1" t="str">
        <f>VLOOKUP(C1443,MappingNiveaux!$A$3:$B$6,2)</f>
        <v xml:space="preserve">r:niveau some r:CI</v>
      </c>
      <c r="R1443" s="1" t="s">
        <v>62</v>
      </c>
      <c r="S1443" s="1" t="s">
        <v>63</v>
      </c>
    </row>
    <row r="1444" ht="12.75">
      <c r="A1444" s="1" t="str">
        <f t="shared" si="47"/>
        <v>this:IAM_10868-1</v>
      </c>
      <c r="B1444" s="20"/>
      <c r="C1444" s="21" t="s">
        <v>122</v>
      </c>
      <c r="D1444" s="21" t="s">
        <v>5606</v>
      </c>
      <c r="E1444" s="21" t="s">
        <v>5607</v>
      </c>
      <c r="F1444" s="21" t="s">
        <v>793</v>
      </c>
      <c r="G1444" s="21" t="s">
        <v>794</v>
      </c>
      <c r="H1444" s="21" t="s">
        <v>821</v>
      </c>
      <c r="I1444" s="21" t="s">
        <v>822</v>
      </c>
      <c r="L1444" s="2" t="str">
        <f t="shared" si="48"/>
        <v xml:space="preserve">r:administration some adm:Administration_GS_IAM_10318 and r:administration some adm:Administration_GS_IAM_10721</v>
      </c>
      <c r="M1444" s="21" t="s">
        <v>58</v>
      </c>
      <c r="N1444" s="21" t="s">
        <v>342</v>
      </c>
      <c r="O1444" s="21" t="s">
        <v>58</v>
      </c>
      <c r="P1444" s="21" t="s">
        <v>58</v>
      </c>
      <c r="Q1444" s="1" t="str">
        <f>VLOOKUP(C1444,MappingNiveaux!$A$3:$B$6,2)</f>
        <v xml:space="preserve">r:niveau some r:CI</v>
      </c>
      <c r="R1444" s="1" t="s">
        <v>62</v>
      </c>
      <c r="S1444" s="1" t="s">
        <v>63</v>
      </c>
    </row>
    <row r="1445" ht="12.75">
      <c r="A1445" s="1" t="str">
        <f t="shared" si="47"/>
        <v>this:IAM_10869-1</v>
      </c>
      <c r="B1445" s="20"/>
      <c r="C1445" s="21" t="s">
        <v>50</v>
      </c>
      <c r="D1445" s="21" t="s">
        <v>5608</v>
      </c>
      <c r="E1445" s="21" t="s">
        <v>5609</v>
      </c>
      <c r="F1445" s="21" t="s">
        <v>793</v>
      </c>
      <c r="G1445" s="21" t="s">
        <v>794</v>
      </c>
      <c r="H1445" s="21" t="s">
        <v>1090</v>
      </c>
      <c r="I1445" s="21" t="s">
        <v>1091</v>
      </c>
      <c r="L1445" s="2" t="str">
        <f t="shared" si="48"/>
        <v xml:space="preserve">r:administration some adm:Administration_GS_IAM_10318 and r:administration some adm:Administration_GS_IAM_10800</v>
      </c>
      <c r="M1445" s="21" t="s">
        <v>58</v>
      </c>
      <c r="N1445" s="21" t="s">
        <v>5610</v>
      </c>
      <c r="O1445" s="21" t="s">
        <v>5611</v>
      </c>
      <c r="P1445" s="21" t="s">
        <v>58</v>
      </c>
      <c r="Q1445" s="1" t="str">
        <f>VLOOKUP(C1445,MappingNiveaux!$A$3:$B$6,2)</f>
        <v xml:space="preserve">r:niveau some r:CI</v>
      </c>
      <c r="R1445" s="1" t="s">
        <v>62</v>
      </c>
      <c r="S1445" s="1" t="s">
        <v>63</v>
      </c>
    </row>
    <row r="1446" ht="12.75">
      <c r="A1446" s="1" t="str">
        <f t="shared" si="47"/>
        <v>this:IAM_10870-1</v>
      </c>
      <c r="B1446" s="20"/>
      <c r="C1446" s="21" t="s">
        <v>50</v>
      </c>
      <c r="D1446" s="21" t="s">
        <v>5612</v>
      </c>
      <c r="E1446" s="21" t="s">
        <v>5613</v>
      </c>
      <c r="F1446" s="21" t="s">
        <v>793</v>
      </c>
      <c r="G1446" s="21" t="s">
        <v>794</v>
      </c>
      <c r="H1446" s="21" t="s">
        <v>205</v>
      </c>
      <c r="I1446" s="21" t="s">
        <v>206</v>
      </c>
      <c r="L1446" s="2" t="str">
        <f t="shared" si="48"/>
        <v xml:space="preserve">r:administration some adm:Administration_GS_IAM_10318 and r:administration some adm:Administration_GS_IAM_10801</v>
      </c>
      <c r="M1446" s="21" t="s">
        <v>58</v>
      </c>
      <c r="N1446" s="21" t="s">
        <v>5614</v>
      </c>
      <c r="O1446" s="21" t="s">
        <v>697</v>
      </c>
      <c r="P1446" s="21" t="s">
        <v>58</v>
      </c>
      <c r="Q1446" s="1" t="str">
        <f>VLOOKUP(C1446,MappingNiveaux!$A$3:$B$6,2)</f>
        <v xml:space="preserve">r:niveau some r:CI</v>
      </c>
      <c r="R1446" s="1" t="s">
        <v>62</v>
      </c>
      <c r="S1446" s="1" t="s">
        <v>63</v>
      </c>
    </row>
    <row r="1447" ht="12.75">
      <c r="A1447" s="1" t="str">
        <f t="shared" si="47"/>
        <v>this:IAM_10871-1</v>
      </c>
      <c r="B1447" s="20"/>
      <c r="C1447" s="21" t="s">
        <v>80</v>
      </c>
      <c r="D1447" s="21" t="s">
        <v>5615</v>
      </c>
      <c r="E1447" s="21" t="s">
        <v>5616</v>
      </c>
      <c r="F1447" s="21" t="s">
        <v>231</v>
      </c>
      <c r="G1447" s="21" t="s">
        <v>232</v>
      </c>
      <c r="H1447" s="21" t="s">
        <v>793</v>
      </c>
      <c r="I1447" s="21" t="s">
        <v>794</v>
      </c>
      <c r="L1447" s="2" t="str">
        <f t="shared" si="48"/>
        <v xml:space="preserve">r:administration some adm:Administration_GS_IAM_10998 and r:administration some adm:Administration_GS_IAM_10318</v>
      </c>
      <c r="M1447" s="21" t="s">
        <v>58</v>
      </c>
      <c r="N1447" s="21" t="s">
        <v>5617</v>
      </c>
      <c r="O1447" s="21" t="s">
        <v>5618</v>
      </c>
      <c r="P1447" s="21" t="s">
        <v>58</v>
      </c>
      <c r="Q1447" s="1" t="str">
        <f>VLOOKUP(C1447,MappingNiveaux!$A$3:$B$6,2)</f>
        <v xml:space="preserve">r:niveau some r:APEC</v>
      </c>
      <c r="R1447" s="1" t="s">
        <v>62</v>
      </c>
      <c r="S1447" s="1" t="s">
        <v>63</v>
      </c>
    </row>
    <row r="1448" ht="12.75">
      <c r="A1448" s="1" t="str">
        <f t="shared" si="47"/>
        <v>this:IAM_10872-1</v>
      </c>
      <c r="B1448" s="20"/>
      <c r="C1448" s="21" t="s">
        <v>50</v>
      </c>
      <c r="D1448" s="21" t="s">
        <v>5619</v>
      </c>
      <c r="E1448" s="21" t="s">
        <v>5620</v>
      </c>
      <c r="F1448" s="21" t="s">
        <v>5621</v>
      </c>
      <c r="G1448" s="21" t="s">
        <v>5622</v>
      </c>
      <c r="H1448" s="21" t="s">
        <v>930</v>
      </c>
      <c r="I1448" s="21" t="s">
        <v>931</v>
      </c>
      <c r="L1448" s="2" t="str">
        <f t="shared" si="48"/>
        <v xml:space="preserve">r:administration some adm:Administration_GS_IAM_10320 and r:administration some adm:Administration_C_IAM_10095</v>
      </c>
      <c r="M1448" s="21" t="s">
        <v>58</v>
      </c>
      <c r="N1448" s="21" t="s">
        <v>5623</v>
      </c>
      <c r="O1448" s="21" t="s">
        <v>5624</v>
      </c>
      <c r="P1448" s="21" t="s">
        <v>58</v>
      </c>
      <c r="Q1448" s="1" t="str">
        <f>VLOOKUP(C1448,MappingNiveaux!$A$3:$B$6,2)</f>
        <v xml:space="preserve">r:niveau some r:CI</v>
      </c>
      <c r="R1448" s="1" t="s">
        <v>62</v>
      </c>
      <c r="S1448" s="1" t="s">
        <v>63</v>
      </c>
    </row>
    <row r="1449" ht="12.75">
      <c r="A1449" s="1" t="str">
        <f t="shared" ref="A1449:A1512" si="49">CONCATENATE("this:",E1449,"-",IF(B1449&lt;&gt;"",B1449,"1"))</f>
        <v>this:IAM_10873-1</v>
      </c>
      <c r="B1449" s="20"/>
      <c r="C1449" s="21" t="s">
        <v>50</v>
      </c>
      <c r="D1449" s="21" t="s">
        <v>5625</v>
      </c>
      <c r="E1449" s="21" t="s">
        <v>5626</v>
      </c>
      <c r="F1449" s="21" t="s">
        <v>5596</v>
      </c>
      <c r="G1449" s="21" t="s">
        <v>5597</v>
      </c>
      <c r="H1449" s="21" t="s">
        <v>483</v>
      </c>
      <c r="I1449" s="21" t="s">
        <v>484</v>
      </c>
      <c r="L1449" s="2" t="str">
        <f t="shared" ref="L1449:L1512" si="50">CONCATENATE("r:administration some adm:",F1449," and r:administration some adm:",H1449,IF(J1449&lt;&gt;"",CONCATENATE(" and r:patient some (",J1449,")"),""),IF(K1449="oui",CONCATENATE(" and r:administration min 2 ",F1449),""))</f>
        <v xml:space="preserve">r:administration some adm:Administration_GS_IAM_10321 and r:administration some adm:Administration_C_IAM_10073</v>
      </c>
      <c r="M1449" s="21" t="s">
        <v>58</v>
      </c>
      <c r="N1449" s="21" t="s">
        <v>5627</v>
      </c>
      <c r="O1449" s="21" t="s">
        <v>5628</v>
      </c>
      <c r="P1449" s="21" t="s">
        <v>58</v>
      </c>
      <c r="Q1449" s="1" t="str">
        <f>VLOOKUP(C1449,MappingNiveaux!$A$3:$B$6,2)</f>
        <v xml:space="preserve">r:niveau some r:CI</v>
      </c>
      <c r="R1449" s="1" t="s">
        <v>62</v>
      </c>
      <c r="S1449" s="1" t="s">
        <v>63</v>
      </c>
    </row>
    <row r="1450" ht="12.75">
      <c r="A1450" s="1" t="str">
        <f t="shared" si="49"/>
        <v>this:IAM_10864-1</v>
      </c>
      <c r="B1450" s="20"/>
      <c r="C1450" s="21" t="s">
        <v>80</v>
      </c>
      <c r="D1450" s="21" t="s">
        <v>5629</v>
      </c>
      <c r="E1450" s="21" t="s">
        <v>5630</v>
      </c>
      <c r="F1450" s="21" t="s">
        <v>1035</v>
      </c>
      <c r="G1450" s="21" t="s">
        <v>1036</v>
      </c>
      <c r="H1450" s="21" t="s">
        <v>366</v>
      </c>
      <c r="I1450" s="21" t="s">
        <v>367</v>
      </c>
      <c r="L1450" s="2" t="str">
        <f t="shared" si="50"/>
        <v xml:space="preserve">r:administration some adm:Administration_GS_IAM_10316 and r:administration some adm:Administration_GS_IAM_10501</v>
      </c>
      <c r="M1450" s="21" t="s">
        <v>58</v>
      </c>
      <c r="N1450" s="21" t="s">
        <v>1037</v>
      </c>
      <c r="O1450" s="21" t="s">
        <v>58</v>
      </c>
      <c r="P1450" s="21" t="s">
        <v>58</v>
      </c>
      <c r="Q1450" s="1" t="str">
        <f>VLOOKUP(C1450,MappingNiveaux!$A$3:$B$6,2)</f>
        <v xml:space="preserve">r:niveau some r:APEC</v>
      </c>
      <c r="R1450" s="1" t="s">
        <v>62</v>
      </c>
      <c r="S1450" s="1" t="s">
        <v>63</v>
      </c>
    </row>
    <row r="1451" ht="12.75">
      <c r="A1451" s="1" t="str">
        <f t="shared" si="49"/>
        <v>this:IAM_10875-1</v>
      </c>
      <c r="B1451" s="20"/>
      <c r="C1451" s="21" t="s">
        <v>50</v>
      </c>
      <c r="D1451" s="21" t="s">
        <v>5631</v>
      </c>
      <c r="E1451" s="21" t="s">
        <v>5632</v>
      </c>
      <c r="F1451" s="21" t="s">
        <v>5596</v>
      </c>
      <c r="G1451" s="21" t="s">
        <v>5597</v>
      </c>
      <c r="H1451" s="21" t="s">
        <v>366</v>
      </c>
      <c r="I1451" s="21" t="s">
        <v>367</v>
      </c>
      <c r="L1451" s="2" t="str">
        <f t="shared" si="50"/>
        <v xml:space="preserve">r:administration some adm:Administration_GS_IAM_10321 and r:administration some adm:Administration_GS_IAM_10501</v>
      </c>
      <c r="M1451" s="21" t="s">
        <v>58</v>
      </c>
      <c r="N1451" s="21" t="s">
        <v>5633</v>
      </c>
      <c r="O1451" s="21" t="s">
        <v>5634</v>
      </c>
      <c r="P1451" s="21" t="s">
        <v>58</v>
      </c>
      <c r="Q1451" s="1" t="str">
        <f>VLOOKUP(C1451,MappingNiveaux!$A$3:$B$6,2)</f>
        <v xml:space="preserve">r:niveau some r:CI</v>
      </c>
      <c r="R1451" s="1" t="s">
        <v>62</v>
      </c>
      <c r="S1451" s="1" t="s">
        <v>63</v>
      </c>
    </row>
    <row r="1452" ht="12.75">
      <c r="A1452" s="1" t="str">
        <f t="shared" si="49"/>
        <v>this:IAM_10863-1</v>
      </c>
      <c r="B1452" s="20"/>
      <c r="C1452" s="21" t="s">
        <v>80</v>
      </c>
      <c r="D1452" s="21" t="s">
        <v>5635</v>
      </c>
      <c r="E1452" s="21" t="s">
        <v>5636</v>
      </c>
      <c r="F1452" s="21" t="s">
        <v>1035</v>
      </c>
      <c r="G1452" s="21" t="s">
        <v>1036</v>
      </c>
      <c r="H1452" s="21" t="s">
        <v>1457</v>
      </c>
      <c r="I1452" s="21" t="s">
        <v>1458</v>
      </c>
      <c r="L1452" s="2" t="str">
        <f t="shared" si="50"/>
        <v xml:space="preserve">r:administration some adm:Administration_GS_IAM_10316 and r:administration some adm:Administration_GS_IAM_10499</v>
      </c>
      <c r="M1452" s="21" t="s">
        <v>58</v>
      </c>
      <c r="N1452" s="21" t="s">
        <v>5637</v>
      </c>
      <c r="O1452" s="21" t="s">
        <v>58</v>
      </c>
      <c r="P1452" s="21" t="s">
        <v>58</v>
      </c>
      <c r="Q1452" s="1" t="str">
        <f>VLOOKUP(C1452,MappingNiveaux!$A$3:$B$6,2)</f>
        <v xml:space="preserve">r:niveau some r:APEC</v>
      </c>
      <c r="R1452" s="1" t="s">
        <v>62</v>
      </c>
      <c r="S1452" s="1" t="s">
        <v>63</v>
      </c>
    </row>
    <row r="1453" ht="12.75">
      <c r="A1453" s="1" t="str">
        <f t="shared" si="49"/>
        <v>this:IAM_10877-1</v>
      </c>
      <c r="B1453" s="20"/>
      <c r="C1453" s="21" t="s">
        <v>50</v>
      </c>
      <c r="D1453" s="21" t="s">
        <v>5638</v>
      </c>
      <c r="E1453" s="21" t="s">
        <v>5639</v>
      </c>
      <c r="F1453" s="21" t="s">
        <v>883</v>
      </c>
      <c r="G1453" s="21" t="s">
        <v>884</v>
      </c>
      <c r="H1453" s="21" t="s">
        <v>1553</v>
      </c>
      <c r="I1453" s="21" t="s">
        <v>1554</v>
      </c>
      <c r="L1453" s="2" t="str">
        <f t="shared" si="50"/>
        <v xml:space="preserve">r:administration some adm:Administration_GS_IAM_10813 and r:administration some adm:Administration_GS_IAM_10323</v>
      </c>
      <c r="M1453" s="21" t="s">
        <v>58</v>
      </c>
      <c r="N1453" s="21" t="s">
        <v>5640</v>
      </c>
      <c r="O1453" s="21" t="s">
        <v>5641</v>
      </c>
      <c r="P1453" s="21" t="s">
        <v>58</v>
      </c>
      <c r="Q1453" s="1" t="str">
        <f>VLOOKUP(C1453,MappingNiveaux!$A$3:$B$6,2)</f>
        <v xml:space="preserve">r:niveau some r:CI</v>
      </c>
      <c r="R1453" s="1" t="s">
        <v>62</v>
      </c>
      <c r="S1453" s="1" t="s">
        <v>63</v>
      </c>
    </row>
    <row r="1454" ht="12.75">
      <c r="A1454" s="1" t="str">
        <f t="shared" si="49"/>
        <v>this:IAM_10878-1</v>
      </c>
      <c r="B1454" s="20"/>
      <c r="C1454" s="21" t="s">
        <v>122</v>
      </c>
      <c r="D1454" s="21" t="s">
        <v>5642</v>
      </c>
      <c r="E1454" s="21" t="s">
        <v>5643</v>
      </c>
      <c r="F1454" s="21" t="s">
        <v>1553</v>
      </c>
      <c r="G1454" s="21" t="s">
        <v>1554</v>
      </c>
      <c r="H1454" s="21" t="s">
        <v>1007</v>
      </c>
      <c r="I1454" s="21" t="s">
        <v>1008</v>
      </c>
      <c r="L1454" s="2" t="str">
        <f t="shared" si="50"/>
        <v xml:space="preserve">r:administration some adm:Administration_GS_IAM_10323 and r:administration some adm:Administration_C_IAM_10152</v>
      </c>
      <c r="M1454" s="21" t="s">
        <v>58</v>
      </c>
      <c r="N1454" s="21" t="s">
        <v>5644</v>
      </c>
      <c r="O1454" s="21" t="s">
        <v>58</v>
      </c>
      <c r="P1454" s="21" t="s">
        <v>58</v>
      </c>
      <c r="Q1454" s="1" t="str">
        <f>VLOOKUP(C1454,MappingNiveaux!$A$3:$B$6,2)</f>
        <v xml:space="preserve">r:niveau some r:CI</v>
      </c>
      <c r="R1454" s="1" t="s">
        <v>62</v>
      </c>
      <c r="S1454" s="1" t="s">
        <v>63</v>
      </c>
    </row>
    <row r="1455" ht="12.75">
      <c r="A1455" s="1" t="str">
        <f t="shared" si="49"/>
        <v>this:IAM_10879-1</v>
      </c>
      <c r="B1455" s="20"/>
      <c r="C1455" s="21" t="s">
        <v>50</v>
      </c>
      <c r="D1455" s="21" t="s">
        <v>5645</v>
      </c>
      <c r="E1455" s="21" t="s">
        <v>5646</v>
      </c>
      <c r="F1455" s="21" t="s">
        <v>5647</v>
      </c>
      <c r="G1455" s="21" t="s">
        <v>5648</v>
      </c>
      <c r="H1455" s="21" t="s">
        <v>460</v>
      </c>
      <c r="I1455" s="21" t="s">
        <v>461</v>
      </c>
      <c r="L1455" s="2" t="str">
        <f t="shared" si="50"/>
        <v xml:space="preserve">r:administration some adm:Administration_GS_IAM_10325 and r:administration some adm:Administration_GS_IAM_10375</v>
      </c>
      <c r="M1455" s="21" t="s">
        <v>58</v>
      </c>
      <c r="N1455" s="21" t="s">
        <v>5649</v>
      </c>
      <c r="O1455" s="21" t="s">
        <v>5650</v>
      </c>
      <c r="P1455" s="21" t="s">
        <v>58</v>
      </c>
      <c r="Q1455" s="1" t="str">
        <f>VLOOKUP(C1455,MappingNiveaux!$A$3:$B$6,2)</f>
        <v xml:space="preserve">r:niveau some r:CI</v>
      </c>
      <c r="R1455" s="1" t="s">
        <v>62</v>
      </c>
      <c r="S1455" s="1" t="s">
        <v>63</v>
      </c>
    </row>
    <row r="1456" ht="12.75">
      <c r="A1456" s="1" t="str">
        <f t="shared" si="49"/>
        <v>this:IAM_10880-1</v>
      </c>
      <c r="B1456" s="20"/>
      <c r="C1456" s="21" t="s">
        <v>50</v>
      </c>
      <c r="D1456" s="21" t="s">
        <v>5651</v>
      </c>
      <c r="E1456" s="21" t="s">
        <v>5652</v>
      </c>
      <c r="F1456" s="21" t="s">
        <v>5653</v>
      </c>
      <c r="G1456" s="21" t="s">
        <v>5654</v>
      </c>
      <c r="H1456" s="21" t="s">
        <v>4993</v>
      </c>
      <c r="I1456" s="21" t="s">
        <v>4994</v>
      </c>
      <c r="L1456" s="2" t="str">
        <f t="shared" si="50"/>
        <v xml:space="preserve">r:administration some adm:Administration_GS_IAM_10326 and r:administration some adm:Administration_GS_IAM_10411</v>
      </c>
      <c r="M1456" s="21" t="s">
        <v>58</v>
      </c>
      <c r="N1456" s="21" t="s">
        <v>5655</v>
      </c>
      <c r="O1456" s="21" t="s">
        <v>5656</v>
      </c>
      <c r="P1456" s="21" t="s">
        <v>58</v>
      </c>
      <c r="Q1456" s="1" t="str">
        <f>VLOOKUP(C1456,MappingNiveaux!$A$3:$B$6,2)</f>
        <v xml:space="preserve">r:niveau some r:CI</v>
      </c>
      <c r="R1456" s="1" t="s">
        <v>62</v>
      </c>
      <c r="S1456" s="1" t="s">
        <v>63</v>
      </c>
    </row>
    <row r="1457" ht="12.75">
      <c r="A1457" s="1" t="str">
        <f t="shared" si="49"/>
        <v>this:IAM_10881-1</v>
      </c>
      <c r="B1457" s="20"/>
      <c r="C1457" s="21" t="s">
        <v>50</v>
      </c>
      <c r="D1457" s="21" t="s">
        <v>5657</v>
      </c>
      <c r="E1457" s="21" t="s">
        <v>5658</v>
      </c>
      <c r="F1457" s="21" t="s">
        <v>2119</v>
      </c>
      <c r="G1457" s="21" t="s">
        <v>2120</v>
      </c>
      <c r="H1457" s="21" t="s">
        <v>2064</v>
      </c>
      <c r="I1457" s="21" t="s">
        <v>2065</v>
      </c>
      <c r="L1457" s="2" t="str">
        <f t="shared" si="50"/>
        <v xml:space="preserve">r:administration some adm:Administration_GS_IAM_10329 and r:administration some adm:Administration_C_IAM_10096</v>
      </c>
      <c r="M1457" s="21" t="s">
        <v>58</v>
      </c>
      <c r="N1457" s="21" t="s">
        <v>2121</v>
      </c>
      <c r="O1457" s="21" t="s">
        <v>2122</v>
      </c>
      <c r="P1457" s="21" t="s">
        <v>58</v>
      </c>
      <c r="Q1457" s="1" t="str">
        <f>VLOOKUP(C1457,MappingNiveaux!$A$3:$B$6,2)</f>
        <v xml:space="preserve">r:niveau some r:CI</v>
      </c>
      <c r="R1457" s="1" t="s">
        <v>62</v>
      </c>
      <c r="S1457" s="1" t="s">
        <v>63</v>
      </c>
    </row>
    <row r="1458" ht="12.75">
      <c r="A1458" s="1" t="str">
        <f t="shared" si="49"/>
        <v>this:IAM_10891-1</v>
      </c>
      <c r="B1458" s="20"/>
      <c r="C1458" s="21" t="s">
        <v>50</v>
      </c>
      <c r="D1458" s="21" t="s">
        <v>5659</v>
      </c>
      <c r="E1458" s="21" t="s">
        <v>5660</v>
      </c>
      <c r="F1458" s="21" t="s">
        <v>1001</v>
      </c>
      <c r="G1458" s="21" t="s">
        <v>1002</v>
      </c>
      <c r="H1458" s="21" t="s">
        <v>390</v>
      </c>
      <c r="I1458" s="21" t="s">
        <v>391</v>
      </c>
      <c r="L1458" s="2" t="str">
        <f t="shared" si="50"/>
        <v xml:space="preserve">r:administration some adm:Administration_GS_IAM_10416 and r:administration some adm:Administration_GS_IAM_10338</v>
      </c>
      <c r="M1458" s="21" t="s">
        <v>58</v>
      </c>
      <c r="N1458" s="21" t="s">
        <v>1003</v>
      </c>
      <c r="O1458" s="21" t="s">
        <v>1826</v>
      </c>
      <c r="P1458" s="21" t="s">
        <v>58</v>
      </c>
      <c r="Q1458" s="1" t="str">
        <f>VLOOKUP(C1458,MappingNiveaux!$A$3:$B$6,2)</f>
        <v xml:space="preserve">r:niveau some r:CI</v>
      </c>
      <c r="R1458" s="1" t="s">
        <v>62</v>
      </c>
      <c r="S1458" s="1" t="s">
        <v>63</v>
      </c>
    </row>
    <row r="1459" ht="12.75">
      <c r="A1459" s="1" t="str">
        <f t="shared" si="49"/>
        <v>this:IAM_10892-1</v>
      </c>
      <c r="B1459" s="20"/>
      <c r="C1459" s="21" t="s">
        <v>80</v>
      </c>
      <c r="D1459" s="21" t="s">
        <v>5661</v>
      </c>
      <c r="E1459" s="21" t="s">
        <v>5662</v>
      </c>
      <c r="F1459" s="21" t="s">
        <v>390</v>
      </c>
      <c r="G1459" s="21" t="s">
        <v>391</v>
      </c>
      <c r="H1459" s="21" t="s">
        <v>488</v>
      </c>
      <c r="I1459" s="21" t="s">
        <v>489</v>
      </c>
      <c r="L1459" s="2" t="str">
        <f t="shared" si="50"/>
        <v xml:space="preserve">r:administration some adm:Administration_GS_IAM_10338 and r:administration some adm:Administration_C_IAM_10093</v>
      </c>
      <c r="M1459" s="21" t="s">
        <v>58</v>
      </c>
      <c r="N1459" s="21" t="s">
        <v>677</v>
      </c>
      <c r="O1459" s="21" t="s">
        <v>678</v>
      </c>
      <c r="P1459" s="21" t="s">
        <v>58</v>
      </c>
      <c r="Q1459" s="1" t="str">
        <f>VLOOKUP(C1459,MappingNiveaux!$A$3:$B$6,2)</f>
        <v xml:space="preserve">r:niveau some r:APEC</v>
      </c>
      <c r="R1459" s="1" t="s">
        <v>62</v>
      </c>
      <c r="S1459" s="1" t="s">
        <v>63</v>
      </c>
    </row>
    <row r="1460" ht="12.75">
      <c r="A1460" s="1" t="str">
        <f t="shared" si="49"/>
        <v>this:IAM_10894-1</v>
      </c>
      <c r="B1460" s="20"/>
      <c r="C1460" s="21" t="s">
        <v>122</v>
      </c>
      <c r="D1460" s="21" t="s">
        <v>5663</v>
      </c>
      <c r="E1460" s="21" t="s">
        <v>5664</v>
      </c>
      <c r="F1460" s="21" t="s">
        <v>1072</v>
      </c>
      <c r="G1460" s="21" t="s">
        <v>1073</v>
      </c>
      <c r="H1460" s="21" t="s">
        <v>390</v>
      </c>
      <c r="I1460" s="21" t="s">
        <v>391</v>
      </c>
      <c r="L1460" s="2" t="str">
        <f t="shared" si="50"/>
        <v xml:space="preserve">r:administration some adm:Administration_GS_IAM_10597 and r:administration some adm:Administration_GS_IAM_10338</v>
      </c>
      <c r="M1460" s="21" t="s">
        <v>58</v>
      </c>
      <c r="N1460" s="21" t="s">
        <v>1074</v>
      </c>
      <c r="O1460" s="21" t="s">
        <v>58</v>
      </c>
      <c r="P1460" s="21" t="s">
        <v>58</v>
      </c>
      <c r="Q1460" s="1" t="str">
        <f>VLOOKUP(C1460,MappingNiveaux!$A$3:$B$6,2)</f>
        <v xml:space="preserve">r:niveau some r:CI</v>
      </c>
      <c r="R1460" s="1" t="s">
        <v>62</v>
      </c>
      <c r="S1460" s="1" t="s">
        <v>63</v>
      </c>
    </row>
    <row r="1461" ht="12.75">
      <c r="A1461" s="1" t="str">
        <f t="shared" si="49"/>
        <v>this:IAM_10895-1</v>
      </c>
      <c r="B1461" s="20"/>
      <c r="C1461" s="21" t="s">
        <v>50</v>
      </c>
      <c r="D1461" s="21" t="s">
        <v>5665</v>
      </c>
      <c r="E1461" s="21" t="s">
        <v>5666</v>
      </c>
      <c r="F1461" s="21" t="s">
        <v>1476</v>
      </c>
      <c r="G1461" s="21" t="s">
        <v>1477</v>
      </c>
      <c r="H1461" s="21" t="s">
        <v>390</v>
      </c>
      <c r="I1461" s="21" t="s">
        <v>391</v>
      </c>
      <c r="L1461" s="2" t="str">
        <f t="shared" si="50"/>
        <v xml:space="preserve">r:administration some adm:Administration_GS_IAM_10637 and r:administration some adm:Administration_GS_IAM_10338</v>
      </c>
      <c r="M1461" s="21" t="s">
        <v>58</v>
      </c>
      <c r="N1461" s="21" t="s">
        <v>5667</v>
      </c>
      <c r="O1461" s="21" t="s">
        <v>1479</v>
      </c>
      <c r="P1461" s="21" t="s">
        <v>58</v>
      </c>
      <c r="Q1461" s="1" t="str">
        <f>VLOOKUP(C1461,MappingNiveaux!$A$3:$B$6,2)</f>
        <v xml:space="preserve">r:niveau some r:CI</v>
      </c>
      <c r="R1461" s="1" t="s">
        <v>62</v>
      </c>
      <c r="S1461" s="1" t="s">
        <v>63</v>
      </c>
    </row>
    <row r="1462" ht="12.75">
      <c r="A1462" s="1" t="str">
        <f t="shared" si="49"/>
        <v>this:IAM_10956-1</v>
      </c>
      <c r="B1462" s="20"/>
      <c r="C1462" s="21" t="s">
        <v>80</v>
      </c>
      <c r="D1462" s="21" t="s">
        <v>5668</v>
      </c>
      <c r="E1462" s="21" t="s">
        <v>5669</v>
      </c>
      <c r="F1462" s="21" t="s">
        <v>893</v>
      </c>
      <c r="G1462" s="21" t="s">
        <v>894</v>
      </c>
      <c r="H1462" s="21" t="s">
        <v>2781</v>
      </c>
      <c r="I1462" s="21" t="s">
        <v>2782</v>
      </c>
      <c r="L1462" s="2" t="str">
        <f t="shared" si="50"/>
        <v xml:space="preserve">r:administration some adm:Administration_GS_IAM_10381 and r:administration some adm:Administration_GS_IAM_10808</v>
      </c>
      <c r="M1462" s="21" t="s">
        <v>58</v>
      </c>
      <c r="N1462" s="21" t="s">
        <v>5670</v>
      </c>
      <c r="O1462" s="21" t="s">
        <v>58</v>
      </c>
      <c r="P1462" s="21" t="s">
        <v>58</v>
      </c>
      <c r="Q1462" s="1" t="str">
        <f>VLOOKUP(C1462,MappingNiveaux!$A$3:$B$6,2)</f>
        <v xml:space="preserve">r:niveau some r:APEC</v>
      </c>
      <c r="R1462" s="1" t="s">
        <v>62</v>
      </c>
      <c r="S1462" s="1" t="s">
        <v>63</v>
      </c>
    </row>
    <row r="1463" ht="12.75">
      <c r="A1463" s="1" t="str">
        <f t="shared" si="49"/>
        <v>this:IAM_10874-1</v>
      </c>
      <c r="B1463" s="26"/>
      <c r="C1463" s="21" t="s">
        <v>50</v>
      </c>
      <c r="D1463" s="21" t="s">
        <v>5671</v>
      </c>
      <c r="E1463" s="21" t="s">
        <v>5672</v>
      </c>
      <c r="F1463" s="21" t="s">
        <v>5596</v>
      </c>
      <c r="G1463" s="21" t="s">
        <v>5597</v>
      </c>
      <c r="H1463" s="21" t="s">
        <v>360</v>
      </c>
      <c r="I1463" s="21" t="s">
        <v>361</v>
      </c>
      <c r="L1463" s="2" t="str">
        <f t="shared" si="50"/>
        <v xml:space="preserve">r:administration some adm:Administration_GS_IAM_10321 and r:administration some adm:Administration_GS_IAM_10496</v>
      </c>
      <c r="M1463" s="21" t="s">
        <v>58</v>
      </c>
      <c r="N1463" s="21" t="s">
        <v>5673</v>
      </c>
      <c r="O1463" s="21" t="s">
        <v>5674</v>
      </c>
      <c r="P1463" s="21" t="s">
        <v>58</v>
      </c>
      <c r="Q1463" s="1" t="str">
        <f>VLOOKUP(C1463,MappingNiveaux!$A$3:$B$6,2)</f>
        <v xml:space="preserve">r:niveau some r:CI</v>
      </c>
      <c r="R1463" s="1" t="s">
        <v>62</v>
      </c>
      <c r="S1463" s="1" t="s">
        <v>63</v>
      </c>
    </row>
    <row r="1464" ht="12.75">
      <c r="A1464" s="1" t="str">
        <f t="shared" si="49"/>
        <v>this:IAM_10177-2</v>
      </c>
      <c r="B1464" s="27">
        <v>2</v>
      </c>
      <c r="C1464" s="21" t="s">
        <v>80</v>
      </c>
      <c r="D1464" s="21" t="s">
        <v>2083</v>
      </c>
      <c r="E1464" s="21" t="s">
        <v>2084</v>
      </c>
      <c r="F1464" s="21" t="s">
        <v>1902</v>
      </c>
      <c r="G1464" s="21" t="s">
        <v>1903</v>
      </c>
      <c r="H1464" s="21" t="s">
        <v>2085</v>
      </c>
      <c r="I1464" s="21" t="s">
        <v>2086</v>
      </c>
      <c r="L1464" s="2" t="str">
        <f t="shared" si="50"/>
        <v xml:space="preserve">r:administration some adm:Administration_C_IAM_10029 and r:administration some adm:Administration_C_IAM_10019</v>
      </c>
      <c r="M1464" s="21" t="s">
        <v>58</v>
      </c>
      <c r="N1464" s="21" t="s">
        <v>2087</v>
      </c>
      <c r="O1464" s="21" t="s">
        <v>4293</v>
      </c>
      <c r="P1464" s="21" t="s">
        <v>58</v>
      </c>
      <c r="Q1464" s="1" t="str">
        <f>VLOOKUP(C1464,MappingNiveaux!$A$3:$B$6,2)</f>
        <v xml:space="preserve">r:niveau some r:APEC</v>
      </c>
      <c r="R1464" s="1" t="s">
        <v>62</v>
      </c>
      <c r="S1464" s="1" t="s">
        <v>63</v>
      </c>
    </row>
    <row r="1465" ht="12.75">
      <c r="A1465" s="1" t="str">
        <f t="shared" si="49"/>
        <v>this:IAM_11096-1</v>
      </c>
      <c r="B1465" s="28"/>
      <c r="C1465" s="21" t="s">
        <v>80</v>
      </c>
      <c r="D1465" s="21" t="s">
        <v>5675</v>
      </c>
      <c r="E1465" s="21" t="s">
        <v>5676</v>
      </c>
      <c r="F1465" s="21" t="s">
        <v>5677</v>
      </c>
      <c r="G1465" s="21" t="s">
        <v>5678</v>
      </c>
      <c r="H1465" s="21" t="s">
        <v>296</v>
      </c>
      <c r="I1465" s="21" t="s">
        <v>297</v>
      </c>
      <c r="L1465" s="2" t="str">
        <f t="shared" si="50"/>
        <v xml:space="preserve">r:administration some adm:Administration_GS_IAM_10583 and r:administration some adm:Administration_C_IAM_10094</v>
      </c>
      <c r="M1465" s="21" t="s">
        <v>58</v>
      </c>
      <c r="N1465" s="21" t="s">
        <v>5679</v>
      </c>
      <c r="O1465" s="21" t="s">
        <v>58</v>
      </c>
      <c r="P1465" s="21" t="s">
        <v>58</v>
      </c>
      <c r="Q1465" s="1" t="str">
        <f>VLOOKUP(C1465,MappingNiveaux!$A$3:$B$6,2)</f>
        <v xml:space="preserve">r:niveau some r:APEC</v>
      </c>
      <c r="R1465" s="1" t="s">
        <v>62</v>
      </c>
      <c r="S1465" s="1" t="s">
        <v>63</v>
      </c>
    </row>
    <row r="1466" ht="12.75">
      <c r="A1466" s="1" t="str">
        <f t="shared" si="49"/>
        <v>this:IAM_11208-1</v>
      </c>
      <c r="B1466" s="20"/>
      <c r="C1466" s="21" t="s">
        <v>122</v>
      </c>
      <c r="D1466" s="21" t="s">
        <v>5680</v>
      </c>
      <c r="E1466" s="21" t="s">
        <v>5681</v>
      </c>
      <c r="F1466" s="21" t="s">
        <v>151</v>
      </c>
      <c r="G1466" s="21" t="s">
        <v>152</v>
      </c>
      <c r="H1466" s="21" t="s">
        <v>258</v>
      </c>
      <c r="I1466" s="21" t="s">
        <v>259</v>
      </c>
      <c r="L1466" s="2" t="str">
        <f t="shared" si="50"/>
        <v xml:space="preserve">r:administration some adm:Administration_GS_IAM_10980 and r:administration some adm:Administration_GS_IAM_10497</v>
      </c>
      <c r="M1466" s="21" t="s">
        <v>58</v>
      </c>
      <c r="N1466" s="21" t="s">
        <v>5682</v>
      </c>
      <c r="O1466" s="21" t="s">
        <v>58</v>
      </c>
      <c r="P1466" s="21" t="s">
        <v>58</v>
      </c>
      <c r="Q1466" s="1" t="str">
        <f>VLOOKUP(C1466,MappingNiveaux!$A$3:$B$6,2)</f>
        <v xml:space="preserve">r:niveau some r:CI</v>
      </c>
      <c r="R1466" s="1" t="s">
        <v>62</v>
      </c>
      <c r="S1466" s="1" t="s">
        <v>63</v>
      </c>
    </row>
    <row r="1467" ht="12.75">
      <c r="A1467" s="1" t="str">
        <f t="shared" si="49"/>
        <v>this:IAM_11209-1</v>
      </c>
      <c r="B1467" s="26"/>
      <c r="C1467" s="21" t="s">
        <v>122</v>
      </c>
      <c r="D1467" s="21" t="s">
        <v>5683</v>
      </c>
      <c r="E1467" s="21" t="s">
        <v>5684</v>
      </c>
      <c r="F1467" s="21" t="s">
        <v>821</v>
      </c>
      <c r="G1467" s="21" t="s">
        <v>822</v>
      </c>
      <c r="H1467" s="21" t="s">
        <v>1457</v>
      </c>
      <c r="I1467" s="21" t="s">
        <v>1458</v>
      </c>
      <c r="L1467" s="2" t="str">
        <f t="shared" si="50"/>
        <v xml:space="preserve">r:administration some adm:Administration_GS_IAM_10721 and r:administration some adm:Administration_GS_IAM_10499</v>
      </c>
      <c r="M1467" s="21" t="s">
        <v>58</v>
      </c>
      <c r="N1467" s="21" t="s">
        <v>342</v>
      </c>
      <c r="O1467" s="21" t="s">
        <v>58</v>
      </c>
      <c r="P1467" s="21" t="s">
        <v>58</v>
      </c>
      <c r="Q1467" s="1" t="str">
        <f>VLOOKUP(C1467,MappingNiveaux!$A$3:$B$6,2)</f>
        <v xml:space="preserve">r:niveau some r:CI</v>
      </c>
      <c r="R1467" s="1" t="s">
        <v>62</v>
      </c>
      <c r="S1467" s="1" t="s">
        <v>63</v>
      </c>
    </row>
    <row r="1468" ht="12.75">
      <c r="A1468" s="1" t="str">
        <f t="shared" si="49"/>
        <v>this:IAM_10017-2</v>
      </c>
      <c r="B1468" s="27">
        <v>2</v>
      </c>
      <c r="C1468" s="21" t="s">
        <v>80</v>
      </c>
      <c r="D1468" s="21" t="s">
        <v>2603</v>
      </c>
      <c r="E1468" s="21" t="s">
        <v>2604</v>
      </c>
      <c r="F1468" s="21" t="s">
        <v>1357</v>
      </c>
      <c r="G1468" s="21" t="s">
        <v>1358</v>
      </c>
      <c r="H1468" s="21" t="s">
        <v>2386</v>
      </c>
      <c r="I1468" s="21" t="s">
        <v>2387</v>
      </c>
      <c r="L1468" s="2" t="str">
        <f t="shared" si="50"/>
        <v xml:space="preserve">r:administration some adm:Administration_GS_IAM_10216 and r:administration some adm:Administration_GS_IAM_10012</v>
      </c>
      <c r="M1468" s="21" t="s">
        <v>58</v>
      </c>
      <c r="N1468" s="21" t="s">
        <v>2605</v>
      </c>
      <c r="O1468" s="21" t="s">
        <v>2606</v>
      </c>
      <c r="P1468" s="21" t="s">
        <v>58</v>
      </c>
      <c r="Q1468" s="1" t="str">
        <f>VLOOKUP(C1468,MappingNiveaux!$A$3:$B$6,2)</f>
        <v xml:space="preserve">r:niveau some r:APEC</v>
      </c>
      <c r="R1468" s="1" t="s">
        <v>62</v>
      </c>
      <c r="S1468" s="1" t="s">
        <v>63</v>
      </c>
    </row>
    <row r="1469" ht="12.75">
      <c r="A1469" s="1" t="str">
        <f t="shared" si="49"/>
        <v>this:IAM_10279-2</v>
      </c>
      <c r="B1469" s="27">
        <v>2</v>
      </c>
      <c r="C1469" s="21" t="s">
        <v>80</v>
      </c>
      <c r="D1469" s="21" t="s">
        <v>2938</v>
      </c>
      <c r="E1469" s="21" t="s">
        <v>2939</v>
      </c>
      <c r="F1469" s="21" t="s">
        <v>2647</v>
      </c>
      <c r="G1469" s="21" t="s">
        <v>2648</v>
      </c>
      <c r="H1469" s="21" t="s">
        <v>2102</v>
      </c>
      <c r="I1469" s="21" t="s">
        <v>2103</v>
      </c>
      <c r="L1469" s="2" t="str">
        <f t="shared" si="50"/>
        <v xml:space="preserve">r:administration some adm:Administration_GS_IAM_10700 and r:administration some adm:Administration_C_IAM_10022</v>
      </c>
      <c r="M1469" s="21" t="s">
        <v>58</v>
      </c>
      <c r="N1469" s="21" t="s">
        <v>2940</v>
      </c>
      <c r="O1469" s="21" t="s">
        <v>2941</v>
      </c>
      <c r="P1469" s="21" t="s">
        <v>58</v>
      </c>
      <c r="Q1469" s="1" t="str">
        <f>VLOOKUP(C1469,MappingNiveaux!$A$3:$B$6,2)</f>
        <v xml:space="preserve">r:niveau some r:APEC</v>
      </c>
      <c r="R1469" s="1" t="s">
        <v>62</v>
      </c>
      <c r="S1469" s="1" t="s">
        <v>63</v>
      </c>
    </row>
    <row r="1470" ht="12.75">
      <c r="A1470" s="1" t="str">
        <f t="shared" si="49"/>
        <v>this:IAM_11164-2</v>
      </c>
      <c r="B1470" s="27">
        <v>2</v>
      </c>
      <c r="C1470" s="21" t="s">
        <v>80</v>
      </c>
      <c r="D1470" s="21" t="s">
        <v>4051</v>
      </c>
      <c r="E1470" s="21" t="s">
        <v>4052</v>
      </c>
      <c r="F1470" s="21" t="s">
        <v>2717</v>
      </c>
      <c r="G1470" s="21" t="s">
        <v>2718</v>
      </c>
      <c r="H1470" s="21" t="s">
        <v>301</v>
      </c>
      <c r="I1470" s="21" t="s">
        <v>302</v>
      </c>
      <c r="L1470" s="2" t="str">
        <f t="shared" si="50"/>
        <v xml:space="preserve">r:administration some adm:Administration_GS_IAM_10777 and r:administration some adm:Administration_C_IAM_10103</v>
      </c>
      <c r="M1470" s="21" t="s">
        <v>58</v>
      </c>
      <c r="N1470" s="21" t="s">
        <v>4053</v>
      </c>
      <c r="O1470" s="21" t="s">
        <v>4054</v>
      </c>
      <c r="P1470" s="21" t="s">
        <v>58</v>
      </c>
      <c r="Q1470" s="1" t="str">
        <f>VLOOKUP(C1470,MappingNiveaux!$A$3:$B$6,2)</f>
        <v xml:space="preserve">r:niveau some r:APEC</v>
      </c>
      <c r="R1470" s="1" t="s">
        <v>62</v>
      </c>
      <c r="S1470" s="1" t="s">
        <v>63</v>
      </c>
    </row>
    <row r="1471" ht="12.75">
      <c r="A1471" s="1" t="str">
        <f t="shared" si="49"/>
        <v>this:IAM_10130-2</v>
      </c>
      <c r="B1471" s="27">
        <v>2</v>
      </c>
      <c r="C1471" s="21" t="s">
        <v>80</v>
      </c>
      <c r="D1471" s="21" t="s">
        <v>1876</v>
      </c>
      <c r="E1471" s="21" t="s">
        <v>1877</v>
      </c>
      <c r="F1471" s="21" t="s">
        <v>1861</v>
      </c>
      <c r="G1471" s="21" t="s">
        <v>1862</v>
      </c>
      <c r="H1471" s="21" t="s">
        <v>107</v>
      </c>
      <c r="I1471" s="21" t="s">
        <v>108</v>
      </c>
      <c r="L1471" s="2" t="str">
        <f t="shared" si="50"/>
        <v xml:space="preserve">r:administration some adm:Administration_GS_IAM_10066 and r:administration some adm:Administration_GS_IAM_10290</v>
      </c>
      <c r="M1471" s="21" t="s">
        <v>58</v>
      </c>
      <c r="N1471" s="21" t="s">
        <v>1878</v>
      </c>
      <c r="O1471" s="21" t="s">
        <v>5685</v>
      </c>
      <c r="P1471" s="21" t="s">
        <v>58</v>
      </c>
      <c r="Q1471" s="1" t="str">
        <f>VLOOKUP(C1471,MappingNiveaux!$A$3:$B$6,2)</f>
        <v xml:space="preserve">r:niveau some r:APEC</v>
      </c>
      <c r="R1471" s="1" t="s">
        <v>62</v>
      </c>
      <c r="S1471" s="1" t="s">
        <v>63</v>
      </c>
    </row>
    <row r="1472" ht="12.75">
      <c r="A1472" s="1" t="str">
        <f t="shared" si="49"/>
        <v>this:IAM_10698-2</v>
      </c>
      <c r="B1472" s="27">
        <v>2</v>
      </c>
      <c r="C1472" s="21" t="s">
        <v>80</v>
      </c>
      <c r="D1472" s="21" t="s">
        <v>1255</v>
      </c>
      <c r="E1472" s="21" t="s">
        <v>1256</v>
      </c>
      <c r="F1472" s="21" t="s">
        <v>529</v>
      </c>
      <c r="G1472" s="21" t="s">
        <v>530</v>
      </c>
      <c r="H1472" s="21" t="s">
        <v>355</v>
      </c>
      <c r="I1472" s="21" t="s">
        <v>356</v>
      </c>
      <c r="L1472" s="2" t="str">
        <f t="shared" si="50"/>
        <v xml:space="preserve">r:administration some adm:Administration_GS_IAM_10238 and r:administration some adm:Administration_C_IAM_10100</v>
      </c>
      <c r="M1472" s="21" t="s">
        <v>58</v>
      </c>
      <c r="N1472" s="21" t="s">
        <v>531</v>
      </c>
      <c r="O1472" s="21" t="s">
        <v>1257</v>
      </c>
      <c r="P1472" s="21" t="s">
        <v>58</v>
      </c>
      <c r="Q1472" s="1" t="str">
        <f>VLOOKUP(C1472,MappingNiveaux!$A$3:$B$6,2)</f>
        <v xml:space="preserve">r:niveau some r:APEC</v>
      </c>
      <c r="R1472" s="1" t="s">
        <v>62</v>
      </c>
      <c r="S1472" s="1" t="s">
        <v>63</v>
      </c>
    </row>
    <row r="1473" ht="12.75">
      <c r="A1473" s="1" t="str">
        <f t="shared" si="49"/>
        <v>this:IAM_10911-2</v>
      </c>
      <c r="B1473" s="27">
        <v>2</v>
      </c>
      <c r="C1473" s="21" t="s">
        <v>80</v>
      </c>
      <c r="D1473" s="21" t="s">
        <v>5686</v>
      </c>
      <c r="E1473" s="21" t="s">
        <v>5687</v>
      </c>
      <c r="F1473" s="21" t="s">
        <v>741</v>
      </c>
      <c r="G1473" s="21" t="s">
        <v>742</v>
      </c>
      <c r="H1473" s="21" t="s">
        <v>483</v>
      </c>
      <c r="I1473" s="21" t="s">
        <v>484</v>
      </c>
      <c r="L1473" s="2" t="str">
        <f t="shared" si="50"/>
        <v xml:space="preserve">r:administration some adm:Administration_GS_IAM_10507 and r:administration some adm:Administration_C_IAM_10073</v>
      </c>
      <c r="M1473" s="21" t="s">
        <v>58</v>
      </c>
      <c r="N1473" s="21" t="s">
        <v>5688</v>
      </c>
      <c r="O1473" s="21" t="s">
        <v>5689</v>
      </c>
      <c r="P1473" s="21" t="s">
        <v>5690</v>
      </c>
      <c r="Q1473" s="1" t="str">
        <f>VLOOKUP(C1473,MappingNiveaux!$A$3:$B$6,2)</f>
        <v xml:space="preserve">r:niveau some r:APEC</v>
      </c>
      <c r="R1473" s="1" t="s">
        <v>62</v>
      </c>
      <c r="S1473" s="1" t="s">
        <v>63</v>
      </c>
    </row>
    <row r="1474" ht="12.75">
      <c r="A1474" s="1" t="str">
        <f t="shared" si="49"/>
        <v>this:IAM_10865-1</v>
      </c>
      <c r="B1474" s="29"/>
      <c r="C1474" s="21" t="s">
        <v>122</v>
      </c>
      <c r="D1474" s="21" t="s">
        <v>5691</v>
      </c>
      <c r="E1474" s="21" t="s">
        <v>5692</v>
      </c>
      <c r="F1474" s="21" t="s">
        <v>793</v>
      </c>
      <c r="G1474" s="21" t="s">
        <v>794</v>
      </c>
      <c r="H1474" s="21" t="s">
        <v>1797</v>
      </c>
      <c r="I1474" s="21" t="s">
        <v>1798</v>
      </c>
      <c r="L1474" s="2" t="str">
        <f t="shared" si="50"/>
        <v xml:space="preserve">r:administration some adm:Administration_GS_IAM_10318 and r:administration some adm:Administration_GS_IAM_10334</v>
      </c>
      <c r="M1474" s="21" t="s">
        <v>58</v>
      </c>
      <c r="N1474" s="21" t="s">
        <v>3292</v>
      </c>
      <c r="O1474" s="21" t="s">
        <v>58</v>
      </c>
      <c r="P1474" s="21" t="s">
        <v>58</v>
      </c>
      <c r="Q1474" s="1" t="str">
        <f>VLOOKUP(C1474,MappingNiveaux!$A$3:$B$6,2)</f>
        <v xml:space="preserve">r:niveau some r:CI</v>
      </c>
      <c r="R1474" s="1" t="s">
        <v>62</v>
      </c>
      <c r="S1474" s="1" t="s">
        <v>63</v>
      </c>
    </row>
    <row r="1475" ht="12.75">
      <c r="A1475" s="1" t="str">
        <f t="shared" si="49"/>
        <v>this:IAM_10836-2</v>
      </c>
      <c r="B1475" s="27">
        <v>2</v>
      </c>
      <c r="C1475" s="21" t="s">
        <v>80</v>
      </c>
      <c r="D1475" s="21" t="s">
        <v>4883</v>
      </c>
      <c r="E1475" s="21" t="s">
        <v>4884</v>
      </c>
      <c r="F1475" s="21" t="s">
        <v>4885</v>
      </c>
      <c r="G1475" s="21" t="s">
        <v>4886</v>
      </c>
      <c r="H1475" s="21" t="s">
        <v>296</v>
      </c>
      <c r="I1475" s="21" t="s">
        <v>297</v>
      </c>
      <c r="L1475" s="2" t="str">
        <f t="shared" si="50"/>
        <v xml:space="preserve">r:administration some adm:Administration_GS_IAM_10301 and r:administration some adm:Administration_C_IAM_10094</v>
      </c>
      <c r="M1475" s="21" t="s">
        <v>58</v>
      </c>
      <c r="N1475" s="21" t="s">
        <v>4887</v>
      </c>
      <c r="O1475" s="21" t="s">
        <v>4888</v>
      </c>
      <c r="P1475" s="21" t="s">
        <v>58</v>
      </c>
      <c r="Q1475" s="1" t="str">
        <f>VLOOKUP(C1475,MappingNiveaux!$A$3:$B$6,2)</f>
        <v xml:space="preserve">r:niveau some r:APEC</v>
      </c>
      <c r="R1475" s="1" t="s">
        <v>62</v>
      </c>
      <c r="S1475" s="1" t="s">
        <v>63</v>
      </c>
    </row>
    <row r="1476" ht="12.75">
      <c r="A1476" s="1" t="str">
        <f t="shared" si="49"/>
        <v>this:IAM_10898-1</v>
      </c>
      <c r="B1476" s="29"/>
      <c r="C1476" s="21" t="s">
        <v>80</v>
      </c>
      <c r="D1476" s="21" t="s">
        <v>5693</v>
      </c>
      <c r="E1476" s="21" t="s">
        <v>5694</v>
      </c>
      <c r="F1476" s="21" t="s">
        <v>390</v>
      </c>
      <c r="G1476" s="21" t="s">
        <v>391</v>
      </c>
      <c r="H1476" s="21" t="s">
        <v>1007</v>
      </c>
      <c r="I1476" s="21" t="s">
        <v>1008</v>
      </c>
      <c r="L1476" s="2" t="str">
        <f t="shared" si="50"/>
        <v xml:space="preserve">r:administration some adm:Administration_GS_IAM_10338 and r:administration some adm:Administration_C_IAM_10152</v>
      </c>
      <c r="M1476" s="21" t="s">
        <v>58</v>
      </c>
      <c r="N1476" s="21" t="s">
        <v>5695</v>
      </c>
      <c r="O1476" s="21" t="s">
        <v>58</v>
      </c>
      <c r="P1476" s="21" t="s">
        <v>58</v>
      </c>
      <c r="Q1476" s="1" t="str">
        <f>VLOOKUP(C1476,MappingNiveaux!$A$3:$B$6,2)</f>
        <v xml:space="preserve">r:niveau some r:APEC</v>
      </c>
      <c r="R1476" s="1" t="s">
        <v>62</v>
      </c>
      <c r="S1476" s="1" t="s">
        <v>63</v>
      </c>
    </row>
    <row r="1477" ht="12.75">
      <c r="A1477" s="1" t="str">
        <f t="shared" si="49"/>
        <v>this:IAM_10031-2</v>
      </c>
      <c r="B1477" s="27">
        <v>2</v>
      </c>
      <c r="C1477" s="21" t="s">
        <v>80</v>
      </c>
      <c r="D1477" s="21" t="s">
        <v>2658</v>
      </c>
      <c r="E1477" s="21" t="s">
        <v>2659</v>
      </c>
      <c r="F1477" s="21" t="s">
        <v>1306</v>
      </c>
      <c r="G1477" s="21" t="s">
        <v>1307</v>
      </c>
      <c r="H1477" s="21" t="s">
        <v>2386</v>
      </c>
      <c r="I1477" s="21" t="s">
        <v>2387</v>
      </c>
      <c r="L1477" s="2" t="str">
        <f t="shared" si="50"/>
        <v xml:space="preserve">r:administration some adm:Administration_GS_IAM_10926 and r:administration some adm:Administration_GS_IAM_10012</v>
      </c>
      <c r="M1477" s="21" t="s">
        <v>58</v>
      </c>
      <c r="N1477" s="21" t="s">
        <v>2660</v>
      </c>
      <c r="O1477" s="21" t="s">
        <v>2606</v>
      </c>
      <c r="P1477" s="21" t="s">
        <v>58</v>
      </c>
      <c r="Q1477" s="1" t="str">
        <f>VLOOKUP(C1477,MappingNiveaux!$A$3:$B$6,2)</f>
        <v xml:space="preserve">r:niveau some r:APEC</v>
      </c>
      <c r="R1477" s="1" t="s">
        <v>62</v>
      </c>
      <c r="S1477" s="1" t="s">
        <v>63</v>
      </c>
    </row>
    <row r="1478" ht="12.75">
      <c r="A1478" s="1" t="str">
        <f t="shared" si="49"/>
        <v>this:IAM_10801-2</v>
      </c>
      <c r="B1478" s="27">
        <v>2</v>
      </c>
      <c r="C1478" s="21" t="s">
        <v>80</v>
      </c>
      <c r="D1478" s="21" t="s">
        <v>4761</v>
      </c>
      <c r="E1478" s="21" t="s">
        <v>4762</v>
      </c>
      <c r="F1478" s="21" t="s">
        <v>107</v>
      </c>
      <c r="G1478" s="21" t="s">
        <v>108</v>
      </c>
      <c r="H1478" s="21" t="s">
        <v>1882</v>
      </c>
      <c r="I1478" s="21" t="s">
        <v>1883</v>
      </c>
      <c r="L1478" s="2" t="str">
        <f t="shared" si="50"/>
        <v xml:space="preserve">r:administration some adm:Administration_GS_IAM_10290 and r:administration some adm:Administration_GS_IAM_10341</v>
      </c>
      <c r="M1478" s="21" t="s">
        <v>58</v>
      </c>
      <c r="N1478" s="21" t="s">
        <v>109</v>
      </c>
      <c r="O1478" s="21" t="s">
        <v>4292</v>
      </c>
      <c r="P1478" s="21" t="s">
        <v>58</v>
      </c>
      <c r="Q1478" s="1" t="str">
        <f>VLOOKUP(C1478,MappingNiveaux!$A$3:$B$6,2)</f>
        <v xml:space="preserve">r:niveau some r:APEC</v>
      </c>
      <c r="R1478" s="1" t="s">
        <v>62</v>
      </c>
      <c r="S1478" s="1" t="s">
        <v>63</v>
      </c>
    </row>
    <row r="1479" ht="12.75">
      <c r="A1479" s="1" t="str">
        <f t="shared" si="49"/>
        <v>this:IAM_10028-2</v>
      </c>
      <c r="B1479" s="27">
        <v>2</v>
      </c>
      <c r="C1479" s="21" t="s">
        <v>80</v>
      </c>
      <c r="D1479" s="21" t="s">
        <v>2645</v>
      </c>
      <c r="E1479" s="21" t="s">
        <v>2646</v>
      </c>
      <c r="F1479" s="21" t="s">
        <v>2647</v>
      </c>
      <c r="G1479" s="21" t="s">
        <v>2648</v>
      </c>
      <c r="H1479" s="21" t="s">
        <v>2386</v>
      </c>
      <c r="I1479" s="21" t="s">
        <v>2387</v>
      </c>
      <c r="L1479" s="2" t="str">
        <f t="shared" si="50"/>
        <v xml:space="preserve">r:administration some adm:Administration_GS_IAM_10700 and r:administration some adm:Administration_GS_IAM_10012</v>
      </c>
      <c r="M1479" s="21" t="s">
        <v>58</v>
      </c>
      <c r="N1479" s="21" t="s">
        <v>2649</v>
      </c>
      <c r="O1479" s="21" t="s">
        <v>2650</v>
      </c>
      <c r="P1479" s="21" t="s">
        <v>58</v>
      </c>
      <c r="Q1479" s="1" t="str">
        <f>VLOOKUP(C1479,MappingNiveaux!$A$3:$B$6,2)</f>
        <v xml:space="preserve">r:niveau some r:APEC</v>
      </c>
      <c r="R1479" s="1" t="s">
        <v>62</v>
      </c>
      <c r="S1479" s="1" t="s">
        <v>63</v>
      </c>
    </row>
    <row r="1480" ht="12.75">
      <c r="A1480" s="1" t="str">
        <f t="shared" si="49"/>
        <v>this:IAM_10016-2</v>
      </c>
      <c r="B1480" s="27">
        <v>2</v>
      </c>
      <c r="C1480" s="21" t="s">
        <v>80</v>
      </c>
      <c r="D1480" s="21" t="s">
        <v>2600</v>
      </c>
      <c r="E1480" s="21" t="s">
        <v>2601</v>
      </c>
      <c r="F1480" s="21" t="s">
        <v>2386</v>
      </c>
      <c r="G1480" s="21" t="s">
        <v>2387</v>
      </c>
      <c r="H1480" s="21" t="s">
        <v>2102</v>
      </c>
      <c r="I1480" s="21" t="s">
        <v>2103</v>
      </c>
      <c r="L1480" s="2" t="str">
        <f t="shared" si="50"/>
        <v xml:space="preserve">r:administration some adm:Administration_GS_IAM_10012 and r:administration some adm:Administration_C_IAM_10022</v>
      </c>
      <c r="M1480" s="21" t="s">
        <v>58</v>
      </c>
      <c r="N1480" s="21" t="s">
        <v>652</v>
      </c>
      <c r="O1480" s="21" t="s">
        <v>5696</v>
      </c>
      <c r="P1480" s="21" t="s">
        <v>58</v>
      </c>
      <c r="Q1480" s="1" t="str">
        <f>VLOOKUP(C1480,MappingNiveaux!$A$3:$B$6,2)</f>
        <v xml:space="preserve">r:niveau some r:APEC</v>
      </c>
      <c r="R1480" s="1" t="s">
        <v>62</v>
      </c>
      <c r="S1480" s="1" t="s">
        <v>63</v>
      </c>
    </row>
    <row r="1481" ht="12.75">
      <c r="A1481" s="1" t="str">
        <f t="shared" si="49"/>
        <v>this:IAM_10253-2</v>
      </c>
      <c r="B1481" s="27">
        <v>2</v>
      </c>
      <c r="C1481" s="21" t="s">
        <v>80</v>
      </c>
      <c r="D1481" s="21" t="s">
        <v>2774</v>
      </c>
      <c r="E1481" s="21" t="s">
        <v>2775</v>
      </c>
      <c r="F1481" s="21" t="s">
        <v>253</v>
      </c>
      <c r="G1481" s="21" t="s">
        <v>254</v>
      </c>
      <c r="H1481" s="21" t="s">
        <v>2776</v>
      </c>
      <c r="I1481" s="21" t="s">
        <v>2777</v>
      </c>
      <c r="L1481" s="2" t="str">
        <f t="shared" si="50"/>
        <v xml:space="preserve">r:administration some adm:Administration_C_IAM_10159 and r:administration some adm:Administration_C_IAM_10031</v>
      </c>
      <c r="M1481" s="21" t="s">
        <v>58</v>
      </c>
      <c r="N1481" s="21" t="s">
        <v>255</v>
      </c>
      <c r="O1481" s="21" t="s">
        <v>2778</v>
      </c>
      <c r="P1481" s="21" t="s">
        <v>58</v>
      </c>
      <c r="Q1481" s="1" t="str">
        <f>VLOOKUP(C1481,MappingNiveaux!$A$3:$B$6,2)</f>
        <v xml:space="preserve">r:niveau some r:APEC</v>
      </c>
      <c r="R1481" s="1" t="s">
        <v>62</v>
      </c>
      <c r="S1481" s="1" t="s">
        <v>63</v>
      </c>
    </row>
    <row r="1482" ht="12.75">
      <c r="A1482" s="1" t="str">
        <f t="shared" si="49"/>
        <v>this:IAM_10730-2</v>
      </c>
      <c r="B1482" s="27">
        <v>2</v>
      </c>
      <c r="C1482" s="21" t="s">
        <v>80</v>
      </c>
      <c r="D1482" s="21" t="s">
        <v>5075</v>
      </c>
      <c r="E1482" s="21" t="s">
        <v>5076</v>
      </c>
      <c r="F1482" s="21" t="s">
        <v>5072</v>
      </c>
      <c r="G1482" s="21" t="s">
        <v>5073</v>
      </c>
      <c r="H1482" s="21" t="s">
        <v>3550</v>
      </c>
      <c r="I1482" s="21" t="s">
        <v>3551</v>
      </c>
      <c r="L1482" s="2" t="str">
        <f t="shared" si="50"/>
        <v xml:space="preserve">r:administration some adm:Administration_GS_IAM_10250 and r:administration some adm:Administration_C_IAM_10122</v>
      </c>
      <c r="M1482" s="21" t="s">
        <v>58</v>
      </c>
      <c r="N1482" s="21" t="s">
        <v>5074</v>
      </c>
      <c r="O1482" s="21" t="s">
        <v>5077</v>
      </c>
      <c r="P1482" s="21" t="s">
        <v>58</v>
      </c>
      <c r="Q1482" s="1" t="str">
        <f>VLOOKUP(C1482,MappingNiveaux!$A$3:$B$6,2)</f>
        <v xml:space="preserve">r:niveau some r:APEC</v>
      </c>
      <c r="R1482" s="1" t="s">
        <v>62</v>
      </c>
      <c r="S1482" s="1" t="s">
        <v>63</v>
      </c>
    </row>
    <row r="1483" ht="12.75">
      <c r="A1483" s="1" t="str">
        <f t="shared" si="49"/>
        <v>this:IAM_10701-2</v>
      </c>
      <c r="B1483" s="27">
        <v>2</v>
      </c>
      <c r="C1483" s="21" t="s">
        <v>80</v>
      </c>
      <c r="D1483" s="21" t="s">
        <v>1317</v>
      </c>
      <c r="E1483" s="21" t="s">
        <v>1318</v>
      </c>
      <c r="F1483" s="21" t="s">
        <v>529</v>
      </c>
      <c r="G1483" s="21" t="s">
        <v>530</v>
      </c>
      <c r="H1483" s="21" t="s">
        <v>611</v>
      </c>
      <c r="I1483" s="21" t="s">
        <v>612</v>
      </c>
      <c r="L1483" s="2" t="str">
        <f t="shared" si="50"/>
        <v xml:space="preserve">r:administration some adm:Administration_GS_IAM_10238 and r:administration some adm:Administration_GS_IAM_10964</v>
      </c>
      <c r="M1483" s="21" t="s">
        <v>58</v>
      </c>
      <c r="N1483" s="21" t="s">
        <v>1319</v>
      </c>
      <c r="O1483" s="21" t="s">
        <v>1320</v>
      </c>
      <c r="P1483" s="21" t="s">
        <v>58</v>
      </c>
      <c r="Q1483" s="1" t="str">
        <f>VLOOKUP(C1483,MappingNiveaux!$A$3:$B$6,2)</f>
        <v xml:space="preserve">r:niveau some r:APEC</v>
      </c>
      <c r="R1483" s="1" t="s">
        <v>62</v>
      </c>
      <c r="S1483" s="1" t="s">
        <v>63</v>
      </c>
    </row>
    <row r="1484" ht="12.75">
      <c r="A1484" s="1" t="str">
        <f t="shared" si="49"/>
        <v>this:IAM_10860-1</v>
      </c>
      <c r="B1484" s="28"/>
      <c r="C1484" s="21" t="s">
        <v>80</v>
      </c>
      <c r="D1484" s="21" t="s">
        <v>5697</v>
      </c>
      <c r="E1484" s="21" t="s">
        <v>5698</v>
      </c>
      <c r="F1484" s="21" t="s">
        <v>968</v>
      </c>
      <c r="G1484" s="21" t="s">
        <v>969</v>
      </c>
      <c r="H1484" s="21" t="s">
        <v>4800</v>
      </c>
      <c r="I1484" s="21" t="s">
        <v>4801</v>
      </c>
      <c r="L1484" s="2" t="str">
        <f t="shared" si="50"/>
        <v xml:space="preserve">r:administration some adm:Administration_GS_IAM_10882 and r:administration some adm:Administration_GS_IAM_10314</v>
      </c>
      <c r="M1484" s="21" t="s">
        <v>58</v>
      </c>
      <c r="N1484" s="21" t="s">
        <v>5699</v>
      </c>
      <c r="O1484" s="21" t="s">
        <v>58</v>
      </c>
      <c r="P1484" s="21" t="s">
        <v>58</v>
      </c>
      <c r="Q1484" s="1" t="str">
        <f>VLOOKUP(C1484,MappingNiveaux!$A$3:$B$6,2)</f>
        <v xml:space="preserve">r:niveau some r:APEC</v>
      </c>
      <c r="R1484" s="1" t="s">
        <v>62</v>
      </c>
      <c r="S1484" s="1" t="s">
        <v>63</v>
      </c>
    </row>
    <row r="1485" ht="12.75">
      <c r="A1485" s="1" t="str">
        <f t="shared" si="49"/>
        <v>this:IAM_10861-1</v>
      </c>
      <c r="B1485" s="20"/>
      <c r="C1485" s="21" t="s">
        <v>80</v>
      </c>
      <c r="D1485" s="21" t="s">
        <v>5700</v>
      </c>
      <c r="E1485" s="21" t="s">
        <v>5701</v>
      </c>
      <c r="F1485" s="21" t="s">
        <v>1035</v>
      </c>
      <c r="G1485" s="21" t="s">
        <v>1036</v>
      </c>
      <c r="H1485" s="21" t="s">
        <v>390</v>
      </c>
      <c r="I1485" s="21" t="s">
        <v>391</v>
      </c>
      <c r="L1485" s="2" t="str">
        <f t="shared" si="50"/>
        <v xml:space="preserve">r:administration some adm:Administration_GS_IAM_10316 and r:administration some adm:Administration_GS_IAM_10338</v>
      </c>
      <c r="M1485" s="21" t="s">
        <v>58</v>
      </c>
      <c r="N1485" s="21" t="s">
        <v>1037</v>
      </c>
      <c r="O1485" s="21" t="s">
        <v>58</v>
      </c>
      <c r="P1485" s="21" t="s">
        <v>58</v>
      </c>
      <c r="Q1485" s="1" t="str">
        <f>VLOOKUP(C1485,MappingNiveaux!$A$3:$B$6,2)</f>
        <v xml:space="preserve">r:niveau some r:APEC</v>
      </c>
      <c r="R1485" s="1" t="s">
        <v>62</v>
      </c>
      <c r="S1485" s="1" t="s">
        <v>63</v>
      </c>
    </row>
    <row r="1486" ht="12.75">
      <c r="A1486" s="1" t="str">
        <f t="shared" si="49"/>
        <v>this:IAM_10862-1</v>
      </c>
      <c r="B1486" s="26"/>
      <c r="C1486" s="21" t="s">
        <v>80</v>
      </c>
      <c r="D1486" s="21" t="s">
        <v>5702</v>
      </c>
      <c r="E1486" s="21" t="s">
        <v>5703</v>
      </c>
      <c r="F1486" s="21" t="s">
        <v>1035</v>
      </c>
      <c r="G1486" s="21" t="s">
        <v>1036</v>
      </c>
      <c r="H1486" s="21" t="s">
        <v>360</v>
      </c>
      <c r="I1486" s="21" t="s">
        <v>361</v>
      </c>
      <c r="L1486" s="2" t="str">
        <f t="shared" si="50"/>
        <v xml:space="preserve">r:administration some adm:Administration_GS_IAM_10316 and r:administration some adm:Administration_GS_IAM_10496</v>
      </c>
      <c r="M1486" s="21" t="s">
        <v>58</v>
      </c>
      <c r="N1486" s="21" t="s">
        <v>1037</v>
      </c>
      <c r="O1486" s="21" t="s">
        <v>58</v>
      </c>
      <c r="P1486" s="21" t="s">
        <v>58</v>
      </c>
      <c r="Q1486" s="1" t="str">
        <f>VLOOKUP(C1486,MappingNiveaux!$A$3:$B$6,2)</f>
        <v xml:space="preserve">r:niveau some r:APEC</v>
      </c>
      <c r="R1486" s="1" t="s">
        <v>62</v>
      </c>
      <c r="S1486" s="1" t="s">
        <v>63</v>
      </c>
    </row>
    <row r="1487" ht="12.75">
      <c r="A1487" s="1" t="str">
        <f t="shared" si="49"/>
        <v>this:IAM_10147-2</v>
      </c>
      <c r="B1487" s="27">
        <v>2</v>
      </c>
      <c r="C1487" s="21" t="s">
        <v>80</v>
      </c>
      <c r="D1487" s="21" t="s">
        <v>1943</v>
      </c>
      <c r="E1487" s="21" t="s">
        <v>1944</v>
      </c>
      <c r="F1487" s="21" t="s">
        <v>1861</v>
      </c>
      <c r="G1487" s="21" t="s">
        <v>1862</v>
      </c>
      <c r="H1487" s="21" t="s">
        <v>151</v>
      </c>
      <c r="I1487" s="21" t="s">
        <v>152</v>
      </c>
      <c r="L1487" s="2" t="str">
        <f t="shared" si="50"/>
        <v xml:space="preserve">r:administration some adm:Administration_GS_IAM_10066 and r:administration some adm:Administration_GS_IAM_10980</v>
      </c>
      <c r="M1487" s="21" t="s">
        <v>58</v>
      </c>
      <c r="N1487" s="21" t="s">
        <v>1945</v>
      </c>
      <c r="O1487" s="21" t="s">
        <v>1946</v>
      </c>
      <c r="P1487" s="21" t="s">
        <v>58</v>
      </c>
      <c r="Q1487" s="1" t="str">
        <f>VLOOKUP(C1487,MappingNiveaux!$A$3:$B$6,2)</f>
        <v xml:space="preserve">r:niveau some r:APEC</v>
      </c>
      <c r="R1487" s="1" t="s">
        <v>62</v>
      </c>
      <c r="S1487" s="1" t="s">
        <v>63</v>
      </c>
    </row>
    <row r="1488" ht="12.75">
      <c r="A1488" s="1" t="str">
        <f t="shared" si="49"/>
        <v>this:IAM_10934-1</v>
      </c>
      <c r="B1488" s="28"/>
      <c r="C1488" s="21" t="s">
        <v>50</v>
      </c>
      <c r="D1488" s="21" t="s">
        <v>5704</v>
      </c>
      <c r="E1488" s="21" t="s">
        <v>5705</v>
      </c>
      <c r="F1488" s="21" t="s">
        <v>5706</v>
      </c>
      <c r="G1488" s="21" t="s">
        <v>5707</v>
      </c>
      <c r="H1488" s="21" t="s">
        <v>460</v>
      </c>
      <c r="I1488" s="21" t="s">
        <v>461</v>
      </c>
      <c r="L1488" s="2" t="str">
        <f t="shared" si="50"/>
        <v xml:space="preserve">r:administration some adm:Administration_GS_IAM_10702 and r:administration some adm:Administration_GS_IAM_10375</v>
      </c>
      <c r="M1488" s="21" t="s">
        <v>58</v>
      </c>
      <c r="N1488" s="21" t="s">
        <v>5708</v>
      </c>
      <c r="O1488" s="21" t="s">
        <v>5709</v>
      </c>
      <c r="P1488" s="21" t="s">
        <v>58</v>
      </c>
      <c r="Q1488" s="1" t="str">
        <f>VLOOKUP(C1488,MappingNiveaux!$A$3:$B$6,2)</f>
        <v xml:space="preserve">r:niveau some r:CI</v>
      </c>
      <c r="R1488" s="1" t="s">
        <v>62</v>
      </c>
      <c r="S1488" s="1" t="s">
        <v>63</v>
      </c>
    </row>
    <row r="1489" ht="12.75">
      <c r="A1489" s="1" t="str">
        <f t="shared" si="49"/>
        <v>this:IAM_10896-1</v>
      </c>
      <c r="B1489" s="20"/>
      <c r="C1489" s="21" t="s">
        <v>50</v>
      </c>
      <c r="D1489" s="21" t="s">
        <v>5710</v>
      </c>
      <c r="E1489" s="21" t="s">
        <v>5711</v>
      </c>
      <c r="F1489" s="21" t="s">
        <v>1077</v>
      </c>
      <c r="G1489" s="21" t="s">
        <v>1078</v>
      </c>
      <c r="H1489" s="21" t="s">
        <v>390</v>
      </c>
      <c r="I1489" s="21" t="s">
        <v>391</v>
      </c>
      <c r="L1489" s="2" t="str">
        <f t="shared" si="50"/>
        <v xml:space="preserve">r:administration some adm:Administration_GS_IAM_10748 and r:administration some adm:Administration_GS_IAM_10338</v>
      </c>
      <c r="M1489" s="21" t="s">
        <v>58</v>
      </c>
      <c r="N1489" s="21" t="s">
        <v>5712</v>
      </c>
      <c r="O1489" s="21" t="s">
        <v>1080</v>
      </c>
      <c r="P1489" s="21" t="s">
        <v>1081</v>
      </c>
      <c r="Q1489" s="1" t="str">
        <f>VLOOKUP(C1489,MappingNiveaux!$A$3:$B$6,2)</f>
        <v xml:space="preserve">r:niveau some r:CI</v>
      </c>
      <c r="R1489" s="1" t="s">
        <v>62</v>
      </c>
      <c r="S1489" s="1" t="s">
        <v>63</v>
      </c>
    </row>
    <row r="1490" ht="12.75">
      <c r="A1490" s="1" t="str">
        <f t="shared" si="49"/>
        <v>this:IAM_10925-1</v>
      </c>
      <c r="B1490" s="20"/>
      <c r="C1490" s="21" t="s">
        <v>50</v>
      </c>
      <c r="D1490" s="21" t="s">
        <v>5713</v>
      </c>
      <c r="E1490" s="21" t="s">
        <v>5714</v>
      </c>
      <c r="F1490" s="21" t="s">
        <v>1594</v>
      </c>
      <c r="G1490" s="21" t="s">
        <v>1595</v>
      </c>
      <c r="H1490" s="21" t="s">
        <v>1494</v>
      </c>
      <c r="I1490" s="21" t="s">
        <v>1495</v>
      </c>
      <c r="L1490" s="2" t="str">
        <f t="shared" si="50"/>
        <v xml:space="preserve">r:administration some adm:Administration_GS_IAM_10369 and r:administration some adm:Administration_C_IAM_10131</v>
      </c>
      <c r="M1490" s="21" t="s">
        <v>58</v>
      </c>
      <c r="N1490" s="21" t="s">
        <v>5715</v>
      </c>
      <c r="O1490" s="21" t="s">
        <v>5716</v>
      </c>
      <c r="P1490" s="21" t="s">
        <v>58</v>
      </c>
      <c r="Q1490" s="1" t="str">
        <f>VLOOKUP(C1490,MappingNiveaux!$A$3:$B$6,2)</f>
        <v xml:space="preserve">r:niveau some r:CI</v>
      </c>
      <c r="R1490" s="1" t="s">
        <v>62</v>
      </c>
      <c r="S1490" s="1" t="s">
        <v>63</v>
      </c>
    </row>
    <row r="1491" ht="12.75">
      <c r="A1491" s="1" t="str">
        <f t="shared" si="49"/>
        <v>this:IAM_10926-1</v>
      </c>
      <c r="B1491" s="20"/>
      <c r="C1491" s="21" t="s">
        <v>50</v>
      </c>
      <c r="D1491" s="21" t="s">
        <v>5717</v>
      </c>
      <c r="E1491" s="21" t="s">
        <v>5718</v>
      </c>
      <c r="F1491" s="21" t="s">
        <v>1594</v>
      </c>
      <c r="G1491" s="21" t="s">
        <v>1595</v>
      </c>
      <c r="H1491" s="21" t="s">
        <v>1056</v>
      </c>
      <c r="I1491" s="21" t="s">
        <v>1057</v>
      </c>
      <c r="L1491" s="2" t="str">
        <f t="shared" si="50"/>
        <v xml:space="preserve">r:administration some adm:Administration_GS_IAM_10369 and r:administration some adm:Administration_C_IAM_10132</v>
      </c>
      <c r="M1491" s="21" t="s">
        <v>58</v>
      </c>
      <c r="N1491" s="21" t="s">
        <v>5719</v>
      </c>
      <c r="O1491" s="21" t="s">
        <v>5720</v>
      </c>
      <c r="P1491" s="21" t="s">
        <v>58</v>
      </c>
      <c r="Q1491" s="1" t="str">
        <f>VLOOKUP(C1491,MappingNiveaux!$A$3:$B$6,2)</f>
        <v xml:space="preserve">r:niveau some r:CI</v>
      </c>
      <c r="R1491" s="1" t="s">
        <v>62</v>
      </c>
      <c r="S1491" s="1" t="s">
        <v>63</v>
      </c>
    </row>
    <row r="1492" ht="12.75">
      <c r="A1492" s="1" t="str">
        <f t="shared" si="49"/>
        <v>this:IAM_10927-1</v>
      </c>
      <c r="B1492" s="20"/>
      <c r="C1492" s="21" t="s">
        <v>50</v>
      </c>
      <c r="D1492" s="21" t="s">
        <v>5721</v>
      </c>
      <c r="E1492" s="21" t="s">
        <v>5722</v>
      </c>
      <c r="F1492" s="21" t="s">
        <v>277</v>
      </c>
      <c r="G1492" s="21" t="s">
        <v>278</v>
      </c>
      <c r="H1492" s="21" t="s">
        <v>1594</v>
      </c>
      <c r="I1492" s="21" t="s">
        <v>1595</v>
      </c>
      <c r="L1492" s="2" t="str">
        <f t="shared" si="50"/>
        <v xml:space="preserve">r:administration some adm:Administration_C_IAM_10160 and r:administration some adm:Administration_GS_IAM_10369</v>
      </c>
      <c r="M1492" s="21" t="s">
        <v>58</v>
      </c>
      <c r="N1492" s="21" t="s">
        <v>5723</v>
      </c>
      <c r="O1492" s="21" t="s">
        <v>5724</v>
      </c>
      <c r="P1492" s="21" t="s">
        <v>58</v>
      </c>
      <c r="Q1492" s="1" t="str">
        <f>VLOOKUP(C1492,MappingNiveaux!$A$3:$B$6,2)</f>
        <v xml:space="preserve">r:niveau some r:CI</v>
      </c>
      <c r="R1492" s="1" t="s">
        <v>62</v>
      </c>
      <c r="S1492" s="1" t="s">
        <v>63</v>
      </c>
    </row>
    <row r="1493" ht="12.75">
      <c r="A1493" s="1" t="str">
        <f t="shared" si="49"/>
        <v>this:IAM_10928-1</v>
      </c>
      <c r="B1493" s="20"/>
      <c r="C1493" s="21" t="s">
        <v>50</v>
      </c>
      <c r="D1493" s="21" t="s">
        <v>5725</v>
      </c>
      <c r="E1493" s="21" t="s">
        <v>5726</v>
      </c>
      <c r="F1493" s="21" t="s">
        <v>3205</v>
      </c>
      <c r="G1493" s="21" t="s">
        <v>3206</v>
      </c>
      <c r="H1493" s="21" t="s">
        <v>301</v>
      </c>
      <c r="I1493" s="21" t="s">
        <v>302</v>
      </c>
      <c r="L1493" s="2" t="str">
        <f t="shared" si="50"/>
        <v xml:space="preserve">r:administration some adm:Administration_GS_IAM_10374 and r:administration some adm:Administration_C_IAM_10103</v>
      </c>
      <c r="M1493" s="21" t="s">
        <v>58</v>
      </c>
      <c r="N1493" s="21" t="s">
        <v>5727</v>
      </c>
      <c r="O1493" s="21" t="s">
        <v>5728</v>
      </c>
      <c r="P1493" s="21" t="s">
        <v>58</v>
      </c>
      <c r="Q1493" s="1" t="str">
        <f>VLOOKUP(C1493,MappingNiveaux!$A$3:$B$6,2)</f>
        <v xml:space="preserve">r:niveau some r:CI</v>
      </c>
      <c r="R1493" s="1" t="s">
        <v>62</v>
      </c>
      <c r="S1493" s="1" t="s">
        <v>63</v>
      </c>
    </row>
    <row r="1494" ht="12.75">
      <c r="A1494" s="1" t="str">
        <f t="shared" si="49"/>
        <v>this:IAM_10929-1</v>
      </c>
      <c r="B1494" s="20"/>
      <c r="C1494" s="21" t="s">
        <v>80</v>
      </c>
      <c r="D1494" s="21" t="s">
        <v>5729</v>
      </c>
      <c r="E1494" s="21" t="s">
        <v>5730</v>
      </c>
      <c r="F1494" s="21" t="s">
        <v>3205</v>
      </c>
      <c r="G1494" s="21" t="s">
        <v>3206</v>
      </c>
      <c r="H1494" s="21" t="s">
        <v>205</v>
      </c>
      <c r="I1494" s="21" t="s">
        <v>206</v>
      </c>
      <c r="L1494" s="2" t="str">
        <f t="shared" si="50"/>
        <v xml:space="preserve">r:administration some adm:Administration_GS_IAM_10374 and r:administration some adm:Administration_GS_IAM_10801</v>
      </c>
      <c r="M1494" s="21" t="s">
        <v>58</v>
      </c>
      <c r="N1494" s="21" t="s">
        <v>5731</v>
      </c>
      <c r="O1494" s="21" t="s">
        <v>3208</v>
      </c>
      <c r="P1494" s="21" t="s">
        <v>58</v>
      </c>
      <c r="Q1494" s="1" t="str">
        <f>VLOOKUP(C1494,MappingNiveaux!$A$3:$B$6,2)</f>
        <v xml:space="preserve">r:niveau some r:APEC</v>
      </c>
      <c r="R1494" s="1" t="s">
        <v>62</v>
      </c>
      <c r="S1494" s="1" t="s">
        <v>63</v>
      </c>
    </row>
    <row r="1495" ht="12.75">
      <c r="A1495" s="1" t="str">
        <f t="shared" si="49"/>
        <v>this:IAM_10935-1</v>
      </c>
      <c r="B1495" s="20"/>
      <c r="C1495" s="21" t="s">
        <v>80</v>
      </c>
      <c r="D1495" s="21" t="s">
        <v>5732</v>
      </c>
      <c r="E1495" s="21" t="s">
        <v>5733</v>
      </c>
      <c r="F1495" s="21" t="s">
        <v>460</v>
      </c>
      <c r="G1495" s="21" t="s">
        <v>461</v>
      </c>
      <c r="H1495" s="21" t="s">
        <v>5734</v>
      </c>
      <c r="I1495" s="21" t="s">
        <v>5735</v>
      </c>
      <c r="L1495" s="2" t="str">
        <f t="shared" si="50"/>
        <v xml:space="preserve">r:administration some adm:Administration_GS_IAM_10375 and r:administration some adm:Administration_C_IAM_10164</v>
      </c>
      <c r="M1495" s="21" t="s">
        <v>58</v>
      </c>
      <c r="N1495" s="21" t="s">
        <v>5736</v>
      </c>
      <c r="O1495" s="21" t="s">
        <v>58</v>
      </c>
      <c r="P1495" s="21" t="s">
        <v>58</v>
      </c>
      <c r="Q1495" s="1" t="str">
        <f>VLOOKUP(C1495,MappingNiveaux!$A$3:$B$6,2)</f>
        <v xml:space="preserve">r:niveau some r:APEC</v>
      </c>
      <c r="R1495" s="1" t="s">
        <v>62</v>
      </c>
      <c r="S1495" s="1" t="s">
        <v>63</v>
      </c>
    </row>
    <row r="1496" ht="12.75">
      <c r="A1496" s="1" t="str">
        <f t="shared" si="49"/>
        <v>this:IAM_10930-1</v>
      </c>
      <c r="B1496" s="20"/>
      <c r="C1496" s="21" t="s">
        <v>50</v>
      </c>
      <c r="D1496" s="21" t="s">
        <v>5737</v>
      </c>
      <c r="E1496" s="21" t="s">
        <v>5738</v>
      </c>
      <c r="F1496" s="21" t="s">
        <v>460</v>
      </c>
      <c r="G1496" s="21" t="s">
        <v>461</v>
      </c>
      <c r="H1496" s="21" t="s">
        <v>898</v>
      </c>
      <c r="I1496" s="21" t="s">
        <v>899</v>
      </c>
      <c r="L1496" s="2" t="str">
        <f t="shared" si="50"/>
        <v xml:space="preserve">r:administration some adm:Administration_GS_IAM_10375 and r:administration some adm:Administration_C_IAM_10075</v>
      </c>
      <c r="M1496" s="21" t="s">
        <v>58</v>
      </c>
      <c r="N1496" s="21" t="s">
        <v>5390</v>
      </c>
      <c r="O1496" s="21" t="s">
        <v>5739</v>
      </c>
      <c r="P1496" s="21" t="s">
        <v>58</v>
      </c>
      <c r="Q1496" s="1" t="str">
        <f>VLOOKUP(C1496,MappingNiveaux!$A$3:$B$6,2)</f>
        <v xml:space="preserve">r:niveau some r:CI</v>
      </c>
      <c r="R1496" s="1" t="s">
        <v>62</v>
      </c>
      <c r="S1496" s="1" t="s">
        <v>63</v>
      </c>
    </row>
    <row r="1497" ht="12.75">
      <c r="A1497" s="1" t="str">
        <f t="shared" si="49"/>
        <v>this:IAM_10931-1</v>
      </c>
      <c r="B1497" s="20"/>
      <c r="C1497" s="21" t="s">
        <v>50</v>
      </c>
      <c r="D1497" s="21" t="s">
        <v>5740</v>
      </c>
      <c r="E1497" s="21" t="s">
        <v>5741</v>
      </c>
      <c r="F1497" s="21" t="s">
        <v>1547</v>
      </c>
      <c r="G1497" s="21" t="s">
        <v>1548</v>
      </c>
      <c r="H1497" s="21" t="s">
        <v>460</v>
      </c>
      <c r="I1497" s="21" t="s">
        <v>461</v>
      </c>
      <c r="L1497" s="2" t="str">
        <f t="shared" si="50"/>
        <v xml:space="preserve">r:administration some adm:Administration_C_IAM_10082 and r:administration some adm:Administration_GS_IAM_10375</v>
      </c>
      <c r="M1497" s="21" t="s">
        <v>58</v>
      </c>
      <c r="N1497" s="21" t="s">
        <v>5517</v>
      </c>
      <c r="O1497" s="21" t="s">
        <v>5742</v>
      </c>
      <c r="P1497" s="21" t="s">
        <v>58</v>
      </c>
      <c r="Q1497" s="1" t="str">
        <f>VLOOKUP(C1497,MappingNiveaux!$A$3:$B$6,2)</f>
        <v xml:space="preserve">r:niveau some r:CI</v>
      </c>
      <c r="R1497" s="1" t="s">
        <v>62</v>
      </c>
      <c r="S1497" s="1" t="s">
        <v>63</v>
      </c>
    </row>
    <row r="1498" ht="12.75">
      <c r="A1498" s="1" t="str">
        <f t="shared" si="49"/>
        <v>this:IAM_10923-1</v>
      </c>
      <c r="B1498" s="20"/>
      <c r="C1498" s="21" t="s">
        <v>66</v>
      </c>
      <c r="D1498" s="21" t="s">
        <v>5743</v>
      </c>
      <c r="E1498" s="21" t="s">
        <v>5744</v>
      </c>
      <c r="F1498" s="21" t="s">
        <v>5745</v>
      </c>
      <c r="G1498" s="21" t="s">
        <v>5746</v>
      </c>
      <c r="H1498" s="21" t="s">
        <v>205</v>
      </c>
      <c r="I1498" s="21" t="s">
        <v>206</v>
      </c>
      <c r="L1498" s="2" t="str">
        <f t="shared" si="50"/>
        <v xml:space="preserve">r:administration some adm:Administration_GS_IAM_10364 and r:administration some adm:Administration_GS_IAM_10801</v>
      </c>
      <c r="M1498" s="21" t="s">
        <v>58</v>
      </c>
      <c r="N1498" s="21" t="s">
        <v>5747</v>
      </c>
      <c r="O1498" s="21" t="s">
        <v>58</v>
      </c>
      <c r="P1498" s="21" t="s">
        <v>5748</v>
      </c>
      <c r="Q1498" s="1" t="str">
        <f>VLOOKUP(C1498,MappingNiveaux!$A$3:$B$6,2)</f>
        <v xml:space="preserve">r:niveau some r:APEC</v>
      </c>
      <c r="R1498" s="1" t="s">
        <v>62</v>
      </c>
      <c r="S1498" s="1" t="s">
        <v>63</v>
      </c>
    </row>
    <row r="1499" ht="12.75">
      <c r="A1499" s="1" t="str">
        <f t="shared" si="49"/>
        <v>this:IAM_10933-1</v>
      </c>
      <c r="B1499" s="20"/>
      <c r="C1499" s="21" t="s">
        <v>50</v>
      </c>
      <c r="D1499" s="21" t="s">
        <v>5749</v>
      </c>
      <c r="E1499" s="21" t="s">
        <v>5750</v>
      </c>
      <c r="F1499" s="21" t="s">
        <v>3321</v>
      </c>
      <c r="G1499" s="21" t="s">
        <v>3322</v>
      </c>
      <c r="H1499" s="21" t="s">
        <v>460</v>
      </c>
      <c r="I1499" s="21" t="s">
        <v>461</v>
      </c>
      <c r="L1499" s="2" t="str">
        <f t="shared" si="50"/>
        <v xml:space="preserve">r:administration some adm:Administration_GS_IAM_10572 and r:administration some adm:Administration_GS_IAM_10375</v>
      </c>
      <c r="M1499" s="21" t="s">
        <v>58</v>
      </c>
      <c r="N1499" s="21" t="s">
        <v>5751</v>
      </c>
      <c r="O1499" s="21" t="s">
        <v>5752</v>
      </c>
      <c r="P1499" s="21" t="s">
        <v>58</v>
      </c>
      <c r="Q1499" s="1" t="str">
        <f>VLOOKUP(C1499,MappingNiveaux!$A$3:$B$6,2)</f>
        <v xml:space="preserve">r:niveau some r:CI</v>
      </c>
      <c r="R1499" s="1" t="s">
        <v>62</v>
      </c>
      <c r="S1499" s="1" t="s">
        <v>63</v>
      </c>
    </row>
    <row r="1500" ht="12.75">
      <c r="A1500" s="1" t="str">
        <f t="shared" si="49"/>
        <v>this:IAM_10922-1</v>
      </c>
      <c r="B1500" s="20"/>
      <c r="C1500" s="21" t="s">
        <v>50</v>
      </c>
      <c r="D1500" s="21" t="s">
        <v>5753</v>
      </c>
      <c r="E1500" s="21" t="s">
        <v>5754</v>
      </c>
      <c r="F1500" s="21" t="s">
        <v>3257</v>
      </c>
      <c r="G1500" s="21" t="s">
        <v>3258</v>
      </c>
      <c r="H1500" s="21" t="s">
        <v>151</v>
      </c>
      <c r="I1500" s="21" t="s">
        <v>152</v>
      </c>
      <c r="L1500" s="2" t="str">
        <f t="shared" si="50"/>
        <v xml:space="preserve">r:administration some adm:Administration_GS_IAM_10363 and r:administration some adm:Administration_GS_IAM_10980</v>
      </c>
      <c r="M1500" s="21" t="s">
        <v>58</v>
      </c>
      <c r="N1500" s="21" t="s">
        <v>5755</v>
      </c>
      <c r="O1500" s="21" t="s">
        <v>4139</v>
      </c>
      <c r="P1500" s="21" t="s">
        <v>58</v>
      </c>
      <c r="Q1500" s="1" t="str">
        <f>VLOOKUP(C1500,MappingNiveaux!$A$3:$B$6,2)</f>
        <v xml:space="preserve">r:niveau some r:CI</v>
      </c>
      <c r="R1500" s="1" t="s">
        <v>62</v>
      </c>
      <c r="S1500" s="1" t="s">
        <v>63</v>
      </c>
    </row>
    <row r="1501" ht="12.75">
      <c r="A1501" s="1" t="str">
        <f t="shared" si="49"/>
        <v>this:IAM_10936-1</v>
      </c>
      <c r="B1501" s="20"/>
      <c r="C1501" s="21" t="s">
        <v>50</v>
      </c>
      <c r="D1501" s="21" t="s">
        <v>5756</v>
      </c>
      <c r="E1501" s="21" t="s">
        <v>5757</v>
      </c>
      <c r="F1501" s="21" t="s">
        <v>1368</v>
      </c>
      <c r="G1501" s="21" t="s">
        <v>1369</v>
      </c>
      <c r="H1501" s="21" t="s">
        <v>460</v>
      </c>
      <c r="I1501" s="21" t="s">
        <v>461</v>
      </c>
      <c r="L1501" s="2" t="str">
        <f t="shared" si="50"/>
        <v xml:space="preserve">r:administration some adm:Administration_GS_IAM_10863 and r:administration some adm:Administration_GS_IAM_10375</v>
      </c>
      <c r="M1501" s="21" t="s">
        <v>58</v>
      </c>
      <c r="N1501" s="21" t="s">
        <v>1370</v>
      </c>
      <c r="O1501" s="21" t="s">
        <v>5758</v>
      </c>
      <c r="P1501" s="21" t="s">
        <v>58</v>
      </c>
      <c r="Q1501" s="1" t="str">
        <f>VLOOKUP(C1501,MappingNiveaux!$A$3:$B$6,2)</f>
        <v xml:space="preserve">r:niveau some r:CI</v>
      </c>
      <c r="R1501" s="1" t="s">
        <v>62</v>
      </c>
      <c r="S1501" s="1" t="s">
        <v>63</v>
      </c>
    </row>
    <row r="1502" ht="12.75">
      <c r="A1502" s="1" t="str">
        <f t="shared" si="49"/>
        <v>this:IAM_10937-1</v>
      </c>
      <c r="B1502" s="20"/>
      <c r="C1502" s="21" t="s">
        <v>50</v>
      </c>
      <c r="D1502" s="21" t="s">
        <v>5759</v>
      </c>
      <c r="E1502" s="21" t="s">
        <v>5760</v>
      </c>
      <c r="F1502" s="21" t="s">
        <v>1233</v>
      </c>
      <c r="G1502" s="21" t="s">
        <v>1234</v>
      </c>
      <c r="H1502" s="21" t="s">
        <v>460</v>
      </c>
      <c r="I1502" s="21" t="s">
        <v>461</v>
      </c>
      <c r="L1502" s="2" t="str">
        <f t="shared" si="50"/>
        <v xml:space="preserve">r:administration some adm:Administration_GS_IAM_11005 and r:administration some adm:Administration_GS_IAM_10375</v>
      </c>
      <c r="M1502" s="21" t="s">
        <v>58</v>
      </c>
      <c r="N1502" s="21" t="s">
        <v>5761</v>
      </c>
      <c r="O1502" s="21" t="s">
        <v>5762</v>
      </c>
      <c r="P1502" s="21" t="s">
        <v>58</v>
      </c>
      <c r="Q1502" s="1" t="str">
        <f>VLOOKUP(C1502,MappingNiveaux!$A$3:$B$6,2)</f>
        <v xml:space="preserve">r:niveau some r:CI</v>
      </c>
      <c r="R1502" s="1" t="s">
        <v>62</v>
      </c>
      <c r="S1502" s="1" t="s">
        <v>63</v>
      </c>
    </row>
    <row r="1503" ht="12.75">
      <c r="A1503" s="1" t="str">
        <f t="shared" si="49"/>
        <v>this:IAM_10938-1</v>
      </c>
      <c r="B1503" s="26"/>
      <c r="C1503" s="21" t="s">
        <v>122</v>
      </c>
      <c r="D1503" s="21" t="s">
        <v>5763</v>
      </c>
      <c r="E1503" s="21" t="s">
        <v>5764</v>
      </c>
      <c r="F1503" s="21" t="s">
        <v>781</v>
      </c>
      <c r="G1503" s="21" t="s">
        <v>782</v>
      </c>
      <c r="H1503" s="21" t="s">
        <v>781</v>
      </c>
      <c r="I1503" s="21" t="s">
        <v>782</v>
      </c>
      <c r="L1503" s="2" t="str">
        <f t="shared" si="50"/>
        <v xml:space="preserve">r:administration some adm:Administration_C_IAM_10074 and r:administration some adm:Administration_C_IAM_10074</v>
      </c>
      <c r="M1503" s="21" t="s">
        <v>58</v>
      </c>
      <c r="N1503" s="21" t="s">
        <v>5765</v>
      </c>
      <c r="O1503" s="21" t="s">
        <v>58</v>
      </c>
      <c r="P1503" s="21" t="s">
        <v>58</v>
      </c>
      <c r="Q1503" s="1" t="str">
        <f>VLOOKUP(C1503,MappingNiveaux!$A$3:$B$6,2)</f>
        <v xml:space="preserve">r:niveau some r:CI</v>
      </c>
      <c r="R1503" s="1" t="s">
        <v>62</v>
      </c>
      <c r="S1503" s="1" t="s">
        <v>63</v>
      </c>
    </row>
    <row r="1504" ht="12.75">
      <c r="A1504" s="1" t="str">
        <f t="shared" si="49"/>
        <v>this:IAM_10939-1</v>
      </c>
      <c r="B1504" s="27">
        <v>1</v>
      </c>
      <c r="C1504" s="21" t="s">
        <v>80</v>
      </c>
      <c r="D1504" s="21" t="s">
        <v>4316</v>
      </c>
      <c r="E1504" s="21" t="s">
        <v>4317</v>
      </c>
      <c r="F1504" s="21" t="s">
        <v>930</v>
      </c>
      <c r="G1504" s="21" t="s">
        <v>931</v>
      </c>
      <c r="H1504" s="21" t="s">
        <v>781</v>
      </c>
      <c r="I1504" s="21" t="s">
        <v>782</v>
      </c>
      <c r="L1504" s="2" t="str">
        <f t="shared" si="50"/>
        <v xml:space="preserve">r:administration some adm:Administration_C_IAM_10095 and r:administration some adm:Administration_C_IAM_10074</v>
      </c>
      <c r="M1504" s="21" t="s">
        <v>58</v>
      </c>
      <c r="N1504" s="21" t="s">
        <v>4318</v>
      </c>
      <c r="O1504" s="21" t="s">
        <v>4319</v>
      </c>
      <c r="P1504" s="21" t="s">
        <v>58</v>
      </c>
      <c r="Q1504" s="1" t="str">
        <f>VLOOKUP(C1504,MappingNiveaux!$A$3:$B$6,2)</f>
        <v xml:space="preserve">r:niveau some r:APEC</v>
      </c>
      <c r="R1504" s="1" t="s">
        <v>62</v>
      </c>
      <c r="S1504" s="1" t="s">
        <v>63</v>
      </c>
    </row>
    <row r="1505" ht="12.75">
      <c r="A1505" s="1" t="str">
        <f t="shared" si="49"/>
        <v>this:IAM_10940-1</v>
      </c>
      <c r="B1505" s="28"/>
      <c r="C1505" s="21" t="s">
        <v>80</v>
      </c>
      <c r="D1505" s="21" t="s">
        <v>5766</v>
      </c>
      <c r="E1505" s="21" t="s">
        <v>5767</v>
      </c>
      <c r="F1505" s="21" t="s">
        <v>366</v>
      </c>
      <c r="G1505" s="21" t="s">
        <v>367</v>
      </c>
      <c r="H1505" s="21" t="s">
        <v>1101</v>
      </c>
      <c r="I1505" s="21" t="s">
        <v>1102</v>
      </c>
      <c r="L1505" s="2" t="str">
        <f t="shared" si="50"/>
        <v xml:space="preserve">r:administration some adm:Administration_GS_IAM_10501 and r:administration some adm:Administration_GS_IAM_10378</v>
      </c>
      <c r="M1505" s="21" t="s">
        <v>58</v>
      </c>
      <c r="N1505" s="21" t="s">
        <v>1103</v>
      </c>
      <c r="O1505" s="21" t="s">
        <v>58</v>
      </c>
      <c r="P1505" s="21" t="s">
        <v>58</v>
      </c>
      <c r="Q1505" s="1" t="str">
        <f>VLOOKUP(C1505,MappingNiveaux!$A$3:$B$6,2)</f>
        <v xml:space="preserve">r:niveau some r:APEC</v>
      </c>
      <c r="R1505" s="1" t="s">
        <v>62</v>
      </c>
      <c r="S1505" s="1" t="s">
        <v>63</v>
      </c>
    </row>
    <row r="1506" ht="12.75">
      <c r="A1506" s="1" t="str">
        <f t="shared" si="49"/>
        <v>this:IAM_10941-1</v>
      </c>
      <c r="B1506" s="20"/>
      <c r="C1506" s="21" t="s">
        <v>80</v>
      </c>
      <c r="D1506" s="21" t="s">
        <v>5768</v>
      </c>
      <c r="E1506" s="21" t="s">
        <v>5769</v>
      </c>
      <c r="F1506" s="21" t="s">
        <v>151</v>
      </c>
      <c r="G1506" s="21" t="s">
        <v>152</v>
      </c>
      <c r="H1506" s="21" t="s">
        <v>1101</v>
      </c>
      <c r="I1506" s="21" t="s">
        <v>1102</v>
      </c>
      <c r="L1506" s="2" t="str">
        <f t="shared" si="50"/>
        <v xml:space="preserve">r:administration some adm:Administration_GS_IAM_10980 and r:administration some adm:Administration_GS_IAM_10378</v>
      </c>
      <c r="M1506" s="21" t="s">
        <v>58</v>
      </c>
      <c r="N1506" s="21" t="s">
        <v>1103</v>
      </c>
      <c r="O1506" s="21" t="s">
        <v>58</v>
      </c>
      <c r="P1506" s="21" t="s">
        <v>58</v>
      </c>
      <c r="Q1506" s="1" t="str">
        <f>VLOOKUP(C1506,MappingNiveaux!$A$3:$B$6,2)</f>
        <v xml:space="preserve">r:niveau some r:APEC</v>
      </c>
      <c r="R1506" s="1" t="s">
        <v>62</v>
      </c>
      <c r="S1506" s="1" t="s">
        <v>63</v>
      </c>
    </row>
    <row r="1507" ht="12.75">
      <c r="A1507" s="1" t="str">
        <f t="shared" si="49"/>
        <v>this:IAM_10942-1</v>
      </c>
      <c r="B1507" s="20"/>
      <c r="C1507" s="21" t="s">
        <v>50</v>
      </c>
      <c r="D1507" s="21" t="s">
        <v>5770</v>
      </c>
      <c r="E1507" s="21" t="s">
        <v>5771</v>
      </c>
      <c r="F1507" s="21" t="s">
        <v>3599</v>
      </c>
      <c r="G1507" s="21" t="s">
        <v>3600</v>
      </c>
      <c r="H1507" s="21" t="s">
        <v>1179</v>
      </c>
      <c r="I1507" s="21" t="s">
        <v>1180</v>
      </c>
      <c r="L1507" s="2" t="str">
        <f t="shared" si="50"/>
        <v xml:space="preserve">r:administration some adm:Administration_GS_IAM_10591 and r:administration some adm:Administration_GS_IAM_10380</v>
      </c>
      <c r="M1507" s="21" t="s">
        <v>58</v>
      </c>
      <c r="N1507" s="21" t="s">
        <v>5772</v>
      </c>
      <c r="O1507" s="21" t="s">
        <v>5773</v>
      </c>
      <c r="P1507" s="21" t="s">
        <v>58</v>
      </c>
      <c r="Q1507" s="1" t="str">
        <f>VLOOKUP(C1507,MappingNiveaux!$A$3:$B$6,2)</f>
        <v xml:space="preserve">r:niveau some r:CI</v>
      </c>
      <c r="R1507" s="1" t="s">
        <v>62</v>
      </c>
      <c r="S1507" s="1" t="s">
        <v>63</v>
      </c>
    </row>
    <row r="1508" ht="12.75">
      <c r="A1508" s="1" t="str">
        <f t="shared" si="49"/>
        <v>this:IAM_10943-1</v>
      </c>
      <c r="B1508" s="20"/>
      <c r="C1508" s="21" t="s">
        <v>50</v>
      </c>
      <c r="D1508" s="21" t="s">
        <v>5774</v>
      </c>
      <c r="E1508" s="21" t="s">
        <v>5775</v>
      </c>
      <c r="F1508" s="21" t="s">
        <v>1482</v>
      </c>
      <c r="G1508" s="21" t="s">
        <v>1483</v>
      </c>
      <c r="H1508" s="21" t="s">
        <v>1179</v>
      </c>
      <c r="I1508" s="21" t="s">
        <v>1180</v>
      </c>
      <c r="L1508" s="2" t="str">
        <f t="shared" si="50"/>
        <v xml:space="preserve">r:administration some adm:Administration_GS_IAM_10900 and r:administration some adm:Administration_GS_IAM_10380</v>
      </c>
      <c r="M1508" s="21" t="s">
        <v>58</v>
      </c>
      <c r="N1508" s="21" t="s">
        <v>5776</v>
      </c>
      <c r="O1508" s="21" t="s">
        <v>5777</v>
      </c>
      <c r="P1508" s="21" t="s">
        <v>4619</v>
      </c>
      <c r="Q1508" s="1" t="str">
        <f>VLOOKUP(C1508,MappingNiveaux!$A$3:$B$6,2)</f>
        <v xml:space="preserve">r:niveau some r:CI</v>
      </c>
      <c r="R1508" s="1" t="s">
        <v>62</v>
      </c>
      <c r="S1508" s="1" t="s">
        <v>63</v>
      </c>
    </row>
    <row r="1509" ht="12.75">
      <c r="A1509" s="1" t="str">
        <f t="shared" si="49"/>
        <v>this:IAM_10944-1</v>
      </c>
      <c r="B1509" s="20"/>
      <c r="C1509" s="21" t="s">
        <v>80</v>
      </c>
      <c r="D1509" s="21" t="s">
        <v>5778</v>
      </c>
      <c r="E1509" s="21" t="s">
        <v>5779</v>
      </c>
      <c r="F1509" s="21" t="s">
        <v>893</v>
      </c>
      <c r="G1509" s="21" t="s">
        <v>894</v>
      </c>
      <c r="H1509" s="21" t="s">
        <v>2862</v>
      </c>
      <c r="I1509" s="21" t="s">
        <v>2863</v>
      </c>
      <c r="L1509" s="2" t="str">
        <f t="shared" si="50"/>
        <v xml:space="preserve">r:administration some adm:Administration_GS_IAM_10381 and r:administration some adm:Administration_GS_IAM_10425</v>
      </c>
      <c r="M1509" s="21" t="s">
        <v>58</v>
      </c>
      <c r="N1509" s="21" t="s">
        <v>2864</v>
      </c>
      <c r="O1509" s="21" t="s">
        <v>5780</v>
      </c>
      <c r="P1509" s="21" t="s">
        <v>58</v>
      </c>
      <c r="Q1509" s="1" t="str">
        <f>VLOOKUP(C1509,MappingNiveaux!$A$3:$B$6,2)</f>
        <v xml:space="preserve">r:niveau some r:APEC</v>
      </c>
      <c r="R1509" s="1" t="s">
        <v>62</v>
      </c>
      <c r="S1509" s="1" t="s">
        <v>63</v>
      </c>
    </row>
    <row r="1510" ht="12.75">
      <c r="A1510" s="1" t="str">
        <f t="shared" si="49"/>
        <v>this:IAM_11206-1</v>
      </c>
      <c r="B1510" s="20"/>
      <c r="C1510" s="21" t="s">
        <v>80</v>
      </c>
      <c r="D1510" s="21" t="s">
        <v>5781</v>
      </c>
      <c r="E1510" s="21" t="s">
        <v>5782</v>
      </c>
      <c r="F1510" s="21" t="s">
        <v>258</v>
      </c>
      <c r="G1510" s="21" t="s">
        <v>259</v>
      </c>
      <c r="H1510" s="21" t="s">
        <v>312</v>
      </c>
      <c r="I1510" s="21" t="s">
        <v>313</v>
      </c>
      <c r="L1510" s="2" t="str">
        <f t="shared" si="50"/>
        <v xml:space="preserve">r:administration some adm:Administration_GS_IAM_10497 and r:administration some adm:Administration_C_IAM_10130</v>
      </c>
      <c r="M1510" s="21" t="s">
        <v>58</v>
      </c>
      <c r="N1510" s="21" t="s">
        <v>5783</v>
      </c>
      <c r="O1510" s="21" t="s">
        <v>58</v>
      </c>
      <c r="P1510" s="21" t="s">
        <v>58</v>
      </c>
      <c r="Q1510" s="1" t="str">
        <f>VLOOKUP(C1510,MappingNiveaux!$A$3:$B$6,2)</f>
        <v xml:space="preserve">r:niveau some r:APEC</v>
      </c>
      <c r="R1510" s="1" t="s">
        <v>62</v>
      </c>
      <c r="S1510" s="1" t="s">
        <v>63</v>
      </c>
    </row>
    <row r="1511" ht="12.75">
      <c r="A1511" s="1" t="str">
        <f t="shared" si="49"/>
        <v>this:IAM_10932-1</v>
      </c>
      <c r="B1511" s="20"/>
      <c r="C1511" s="21" t="s">
        <v>50</v>
      </c>
      <c r="D1511" s="21" t="s">
        <v>5784</v>
      </c>
      <c r="E1511" s="21" t="s">
        <v>5785</v>
      </c>
      <c r="F1511" s="21" t="s">
        <v>285</v>
      </c>
      <c r="G1511" s="21" t="s">
        <v>286</v>
      </c>
      <c r="H1511" s="21" t="s">
        <v>460</v>
      </c>
      <c r="I1511" s="21" t="s">
        <v>461</v>
      </c>
      <c r="L1511" s="2" t="str">
        <f t="shared" si="50"/>
        <v xml:space="preserve">r:administration some adm:Administration_GS_IAM_10517 and r:administration some adm:Administration_GS_IAM_10375</v>
      </c>
      <c r="M1511" s="21" t="s">
        <v>58</v>
      </c>
      <c r="N1511" s="21" t="s">
        <v>5786</v>
      </c>
      <c r="O1511" s="21" t="s">
        <v>5787</v>
      </c>
      <c r="P1511" s="21" t="s">
        <v>58</v>
      </c>
      <c r="Q1511" s="1" t="str">
        <f>VLOOKUP(C1511,MappingNiveaux!$A$3:$B$6,2)</f>
        <v xml:space="preserve">r:niveau some r:CI</v>
      </c>
      <c r="R1511" s="1" t="s">
        <v>62</v>
      </c>
      <c r="S1511" s="1" t="s">
        <v>63</v>
      </c>
    </row>
    <row r="1512" ht="12.75">
      <c r="A1512" s="1" t="str">
        <f t="shared" si="49"/>
        <v>this:IAM_10910-1</v>
      </c>
      <c r="B1512" s="20"/>
      <c r="C1512" s="21" t="s">
        <v>80</v>
      </c>
      <c r="D1512" s="21" t="s">
        <v>5788</v>
      </c>
      <c r="E1512" s="21" t="s">
        <v>5789</v>
      </c>
      <c r="F1512" s="21" t="s">
        <v>355</v>
      </c>
      <c r="G1512" s="21" t="s">
        <v>356</v>
      </c>
      <c r="H1512" s="21" t="s">
        <v>483</v>
      </c>
      <c r="I1512" s="21" t="s">
        <v>484</v>
      </c>
      <c r="L1512" s="2" t="str">
        <f t="shared" si="50"/>
        <v xml:space="preserve">r:administration some adm:Administration_C_IAM_10100 and r:administration some adm:Administration_C_IAM_10073</v>
      </c>
      <c r="M1512" s="21" t="s">
        <v>995</v>
      </c>
      <c r="N1512" s="21" t="s">
        <v>3899</v>
      </c>
      <c r="O1512" s="21" t="s">
        <v>3900</v>
      </c>
      <c r="P1512" s="21" t="s">
        <v>58</v>
      </c>
      <c r="Q1512" s="1" t="str">
        <f>VLOOKUP(C1512,MappingNiveaux!$A$3:$B$6,2)</f>
        <v xml:space="preserve">r:niveau some r:APEC</v>
      </c>
      <c r="R1512" s="1" t="s">
        <v>62</v>
      </c>
      <c r="S1512" s="1" t="s">
        <v>63</v>
      </c>
    </row>
    <row r="1513" ht="12.75">
      <c r="A1513" s="1" t="str">
        <f t="shared" ref="A1513:A1535" si="51">CONCATENATE("this:",E1513,"-",IF(B1513&lt;&gt;"",B1513,"1"))</f>
        <v>this:IAM_10899-1</v>
      </c>
      <c r="B1513" s="20"/>
      <c r="C1513" s="21" t="s">
        <v>66</v>
      </c>
      <c r="D1513" s="21" t="s">
        <v>5790</v>
      </c>
      <c r="E1513" s="21" t="s">
        <v>5791</v>
      </c>
      <c r="F1513" s="21" t="s">
        <v>669</v>
      </c>
      <c r="G1513" s="21" t="s">
        <v>670</v>
      </c>
      <c r="H1513" s="21" t="s">
        <v>390</v>
      </c>
      <c r="I1513" s="21" t="s">
        <v>391</v>
      </c>
      <c r="L1513" s="2" t="str">
        <f t="shared" ref="L1513:L1535" si="52">CONCATENATE("r:administration some adm:",F1513," and r:administration some adm:",H1513,IF(J1513&lt;&gt;"",CONCATENATE(" and r:patient some (",J1513,")"),""),IF(K1513="oui",CONCATENATE(" and r:administration min 2 ",F1513),""))</f>
        <v xml:space="preserve">r:administration some adm:Administration_GS_IAM_10979 and r:administration some adm:Administration_GS_IAM_10338</v>
      </c>
      <c r="M1513" s="21" t="s">
        <v>58</v>
      </c>
      <c r="N1513" s="21" t="s">
        <v>671</v>
      </c>
      <c r="O1513" s="21" t="s">
        <v>58</v>
      </c>
      <c r="P1513" s="21" t="s">
        <v>58</v>
      </c>
      <c r="Q1513" s="1" t="str">
        <f>VLOOKUP(C1513,MappingNiveaux!$A$3:$B$6,2)</f>
        <v xml:space="preserve">r:niveau some r:APEC</v>
      </c>
      <c r="R1513" s="1" t="s">
        <v>62</v>
      </c>
      <c r="S1513" s="1" t="s">
        <v>63</v>
      </c>
    </row>
    <row r="1514" ht="12.75">
      <c r="A1514" s="1" t="str">
        <f t="shared" si="51"/>
        <v>this:IAM_10900-1</v>
      </c>
      <c r="B1514" s="20"/>
      <c r="C1514" s="21" t="s">
        <v>50</v>
      </c>
      <c r="D1514" s="21" t="s">
        <v>5792</v>
      </c>
      <c r="E1514" s="21" t="s">
        <v>5793</v>
      </c>
      <c r="F1514" s="21" t="s">
        <v>151</v>
      </c>
      <c r="G1514" s="21" t="s">
        <v>152</v>
      </c>
      <c r="H1514" s="21" t="s">
        <v>390</v>
      </c>
      <c r="I1514" s="21" t="s">
        <v>391</v>
      </c>
      <c r="L1514" s="2" t="str">
        <f t="shared" si="52"/>
        <v xml:space="preserve">r:administration some adm:Administration_GS_IAM_10980 and r:administration some adm:Administration_GS_IAM_10338</v>
      </c>
      <c r="M1514" s="21" t="s">
        <v>58</v>
      </c>
      <c r="N1514" s="21" t="s">
        <v>5794</v>
      </c>
      <c r="O1514" s="21" t="s">
        <v>5795</v>
      </c>
      <c r="P1514" s="21" t="s">
        <v>58</v>
      </c>
      <c r="Q1514" s="1" t="str">
        <f>VLOOKUP(C1514,MappingNiveaux!$A$3:$B$6,2)</f>
        <v xml:space="preserve">r:niveau some r:CI</v>
      </c>
      <c r="R1514" s="1" t="s">
        <v>62</v>
      </c>
      <c r="S1514" s="1" t="s">
        <v>63</v>
      </c>
    </row>
    <row r="1515" ht="12.75">
      <c r="A1515" s="1" t="str">
        <f t="shared" si="51"/>
        <v>this:IAM_10902-1</v>
      </c>
      <c r="B1515" s="26"/>
      <c r="C1515" s="21" t="s">
        <v>50</v>
      </c>
      <c r="D1515" s="21" t="s">
        <v>5796</v>
      </c>
      <c r="E1515" s="21" t="s">
        <v>5797</v>
      </c>
      <c r="F1515" s="21" t="s">
        <v>1882</v>
      </c>
      <c r="G1515" s="21" t="s">
        <v>1883</v>
      </c>
      <c r="H1515" s="21" t="s">
        <v>143</v>
      </c>
      <c r="I1515" s="21" t="s">
        <v>144</v>
      </c>
      <c r="L1515" s="2" t="str">
        <f t="shared" si="52"/>
        <v xml:space="preserve">r:administration some adm:Administration_GS_IAM_10341 and r:administration some adm:Administration_GS_IAM_10765</v>
      </c>
      <c r="M1515" s="21" t="s">
        <v>58</v>
      </c>
      <c r="N1515" s="21" t="s">
        <v>145</v>
      </c>
      <c r="O1515" s="21" t="s">
        <v>146</v>
      </c>
      <c r="P1515" s="21" t="s">
        <v>58</v>
      </c>
      <c r="Q1515" s="1" t="str">
        <f>VLOOKUP(C1515,MappingNiveaux!$A$3:$B$6,2)</f>
        <v xml:space="preserve">r:niveau some r:CI</v>
      </c>
      <c r="R1515" s="1" t="s">
        <v>62</v>
      </c>
      <c r="S1515" s="1" t="s">
        <v>63</v>
      </c>
    </row>
    <row r="1516" ht="12.75">
      <c r="A1516" s="1" t="str">
        <f t="shared" si="51"/>
        <v>this:IAM_10903-1</v>
      </c>
      <c r="B1516" s="27">
        <v>1</v>
      </c>
      <c r="C1516" s="21" t="s">
        <v>50</v>
      </c>
      <c r="D1516" s="21" t="s">
        <v>4290</v>
      </c>
      <c r="E1516" s="21" t="s">
        <v>4291</v>
      </c>
      <c r="F1516" s="21" t="s">
        <v>151</v>
      </c>
      <c r="G1516" s="21" t="s">
        <v>152</v>
      </c>
      <c r="H1516" s="21" t="s">
        <v>1882</v>
      </c>
      <c r="I1516" s="21" t="s">
        <v>1883</v>
      </c>
      <c r="L1516" s="2" t="str">
        <f t="shared" si="52"/>
        <v xml:space="preserve">r:administration some adm:Administration_GS_IAM_10980 and r:administration some adm:Administration_GS_IAM_10341</v>
      </c>
      <c r="M1516" s="21" t="s">
        <v>58</v>
      </c>
      <c r="N1516" s="21" t="s">
        <v>109</v>
      </c>
      <c r="O1516" s="21" t="s">
        <v>4763</v>
      </c>
      <c r="P1516" s="21" t="s">
        <v>58</v>
      </c>
      <c r="Q1516" s="1" t="str">
        <f>VLOOKUP(C1516,MappingNiveaux!$A$3:$B$6,2)</f>
        <v xml:space="preserve">r:niveau some r:CI</v>
      </c>
      <c r="R1516" s="1" t="s">
        <v>62</v>
      </c>
      <c r="S1516" s="1" t="s">
        <v>63</v>
      </c>
    </row>
    <row r="1517" ht="12.75">
      <c r="A1517" s="1" t="str">
        <f t="shared" si="51"/>
        <v>this:IAM_10904-1</v>
      </c>
      <c r="B1517" s="28"/>
      <c r="C1517" s="21" t="s">
        <v>80</v>
      </c>
      <c r="D1517" s="21" t="s">
        <v>5798</v>
      </c>
      <c r="E1517" s="21" t="s">
        <v>5799</v>
      </c>
      <c r="F1517" s="21" t="s">
        <v>1652</v>
      </c>
      <c r="G1517" s="21" t="s">
        <v>1653</v>
      </c>
      <c r="H1517" s="21" t="s">
        <v>2064</v>
      </c>
      <c r="I1517" s="21" t="s">
        <v>2065</v>
      </c>
      <c r="L1517" s="2" t="str">
        <f t="shared" si="52"/>
        <v xml:space="preserve">r:administration some adm:Administration_GS_IAM_10345 and r:administration some adm:Administration_C_IAM_10096</v>
      </c>
      <c r="M1517" s="21" t="s">
        <v>58</v>
      </c>
      <c r="N1517" s="21" t="s">
        <v>5800</v>
      </c>
      <c r="O1517" s="21" t="s">
        <v>58</v>
      </c>
      <c r="P1517" s="21" t="s">
        <v>58</v>
      </c>
      <c r="Q1517" s="1" t="str">
        <f>VLOOKUP(C1517,MappingNiveaux!$A$3:$B$6,2)</f>
        <v xml:space="preserve">r:niveau some r:APEC</v>
      </c>
      <c r="R1517" s="1" t="s">
        <v>62</v>
      </c>
      <c r="S1517" s="1" t="s">
        <v>63</v>
      </c>
    </row>
    <row r="1518" ht="12.75">
      <c r="A1518" s="1" t="str">
        <f t="shared" si="51"/>
        <v>this:IAM_10907-1</v>
      </c>
      <c r="B1518" s="20"/>
      <c r="C1518" s="21" t="s">
        <v>50</v>
      </c>
      <c r="D1518" s="21" t="s">
        <v>5801</v>
      </c>
      <c r="E1518" s="21" t="s">
        <v>5802</v>
      </c>
      <c r="F1518" s="21" t="s">
        <v>221</v>
      </c>
      <c r="G1518" s="21" t="s">
        <v>222</v>
      </c>
      <c r="H1518" s="21" t="s">
        <v>477</v>
      </c>
      <c r="I1518" s="21" t="s">
        <v>478</v>
      </c>
      <c r="L1518" s="2" t="str">
        <f t="shared" si="52"/>
        <v xml:space="preserve">r:administration some adm:Administration_GS_IAM_10887 and r:administration some adm:Administration_C_IAM_10072</v>
      </c>
      <c r="M1518" s="21" t="s">
        <v>58</v>
      </c>
      <c r="N1518" s="21" t="s">
        <v>479</v>
      </c>
      <c r="O1518" s="21" t="s">
        <v>5803</v>
      </c>
      <c r="P1518" s="21" t="s">
        <v>58</v>
      </c>
      <c r="Q1518" s="1" t="str">
        <f>VLOOKUP(C1518,MappingNiveaux!$A$3:$B$6,2)</f>
        <v xml:space="preserve">r:niveau some r:CI</v>
      </c>
      <c r="R1518" s="1" t="s">
        <v>62</v>
      </c>
      <c r="S1518" s="1" t="s">
        <v>63</v>
      </c>
    </row>
    <row r="1519" ht="12.75">
      <c r="A1519" s="1" t="str">
        <f t="shared" si="51"/>
        <v>this:IAM_10905-1</v>
      </c>
      <c r="B1519" s="20"/>
      <c r="C1519" s="21" t="s">
        <v>50</v>
      </c>
      <c r="D1519" s="21" t="s">
        <v>5804</v>
      </c>
      <c r="E1519" s="21" t="s">
        <v>5805</v>
      </c>
      <c r="F1519" s="21" t="s">
        <v>477</v>
      </c>
      <c r="G1519" s="21" t="s">
        <v>478</v>
      </c>
      <c r="H1519" s="21" t="s">
        <v>1547</v>
      </c>
      <c r="I1519" s="21" t="s">
        <v>1548</v>
      </c>
      <c r="L1519" s="2" t="str">
        <f t="shared" si="52"/>
        <v xml:space="preserve">r:administration some adm:Administration_C_IAM_10072 and r:administration some adm:Administration_C_IAM_10082</v>
      </c>
      <c r="M1519" s="21" t="s">
        <v>58</v>
      </c>
      <c r="N1519" s="21" t="s">
        <v>5806</v>
      </c>
      <c r="O1519" s="21" t="s">
        <v>5807</v>
      </c>
      <c r="P1519" s="21" t="s">
        <v>58</v>
      </c>
      <c r="Q1519" s="1" t="str">
        <f>VLOOKUP(C1519,MappingNiveaux!$A$3:$B$6,2)</f>
        <v xml:space="preserve">r:niveau some r:CI</v>
      </c>
      <c r="R1519" s="1" t="s">
        <v>62</v>
      </c>
      <c r="S1519" s="1" t="s">
        <v>63</v>
      </c>
    </row>
    <row r="1520" ht="12.75">
      <c r="A1520" s="1" t="str">
        <f t="shared" si="51"/>
        <v>this:IAM_10906-1</v>
      </c>
      <c r="B1520" s="20"/>
      <c r="C1520" s="21" t="s">
        <v>50</v>
      </c>
      <c r="D1520" s="21" t="s">
        <v>5808</v>
      </c>
      <c r="E1520" s="21" t="s">
        <v>5809</v>
      </c>
      <c r="F1520" s="21" t="s">
        <v>739</v>
      </c>
      <c r="G1520" s="21" t="s">
        <v>740</v>
      </c>
      <c r="H1520" s="21" t="s">
        <v>477</v>
      </c>
      <c r="I1520" s="21" t="s">
        <v>478</v>
      </c>
      <c r="L1520" s="2" t="str">
        <f t="shared" si="52"/>
        <v xml:space="preserve">r:administration some adm:Administration_GS_IAM_10674 and r:administration some adm:Administration_C_IAM_10072</v>
      </c>
      <c r="M1520" s="21" t="s">
        <v>58</v>
      </c>
      <c r="N1520" s="21" t="s">
        <v>5810</v>
      </c>
      <c r="O1520" s="21" t="s">
        <v>5811</v>
      </c>
      <c r="P1520" s="21" t="s">
        <v>58</v>
      </c>
      <c r="Q1520" s="1" t="str">
        <f>VLOOKUP(C1520,MappingNiveaux!$A$3:$B$6,2)</f>
        <v xml:space="preserve">r:niveau some r:CI</v>
      </c>
      <c r="R1520" s="1" t="s">
        <v>62</v>
      </c>
      <c r="S1520" s="1" t="s">
        <v>63</v>
      </c>
    </row>
    <row r="1521" ht="12.75">
      <c r="A1521" s="1" t="str">
        <f t="shared" si="51"/>
        <v>this:IAM_10915-1</v>
      </c>
      <c r="B1521" s="20"/>
      <c r="C1521" s="21" t="s">
        <v>50</v>
      </c>
      <c r="D1521" s="21" t="s">
        <v>5812</v>
      </c>
      <c r="E1521" s="21" t="s">
        <v>5813</v>
      </c>
      <c r="F1521" s="21" t="s">
        <v>221</v>
      </c>
      <c r="G1521" s="21" t="s">
        <v>222</v>
      </c>
      <c r="H1521" s="21" t="s">
        <v>483</v>
      </c>
      <c r="I1521" s="21" t="s">
        <v>484</v>
      </c>
      <c r="L1521" s="2" t="str">
        <f t="shared" si="52"/>
        <v xml:space="preserve">r:administration some adm:Administration_GS_IAM_10887 and r:administration some adm:Administration_C_IAM_10073</v>
      </c>
      <c r="M1521" s="21" t="s">
        <v>58</v>
      </c>
      <c r="N1521" s="21" t="s">
        <v>5814</v>
      </c>
      <c r="O1521" s="21" t="s">
        <v>5815</v>
      </c>
      <c r="P1521" s="21" t="s">
        <v>58</v>
      </c>
      <c r="Q1521" s="1" t="str">
        <f>VLOOKUP(C1521,MappingNiveaux!$A$3:$B$6,2)</f>
        <v xml:space="preserve">r:niveau some r:CI</v>
      </c>
      <c r="R1521" s="1" t="s">
        <v>62</v>
      </c>
      <c r="S1521" s="1" t="s">
        <v>63</v>
      </c>
    </row>
    <row r="1522" ht="12.75">
      <c r="A1522" s="1" t="str">
        <f t="shared" si="51"/>
        <v>this:IAM_10924-1</v>
      </c>
      <c r="B1522" s="20"/>
      <c r="C1522" s="21" t="s">
        <v>80</v>
      </c>
      <c r="D1522" s="21" t="s">
        <v>5816</v>
      </c>
      <c r="E1522" s="21" t="s">
        <v>5817</v>
      </c>
      <c r="F1522" s="21" t="s">
        <v>3310</v>
      </c>
      <c r="G1522" s="21" t="s">
        <v>3311</v>
      </c>
      <c r="H1522" s="21" t="s">
        <v>3266</v>
      </c>
      <c r="I1522" s="21" t="s">
        <v>3267</v>
      </c>
      <c r="L1522" s="2" t="str">
        <f t="shared" si="52"/>
        <v xml:space="preserve">r:administration some adm:Administration_GS_IAM_10365 and r:administration some adm:Administration_GS_IAM_10371</v>
      </c>
      <c r="M1522" s="21" t="s">
        <v>58</v>
      </c>
      <c r="N1522" s="21" t="s">
        <v>5818</v>
      </c>
      <c r="O1522" s="21" t="s">
        <v>58</v>
      </c>
      <c r="P1522" s="21" t="s">
        <v>58</v>
      </c>
      <c r="Q1522" s="1" t="str">
        <f>VLOOKUP(C1522,MappingNiveaux!$A$3:$B$6,2)</f>
        <v xml:space="preserve">r:niveau some r:APEC</v>
      </c>
      <c r="R1522" s="1" t="s">
        <v>62</v>
      </c>
      <c r="S1522" s="1" t="s">
        <v>63</v>
      </c>
    </row>
    <row r="1523" ht="12.75">
      <c r="A1523" s="1" t="str">
        <f t="shared" si="51"/>
        <v>this:IAM_10909-1</v>
      </c>
      <c r="B1523" s="20"/>
      <c r="C1523" s="21" t="s">
        <v>80</v>
      </c>
      <c r="D1523" s="21" t="s">
        <v>5819</v>
      </c>
      <c r="E1523" s="21" t="s">
        <v>5820</v>
      </c>
      <c r="F1523" s="21" t="s">
        <v>483</v>
      </c>
      <c r="G1523" s="21" t="s">
        <v>484</v>
      </c>
      <c r="H1523" s="21" t="s">
        <v>296</v>
      </c>
      <c r="I1523" s="21" t="s">
        <v>297</v>
      </c>
      <c r="L1523" s="2" t="str">
        <f t="shared" si="52"/>
        <v xml:space="preserve">r:administration some adm:Administration_C_IAM_10073 and r:administration some adm:Administration_C_IAM_10094</v>
      </c>
      <c r="M1523" s="21" t="s">
        <v>58</v>
      </c>
      <c r="N1523" s="21" t="s">
        <v>5821</v>
      </c>
      <c r="O1523" s="21" t="s">
        <v>810</v>
      </c>
      <c r="P1523" s="21" t="s">
        <v>58</v>
      </c>
      <c r="Q1523" s="1" t="str">
        <f>VLOOKUP(C1523,MappingNiveaux!$A$3:$B$6,2)</f>
        <v xml:space="preserve">r:niveau some r:APEC</v>
      </c>
      <c r="R1523" s="1" t="s">
        <v>62</v>
      </c>
      <c r="S1523" s="1" t="s">
        <v>63</v>
      </c>
    </row>
    <row r="1524" ht="12.75">
      <c r="A1524" s="1" t="str">
        <f t="shared" si="51"/>
        <v>this:IAM_10955-1</v>
      </c>
      <c r="B1524" s="26"/>
      <c r="C1524" s="21" t="s">
        <v>80</v>
      </c>
      <c r="D1524" s="21" t="s">
        <v>5822</v>
      </c>
      <c r="E1524" s="21" t="s">
        <v>5823</v>
      </c>
      <c r="F1524" s="21" t="s">
        <v>205</v>
      </c>
      <c r="G1524" s="21" t="s">
        <v>206</v>
      </c>
      <c r="H1524" s="21" t="s">
        <v>893</v>
      </c>
      <c r="I1524" s="21" t="s">
        <v>894</v>
      </c>
      <c r="L1524" s="2" t="str">
        <f t="shared" si="52"/>
        <v xml:space="preserve">r:administration some adm:Administration_GS_IAM_10801 and r:administration some adm:Administration_GS_IAM_10381</v>
      </c>
      <c r="M1524" s="21" t="s">
        <v>58</v>
      </c>
      <c r="N1524" s="21" t="s">
        <v>5824</v>
      </c>
      <c r="O1524" s="21" t="s">
        <v>58</v>
      </c>
      <c r="P1524" s="21" t="s">
        <v>58</v>
      </c>
      <c r="Q1524" s="1" t="str">
        <f>VLOOKUP(C1524,MappingNiveaux!$A$3:$B$6,2)</f>
        <v xml:space="preserve">r:niveau some r:APEC</v>
      </c>
      <c r="R1524" s="1" t="s">
        <v>62</v>
      </c>
      <c r="S1524" s="1" t="s">
        <v>63</v>
      </c>
    </row>
    <row r="1525" ht="12.75">
      <c r="A1525" s="1" t="str">
        <f t="shared" si="51"/>
        <v>this:IAM_10911-1</v>
      </c>
      <c r="B1525" s="27">
        <v>1</v>
      </c>
      <c r="C1525" s="21" t="s">
        <v>50</v>
      </c>
      <c r="D1525" s="21" t="s">
        <v>5686</v>
      </c>
      <c r="E1525" s="21" t="s">
        <v>5687</v>
      </c>
      <c r="F1525" s="21" t="s">
        <v>741</v>
      </c>
      <c r="G1525" s="21" t="s">
        <v>742</v>
      </c>
      <c r="H1525" s="21" t="s">
        <v>483</v>
      </c>
      <c r="I1525" s="21" t="s">
        <v>484</v>
      </c>
      <c r="L1525" s="2" t="str">
        <f t="shared" si="52"/>
        <v xml:space="preserve">r:administration some adm:Administration_GS_IAM_10507 and r:administration some adm:Administration_C_IAM_10073</v>
      </c>
      <c r="M1525" s="21" t="s">
        <v>58</v>
      </c>
      <c r="N1525" s="21" t="s">
        <v>5688</v>
      </c>
      <c r="O1525" s="21" t="s">
        <v>5825</v>
      </c>
      <c r="P1525" s="21" t="s">
        <v>5690</v>
      </c>
      <c r="Q1525" s="1" t="str">
        <f>VLOOKUP(C1525,MappingNiveaux!$A$3:$B$6,2)</f>
        <v xml:space="preserve">r:niveau some r:CI</v>
      </c>
      <c r="R1525" s="1" t="s">
        <v>62</v>
      </c>
      <c r="S1525" s="1" t="s">
        <v>63</v>
      </c>
    </row>
    <row r="1526" ht="12.75">
      <c r="A1526" s="1" t="str">
        <f t="shared" si="51"/>
        <v>this:IAM_10912-1</v>
      </c>
      <c r="B1526" s="28"/>
      <c r="C1526" s="21" t="s">
        <v>122</v>
      </c>
      <c r="D1526" s="21" t="s">
        <v>5826</v>
      </c>
      <c r="E1526" s="21" t="s">
        <v>5827</v>
      </c>
      <c r="F1526" s="21" t="s">
        <v>138</v>
      </c>
      <c r="G1526" s="21" t="s">
        <v>139</v>
      </c>
      <c r="H1526" s="21" t="s">
        <v>483</v>
      </c>
      <c r="I1526" s="21" t="s">
        <v>484</v>
      </c>
      <c r="L1526" s="2" t="str">
        <f t="shared" si="52"/>
        <v xml:space="preserve">r:administration some adm:Administration_GS_IAM_10588 and r:administration some adm:Administration_C_IAM_10073</v>
      </c>
      <c r="M1526" s="21" t="s">
        <v>58</v>
      </c>
      <c r="N1526" s="21" t="s">
        <v>3763</v>
      </c>
      <c r="O1526" s="21" t="s">
        <v>58</v>
      </c>
      <c r="P1526" s="21" t="s">
        <v>58</v>
      </c>
      <c r="Q1526" s="1" t="str">
        <f>VLOOKUP(C1526,MappingNiveaux!$A$3:$B$6,2)</f>
        <v xml:space="preserve">r:niveau some r:CI</v>
      </c>
      <c r="R1526" s="1" t="s">
        <v>62</v>
      </c>
      <c r="S1526" s="1" t="s">
        <v>63</v>
      </c>
    </row>
    <row r="1527" ht="12.75">
      <c r="A1527" s="1" t="str">
        <f t="shared" si="51"/>
        <v>this:IAM_10913-1</v>
      </c>
      <c r="B1527" s="20"/>
      <c r="C1527" s="21" t="s">
        <v>80</v>
      </c>
      <c r="D1527" s="21" t="s">
        <v>5828</v>
      </c>
      <c r="E1527" s="21" t="s">
        <v>5829</v>
      </c>
      <c r="F1527" s="21" t="s">
        <v>1707</v>
      </c>
      <c r="G1527" s="21" t="s">
        <v>1708</v>
      </c>
      <c r="H1527" s="21" t="s">
        <v>483</v>
      </c>
      <c r="I1527" s="21" t="s">
        <v>484</v>
      </c>
      <c r="L1527" s="2" t="str">
        <f t="shared" si="52"/>
        <v xml:space="preserve">r:administration some adm:Administration_GS_IAM_10599 and r:administration some adm:Administration_C_IAM_10073</v>
      </c>
      <c r="M1527" s="21" t="s">
        <v>58</v>
      </c>
      <c r="N1527" s="21" t="s">
        <v>5830</v>
      </c>
      <c r="O1527" s="21" t="s">
        <v>5831</v>
      </c>
      <c r="P1527" s="21" t="s">
        <v>58</v>
      </c>
      <c r="Q1527" s="1" t="str">
        <f>VLOOKUP(C1527,MappingNiveaux!$A$3:$B$6,2)</f>
        <v xml:space="preserve">r:niveau some r:APEC</v>
      </c>
      <c r="R1527" s="1" t="s">
        <v>62</v>
      </c>
      <c r="S1527" s="1" t="s">
        <v>63</v>
      </c>
    </row>
    <row r="1528" ht="12.75">
      <c r="A1528" s="1" t="str">
        <f t="shared" si="51"/>
        <v>this:IAM_10914-1</v>
      </c>
      <c r="B1528" s="20"/>
      <c r="C1528" s="21" t="s">
        <v>50</v>
      </c>
      <c r="D1528" s="21" t="s">
        <v>5832</v>
      </c>
      <c r="E1528" s="21" t="s">
        <v>5833</v>
      </c>
      <c r="F1528" s="21" t="s">
        <v>4234</v>
      </c>
      <c r="G1528" s="21" t="s">
        <v>4235</v>
      </c>
      <c r="H1528" s="21" t="s">
        <v>483</v>
      </c>
      <c r="I1528" s="21" t="s">
        <v>484</v>
      </c>
      <c r="L1528" s="2" t="str">
        <f t="shared" si="52"/>
        <v xml:space="preserve">r:administration some adm:Administration_GS_IAM_10818 and r:administration some adm:Administration_C_IAM_10073</v>
      </c>
      <c r="M1528" s="21" t="s">
        <v>58</v>
      </c>
      <c r="N1528" s="21" t="s">
        <v>5834</v>
      </c>
      <c r="O1528" s="21" t="s">
        <v>4403</v>
      </c>
      <c r="P1528" s="21" t="s">
        <v>58</v>
      </c>
      <c r="Q1528" s="1" t="str">
        <f>VLOOKUP(C1528,MappingNiveaux!$A$3:$B$6,2)</f>
        <v xml:space="preserve">r:niveau some r:CI</v>
      </c>
      <c r="R1528" s="1" t="s">
        <v>62</v>
      </c>
      <c r="S1528" s="1" t="s">
        <v>63</v>
      </c>
    </row>
    <row r="1529" ht="12.75">
      <c r="A1529" s="1" t="str">
        <f t="shared" si="51"/>
        <v>this:IAM_10916-1</v>
      </c>
      <c r="B1529" s="20"/>
      <c r="C1529" s="21" t="s">
        <v>80</v>
      </c>
      <c r="D1529" s="21" t="s">
        <v>5835</v>
      </c>
      <c r="E1529" s="21" t="s">
        <v>5836</v>
      </c>
      <c r="F1529" s="21" t="s">
        <v>1518</v>
      </c>
      <c r="G1529" s="21" t="s">
        <v>1519</v>
      </c>
      <c r="H1529" s="21" t="s">
        <v>483</v>
      </c>
      <c r="I1529" s="21" t="s">
        <v>484</v>
      </c>
      <c r="L1529" s="2" t="str">
        <f t="shared" si="52"/>
        <v xml:space="preserve">r:administration some adm:Administration_GS_IAM_10941 and r:administration some adm:Administration_C_IAM_10073</v>
      </c>
      <c r="M1529" s="21" t="s">
        <v>58</v>
      </c>
      <c r="N1529" s="21" t="s">
        <v>5837</v>
      </c>
      <c r="O1529" s="21" t="s">
        <v>4403</v>
      </c>
      <c r="P1529" s="21" t="s">
        <v>58</v>
      </c>
      <c r="Q1529" s="1" t="str">
        <f>VLOOKUP(C1529,MappingNiveaux!$A$3:$B$6,2)</f>
        <v xml:space="preserve">r:niveau some r:APEC</v>
      </c>
      <c r="R1529" s="1" t="s">
        <v>62</v>
      </c>
      <c r="S1529" s="1" t="s">
        <v>63</v>
      </c>
    </row>
    <row r="1530" ht="12.75">
      <c r="A1530" s="1" t="str">
        <f t="shared" si="51"/>
        <v>this:IAM_10917-1</v>
      </c>
      <c r="B1530" s="20"/>
      <c r="C1530" s="21" t="s">
        <v>80</v>
      </c>
      <c r="D1530" s="21" t="s">
        <v>5838</v>
      </c>
      <c r="E1530" s="21" t="s">
        <v>5839</v>
      </c>
      <c r="F1530" s="21" t="s">
        <v>611</v>
      </c>
      <c r="G1530" s="21" t="s">
        <v>612</v>
      </c>
      <c r="H1530" s="21" t="s">
        <v>483</v>
      </c>
      <c r="I1530" s="21" t="s">
        <v>484</v>
      </c>
      <c r="L1530" s="2" t="str">
        <f t="shared" si="52"/>
        <v xml:space="preserve">r:administration some adm:Administration_GS_IAM_10964 and r:administration some adm:Administration_C_IAM_10073</v>
      </c>
      <c r="M1530" s="21" t="s">
        <v>58</v>
      </c>
      <c r="N1530" s="21" t="s">
        <v>4607</v>
      </c>
      <c r="O1530" s="21" t="s">
        <v>4608</v>
      </c>
      <c r="P1530" s="21" t="s">
        <v>58</v>
      </c>
      <c r="Q1530" s="1" t="str">
        <f>VLOOKUP(C1530,MappingNiveaux!$A$3:$B$6,2)</f>
        <v xml:space="preserve">r:niveau some r:APEC</v>
      </c>
      <c r="R1530" s="1" t="s">
        <v>62</v>
      </c>
      <c r="S1530" s="1" t="s">
        <v>63</v>
      </c>
    </row>
    <row r="1531" ht="12.75">
      <c r="A1531" s="1" t="str">
        <f t="shared" si="51"/>
        <v>this:IAM_10918-1</v>
      </c>
      <c r="B1531" s="20"/>
      <c r="C1531" s="21" t="s">
        <v>80</v>
      </c>
      <c r="D1531" s="21" t="s">
        <v>5840</v>
      </c>
      <c r="E1531" s="21" t="s">
        <v>5841</v>
      </c>
      <c r="F1531" s="21" t="s">
        <v>683</v>
      </c>
      <c r="G1531" s="21" t="s">
        <v>684</v>
      </c>
      <c r="H1531" s="21" t="s">
        <v>483</v>
      </c>
      <c r="I1531" s="21" t="s">
        <v>484</v>
      </c>
      <c r="L1531" s="2" t="str">
        <f t="shared" si="52"/>
        <v xml:space="preserve">r:administration some adm:Administration_GS_IAM_10978 and r:administration some adm:Administration_C_IAM_10073</v>
      </c>
      <c r="M1531" s="21" t="s">
        <v>58</v>
      </c>
      <c r="N1531" s="21" t="s">
        <v>5842</v>
      </c>
      <c r="O1531" s="21" t="s">
        <v>58</v>
      </c>
      <c r="P1531" s="21" t="s">
        <v>58</v>
      </c>
      <c r="Q1531" s="1" t="str">
        <f>VLOOKUP(C1531,MappingNiveaux!$A$3:$B$6,2)</f>
        <v xml:space="preserve">r:niveau some r:APEC</v>
      </c>
      <c r="R1531" s="1" t="s">
        <v>62</v>
      </c>
      <c r="S1531" s="1" t="s">
        <v>63</v>
      </c>
    </row>
    <row r="1532" ht="12.75">
      <c r="A1532" s="1" t="str">
        <f t="shared" si="51"/>
        <v>this:IAM_10919-1</v>
      </c>
      <c r="B1532" s="20"/>
      <c r="C1532" s="21" t="s">
        <v>66</v>
      </c>
      <c r="D1532" s="21" t="s">
        <v>5843</v>
      </c>
      <c r="E1532" s="21" t="s">
        <v>5844</v>
      </c>
      <c r="F1532" s="21" t="s">
        <v>5845</v>
      </c>
      <c r="G1532" s="21" t="s">
        <v>5846</v>
      </c>
      <c r="H1532" s="21" t="s">
        <v>5105</v>
      </c>
      <c r="I1532" s="21" t="s">
        <v>5106</v>
      </c>
      <c r="L1532" s="2" t="str">
        <f t="shared" si="52"/>
        <v xml:space="preserve">r:administration some adm:Administration_GS_IAM_10359 and r:administration some adm:Administration_GS_IAM_10351</v>
      </c>
      <c r="M1532" s="21" t="s">
        <v>58</v>
      </c>
      <c r="N1532" s="21" t="s">
        <v>5847</v>
      </c>
      <c r="O1532" s="21" t="s">
        <v>58</v>
      </c>
      <c r="P1532" s="21" t="s">
        <v>58</v>
      </c>
      <c r="Q1532" s="1" t="str">
        <f>VLOOKUP(C1532,MappingNiveaux!$A$3:$B$6,2)</f>
        <v xml:space="preserve">r:niveau some r:APEC</v>
      </c>
      <c r="R1532" s="1" t="s">
        <v>62</v>
      </c>
      <c r="S1532" s="1" t="s">
        <v>63</v>
      </c>
    </row>
    <row r="1533" ht="12.75">
      <c r="A1533" s="1" t="str">
        <f t="shared" si="51"/>
        <v>this:IAM_10920-1</v>
      </c>
      <c r="B1533" s="20"/>
      <c r="C1533" s="21" t="s">
        <v>122</v>
      </c>
      <c r="D1533" s="21" t="s">
        <v>5848</v>
      </c>
      <c r="E1533" s="21" t="s">
        <v>5849</v>
      </c>
      <c r="F1533" s="21" t="s">
        <v>5105</v>
      </c>
      <c r="G1533" s="21" t="s">
        <v>5106</v>
      </c>
      <c r="H1533" s="21" t="s">
        <v>127</v>
      </c>
      <c r="I1533" s="21" t="s">
        <v>128</v>
      </c>
      <c r="L1533" s="2" t="str">
        <f t="shared" si="52"/>
        <v xml:space="preserve">r:administration some adm:Administration_GS_IAM_10351 and r:administration some adm:Administration_C_IAM_10128</v>
      </c>
      <c r="M1533" s="21" t="s">
        <v>58</v>
      </c>
      <c r="N1533" s="21" t="s">
        <v>5107</v>
      </c>
      <c r="O1533" s="21" t="s">
        <v>58</v>
      </c>
      <c r="P1533" s="21" t="s">
        <v>58</v>
      </c>
      <c r="Q1533" s="1" t="str">
        <f>VLOOKUP(C1533,MappingNiveaux!$A$3:$B$6,2)</f>
        <v xml:space="preserve">r:niveau some r:CI</v>
      </c>
      <c r="R1533" s="1" t="s">
        <v>62</v>
      </c>
      <c r="S1533" s="1" t="s">
        <v>63</v>
      </c>
    </row>
    <row r="1534" ht="12.75">
      <c r="A1534" s="1" t="str">
        <f t="shared" si="51"/>
        <v>this:IAM_10921-1</v>
      </c>
      <c r="B1534" s="20"/>
      <c r="C1534" s="21" t="s">
        <v>66</v>
      </c>
      <c r="D1534" s="21" t="s">
        <v>5850</v>
      </c>
      <c r="E1534" s="21" t="s">
        <v>5851</v>
      </c>
      <c r="F1534" s="21" t="s">
        <v>3257</v>
      </c>
      <c r="G1534" s="21" t="s">
        <v>3258</v>
      </c>
      <c r="H1534" s="21" t="s">
        <v>2064</v>
      </c>
      <c r="I1534" s="21" t="s">
        <v>2065</v>
      </c>
      <c r="L1534" s="2" t="str">
        <f t="shared" si="52"/>
        <v xml:space="preserve">r:administration some adm:Administration_GS_IAM_10363 and r:administration some adm:Administration_C_IAM_10096</v>
      </c>
      <c r="M1534" s="21" t="s">
        <v>58</v>
      </c>
      <c r="N1534" s="21" t="s">
        <v>5852</v>
      </c>
      <c r="O1534" s="21" t="s">
        <v>58</v>
      </c>
      <c r="P1534" s="21" t="s">
        <v>58</v>
      </c>
      <c r="Q1534" s="1" t="str">
        <f>VLOOKUP(C1534,MappingNiveaux!$A$3:$B$6,2)</f>
        <v xml:space="preserve">r:niveau some r:APEC</v>
      </c>
      <c r="R1534" s="1" t="s">
        <v>62</v>
      </c>
      <c r="S1534" s="1" t="s">
        <v>63</v>
      </c>
    </row>
    <row r="1535" ht="12.75">
      <c r="A1535" s="1" t="str">
        <f t="shared" si="51"/>
        <v>this:IAM_10908-1</v>
      </c>
      <c r="B1535" s="20"/>
      <c r="C1535" s="21" t="s">
        <v>50</v>
      </c>
      <c r="D1535" s="21" t="s">
        <v>5853</v>
      </c>
      <c r="E1535" s="21" t="s">
        <v>5854</v>
      </c>
      <c r="F1535" s="21" t="s">
        <v>919</v>
      </c>
      <c r="G1535" s="21" t="s">
        <v>920</v>
      </c>
      <c r="H1535" s="21" t="s">
        <v>483</v>
      </c>
      <c r="I1535" s="21" t="s">
        <v>484</v>
      </c>
      <c r="L1535" s="2" t="str">
        <f t="shared" si="52"/>
        <v xml:space="preserve">r:administration some adm:Administration_GS_IAM_10422 and r:administration some adm:Administration_C_IAM_10073</v>
      </c>
      <c r="M1535" s="21" t="s">
        <v>58</v>
      </c>
      <c r="N1535" s="21" t="s">
        <v>5855</v>
      </c>
      <c r="O1535" s="21" t="s">
        <v>810</v>
      </c>
      <c r="P1535" s="21" t="s">
        <v>58</v>
      </c>
      <c r="Q1535" s="1" t="str">
        <f>VLOOKUP(C1535,MappingNiveaux!$A$3:$B$6,2)</f>
        <v xml:space="preserve">r:niveau some r:CI</v>
      </c>
      <c r="R1535" s="1" t="s">
        <v>62</v>
      </c>
      <c r="S1535" s="1" t="s">
        <v>63</v>
      </c>
    </row>
  </sheetData>
  <hyperlinks>
    <hyperlink r:id="rId1" ref="B1"/>
    <hyperlink r:id="rId2" ref="C4"/>
    <hyperlink r:id="rId3" ref="C5"/>
    <hyperlink r:id="rId4" ref="B6"/>
    <hyperlink r:id="rId5" ref="B7"/>
    <hyperlink r:id="rId6" ref="B8"/>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31.7109375"/>
  </cols>
  <sheetData>
    <row r="3" ht="12.75">
      <c r="A3" s="23" t="s">
        <v>50</v>
      </c>
      <c r="B3" s="35" t="s">
        <v>5856</v>
      </c>
    </row>
    <row r="4" ht="12.75">
      <c r="A4" s="23" t="s">
        <v>66</v>
      </c>
      <c r="B4" s="35" t="s">
        <v>5857</v>
      </c>
    </row>
    <row r="5" ht="12.75">
      <c r="A5" s="23" t="s">
        <v>80</v>
      </c>
      <c r="B5" s="35" t="s">
        <v>5857</v>
      </c>
    </row>
    <row r="6" ht="12.75">
      <c r="A6" s="23" t="s">
        <v>122</v>
      </c>
      <c r="B6" s="35" t="s">
        <v>5858</v>
      </c>
    </row>
    <row r="7" ht="12.75"/>
    <row r="8" ht="12.75"/>
    <row r="9" ht="12.75"/>
    <row r="10" ht="12.75"/>
    <row r="11" ht="12.75"/>
    <row r="12" ht="12.75"/>
    <row r="13" ht="12.75"/>
    <row r="15" ht="12.75"/>
    <row r="16" ht="12.75"/>
    <row r="17" ht="12.75"/>
    <row r="18" ht="12.7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28.57421875"/>
    <col customWidth="1" min="2" max="2" width="24.421875"/>
    <col customWidth="1" min="3" max="3" width="16.7109375"/>
    <col customWidth="1" min="4" max="4" width="19.140625"/>
    <col customWidth="1" min="5" max="5" width="32.28125"/>
  </cols>
  <sheetData>
    <row r="1" ht="14.25">
      <c r="A1" s="36" t="s">
        <v>5859</v>
      </c>
      <c r="B1" s="36"/>
      <c r="C1" s="36"/>
      <c r="D1" s="36"/>
    </row>
    <row r="2" ht="14.25"/>
    <row r="3" ht="14.25"/>
    <row r="4" ht="13.5"/>
    <row r="5" ht="14.25">
      <c r="A5" s="37"/>
      <c r="B5" s="38" t="s">
        <v>0</v>
      </c>
      <c r="C5" s="37"/>
    </row>
    <row r="6" ht="14.25">
      <c r="A6" s="37" t="s">
        <v>1</v>
      </c>
      <c r="B6" s="37" t="s">
        <v>2</v>
      </c>
      <c r="C6" s="37"/>
    </row>
    <row r="7" ht="14.25">
      <c r="A7" s="37" t="s">
        <v>3</v>
      </c>
      <c r="B7" s="37" t="s">
        <v>4</v>
      </c>
      <c r="C7" s="37" t="str">
        <f>CONCATENATE(B5,"#")</f>
        <v>http://www.limics.org/remiames_ontology/thesaurus_interactions#</v>
      </c>
    </row>
    <row r="8" ht="13.5">
      <c r="A8" s="35" t="s">
        <v>3</v>
      </c>
      <c r="B8" s="35" t="s">
        <v>5</v>
      </c>
      <c r="C8" s="39" t="s">
        <v>6</v>
      </c>
    </row>
    <row r="9" ht="12.75"/>
    <row r="10" ht="12.75">
      <c r="A10" s="40" t="s">
        <v>32</v>
      </c>
      <c r="B10" s="41" t="s">
        <v>35</v>
      </c>
      <c r="C10" s="42" t="s">
        <v>36</v>
      </c>
      <c r="D10" s="42" t="s">
        <v>1</v>
      </c>
      <c r="E10" s="42" t="s">
        <v>5860</v>
      </c>
    </row>
    <row r="11" ht="12.75">
      <c r="A11" t="str">
        <f t="shared" ref="A11:A14" si="53">CONCATENATE("this:",C11)</f>
        <v>this:APEC</v>
      </c>
      <c r="B11" t="s">
        <v>5861</v>
      </c>
      <c r="C11" t="s">
        <v>5862</v>
      </c>
      <c r="D11" t="s">
        <v>63</v>
      </c>
      <c r="E11" t="s">
        <v>5863</v>
      </c>
    </row>
    <row r="12" ht="12.75">
      <c r="A12" t="str">
        <f t="shared" si="53"/>
        <v>this:ASDEC</v>
      </c>
      <c r="B12" t="s">
        <v>5864</v>
      </c>
      <c r="C12" t="s">
        <v>5865</v>
      </c>
      <c r="D12" t="s">
        <v>63</v>
      </c>
      <c r="E12" t="s">
        <v>5863</v>
      </c>
    </row>
    <row r="13" ht="12.75">
      <c r="A13" t="str">
        <f t="shared" si="53"/>
        <v>this:CI</v>
      </c>
      <c r="B13" t="s">
        <v>5866</v>
      </c>
      <c r="C13" t="s">
        <v>5867</v>
      </c>
      <c r="D13" t="s">
        <v>63</v>
      </c>
      <c r="E13" t="s">
        <v>5863</v>
      </c>
    </row>
    <row r="14" ht="12.75">
      <c r="A14" t="str">
        <f t="shared" si="53"/>
        <v>this:PE</v>
      </c>
      <c r="B14" t="s">
        <v>5868</v>
      </c>
      <c r="C14" t="s">
        <v>5869</v>
      </c>
      <c r="D14" t="s">
        <v>63</v>
      </c>
      <c r="E14" t="s">
        <v>5863</v>
      </c>
    </row>
  </sheetData>
  <hyperlinks>
    <hyperlink r:id="rId1" ref="B5"/>
    <hyperlink r:id="rId2" ref="C8"/>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ONLYOFFICE/7.5.1.23</Application>
  <HyperlinksChanged>false</HyperlinksChanged>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Duclos</dc:creator>
  <cp:revision>7</cp:revision>
  <dcterms:created xsi:type="dcterms:W3CDTF">2020-12-14T09:03:00Z</dcterms:created>
  <dcterms:modified xsi:type="dcterms:W3CDTF">2024-01-22T21:38:02Z</dcterms:modified>
  <cp:version>917504</cp:version>
</cp:coreProperties>
</file>