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kty\MPI - Work\Projects\MPI\atmosphere-framework-master\lut_rendering\"/>
    </mc:Choice>
  </mc:AlternateContent>
  <xr:revisionPtr revIDLastSave="0" documentId="13_ncr:1_{3F0CDA2F-B0FE-43C1-AD0A-34100229B703}" xr6:coauthVersionLast="44" xr6:coauthVersionMax="44" xr10:uidLastSave="{00000000-0000-0000-0000-000000000000}"/>
  <bookViews>
    <workbookView xWindow="-108" yWindow="-108" windowWidth="23256" windowHeight="1272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F12" i="1"/>
  <c r="D10" i="1"/>
  <c r="D5" i="1"/>
  <c r="D6" i="1"/>
  <c r="D7" i="1"/>
  <c r="D8" i="1"/>
  <c r="D9" i="1"/>
  <c r="F10" i="1"/>
  <c r="G10" i="1"/>
  <c r="H10" i="1"/>
  <c r="I10" i="1"/>
  <c r="J10" i="1"/>
  <c r="E10" i="1"/>
  <c r="C10" i="1"/>
  <c r="B10" i="1"/>
  <c r="C7" i="1"/>
  <c r="B7" i="1"/>
  <c r="F7" i="1"/>
  <c r="G7" i="1"/>
  <c r="H7" i="1"/>
  <c r="I7" i="1"/>
  <c r="J7" i="1"/>
  <c r="E7" i="1"/>
  <c r="J4" i="1"/>
  <c r="I4" i="1"/>
  <c r="H4" i="1"/>
  <c r="G4" i="1"/>
  <c r="B4" i="1"/>
  <c r="F4" i="1"/>
  <c r="E4" i="1"/>
  <c r="C4" i="1"/>
  <c r="D2" i="1"/>
  <c r="D3" i="1"/>
  <c r="G12" i="1" l="1"/>
  <c r="H12" i="1"/>
  <c r="I12" i="1"/>
  <c r="J12" i="1"/>
  <c r="B12" i="1"/>
  <c r="C12" i="1"/>
  <c r="D12" i="1" s="1"/>
  <c r="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tc={839AE699-15F5-43C1-97EC-88A436F31591}</author>
  </authors>
  <commentList>
    <comment ref="A12" authorId="0" shapeId="0" xr:uid="{839AE699-15F5-43C1-97EC-88A436F31591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Venus - Mars</t>
      </text>
    </comment>
  </commentList>
</comments>
</file>

<file path=xl/sharedStrings.xml><?xml version="1.0" encoding="utf-8"?>
<sst xmlns="http://schemas.openxmlformats.org/spreadsheetml/2006/main" count="21" uniqueCount="21">
  <si>
    <t>Planet</t>
  </si>
  <si>
    <t>Radius</t>
  </si>
  <si>
    <t>Atmo thickness</t>
  </si>
  <si>
    <t>BETA_R.x</t>
  </si>
  <si>
    <t>BETA_R.y</t>
  </si>
  <si>
    <t>BETA_R.z</t>
  </si>
  <si>
    <t>BETA_M.x</t>
  </si>
  <si>
    <t>H_R</t>
  </si>
  <si>
    <t>H_M</t>
  </si>
  <si>
    <t>Mars</t>
  </si>
  <si>
    <t>Venus</t>
  </si>
  <si>
    <t>Earth</t>
  </si>
  <si>
    <t>Atmo radius</t>
  </si>
  <si>
    <t>Im1</t>
  </si>
  <si>
    <t>Im2</t>
  </si>
  <si>
    <t>Im3</t>
  </si>
  <si>
    <t>Im4</t>
  </si>
  <si>
    <t>t</t>
  </si>
  <si>
    <t>Im5</t>
  </si>
  <si>
    <t>Im6</t>
  </si>
  <si>
    <t>Im7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</si>
</sst>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E+00"/>
    <numFmt numFmtId="165" formatCode="0.0000000000000000"/>
    <numFmt numFmtId="166" formatCode="0.0000000E+00"/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1" fontId="0" fillId="0" borderId="0" xfId="0" applyNumberFormat="1"/>
    <xf numFmtId="0" fontId="0" fillId="7" borderId="0" xfId="0" applyFill="1"/>
    <xf numFmtId="2" fontId="0" fillId="7" borderId="0" xfId="0" applyNumberFormat="1" applyFill="1"/>
    <xf numFmtId="0" fontId="0" fillId="0" borderId="0" xfId="0" applyFill="1"/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164" fontId="0" fillId="9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2" fillId="7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167" fontId="0" fillId="0" borderId="0" xfId="0" applyNumberFormat="1"/>
    <xf numFmtId="0" fontId="2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asz G" id="{E9E25421-3847-4D27-89F5-30E31461CBE5}" userId="6b7d8c56a78491d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" dT="2020-04-02T13:03:11.89" personId="{E9E25421-3847-4D27-89F5-30E31461CBE5}" id="{839AE699-15F5-43C1-97EC-88A436F31591}">
    <text>Venus - Mars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="85" zoomScaleNormal="85" workbookViewId="0">
      <selection activeCell="E15" sqref="E15:F22"/>
    </sheetView>
  </sheetViews>
  <sheetFormatPr defaultRowHeight="14.4" x14ac:dyDescent="0.3"/>
  <cols>
    <col min="1" max="1" width="6.109375" bestFit="1" customWidth="1"/>
    <col min="2" max="2" width="11.88671875" bestFit="1" customWidth="1"/>
    <col min="3" max="3" width="19.44140625" bestFit="1" customWidth="1"/>
    <col min="4" max="4" width="12" bestFit="1" customWidth="1"/>
    <col min="5" max="5" width="13.6640625" bestFit="1" customWidth="1"/>
    <col min="6" max="6" width="13.109375" customWidth="1"/>
    <col min="7" max="8" width="11.44140625" bestFit="1" customWidth="1"/>
    <col min="9" max="10" width="11.88671875" bestFit="1" customWidth="1"/>
    <col min="11" max="11" width="11.44140625" bestFit="1" customWidth="1"/>
    <col min="13" max="13" width="10" customWidth="1"/>
  </cols>
  <sheetData>
    <row r="1" spans="1:13" x14ac:dyDescent="0.3">
      <c r="A1" s="5" t="s">
        <v>0</v>
      </c>
      <c r="B1" s="6" t="s">
        <v>1</v>
      </c>
      <c r="C1" s="6" t="s">
        <v>2</v>
      </c>
      <c r="D1" s="6" t="s">
        <v>12</v>
      </c>
      <c r="E1" s="7" t="s">
        <v>3</v>
      </c>
      <c r="F1" s="7" t="s">
        <v>4</v>
      </c>
      <c r="G1" s="7" t="s">
        <v>5</v>
      </c>
      <c r="H1" s="8" t="s">
        <v>6</v>
      </c>
      <c r="I1" s="9" t="s">
        <v>7</v>
      </c>
      <c r="J1" s="9" t="s">
        <v>8</v>
      </c>
      <c r="K1" s="10" t="s">
        <v>17</v>
      </c>
    </row>
    <row r="2" spans="1:13" x14ac:dyDescent="0.3">
      <c r="A2" s="17" t="s">
        <v>13</v>
      </c>
      <c r="B2" s="24">
        <v>2000000</v>
      </c>
      <c r="C2" s="24">
        <v>10000</v>
      </c>
      <c r="D2" s="24">
        <f>B2+C2</f>
        <v>2010000</v>
      </c>
      <c r="E2" s="24">
        <v>1.14E-7</v>
      </c>
      <c r="F2" s="24">
        <v>5.0000000000000004E-6</v>
      </c>
      <c r="G2" s="24">
        <v>3.0000000000000001E-6</v>
      </c>
      <c r="H2" s="24">
        <v>1.9999999999999999E-6</v>
      </c>
      <c r="I2" s="24">
        <v>5000</v>
      </c>
      <c r="J2" s="24">
        <v>1000</v>
      </c>
      <c r="K2" s="11"/>
    </row>
    <row r="3" spans="1:13" s="2" customFormat="1" x14ac:dyDescent="0.3">
      <c r="A3" s="18" t="s">
        <v>9</v>
      </c>
      <c r="B3" s="25">
        <v>3389500</v>
      </c>
      <c r="C3" s="25">
        <v>30588</v>
      </c>
      <c r="D3" s="25">
        <f>B3+C3</f>
        <v>3420088</v>
      </c>
      <c r="E3" s="25">
        <v>2.3918E-5</v>
      </c>
      <c r="F3" s="25">
        <v>1.3570000000000001E-5</v>
      </c>
      <c r="G3" s="25">
        <v>5.7799999999999997E-6</v>
      </c>
      <c r="H3" s="25">
        <v>5.1215300000000004E-6</v>
      </c>
      <c r="I3" s="25">
        <v>11100</v>
      </c>
      <c r="J3" s="25">
        <v>1567.1</v>
      </c>
      <c r="K3" s="12">
        <v>0.5</v>
      </c>
      <c r="M3" s="3"/>
    </row>
    <row r="4" spans="1:13" x14ac:dyDescent="0.3">
      <c r="A4" s="17" t="s">
        <v>14</v>
      </c>
      <c r="B4" s="24">
        <f>(B3-(1-$K$3)*B2)/$K$3</f>
        <v>4779000</v>
      </c>
      <c r="C4" s="24">
        <f>(C3-(1-$K$3)*C2)/$K$3</f>
        <v>51176</v>
      </c>
      <c r="D4" s="24">
        <f>B4+C4</f>
        <v>4830176</v>
      </c>
      <c r="E4" s="24">
        <f t="shared" ref="E4:J4" si="0">(E3-(1-$K$3)*E2)/$K$3</f>
        <v>4.7722000000000002E-5</v>
      </c>
      <c r="F4" s="24">
        <f t="shared" si="0"/>
        <v>2.2140000000000001E-5</v>
      </c>
      <c r="G4" s="24">
        <f t="shared" si="0"/>
        <v>8.5599999999999994E-6</v>
      </c>
      <c r="H4" s="24">
        <f t="shared" si="0"/>
        <v>8.2430600000000013E-6</v>
      </c>
      <c r="I4" s="24">
        <f t="shared" si="0"/>
        <v>17200</v>
      </c>
      <c r="J4" s="24">
        <f t="shared" si="0"/>
        <v>2134.1999999999998</v>
      </c>
      <c r="K4" s="11"/>
    </row>
    <row r="5" spans="1:13" s="4" customFormat="1" x14ac:dyDescent="0.3">
      <c r="A5" s="19" t="s">
        <v>15</v>
      </c>
      <c r="B5" s="26">
        <v>4000000</v>
      </c>
      <c r="C5" s="26">
        <v>150000</v>
      </c>
      <c r="D5" s="24">
        <f t="shared" ref="D5:D9" si="1">B5+C5</f>
        <v>4150000</v>
      </c>
      <c r="E5" s="26">
        <v>1.0000000000000001E-5</v>
      </c>
      <c r="F5" s="26">
        <v>5.0000000000000004E-6</v>
      </c>
      <c r="G5" s="26">
        <v>1.1999999999999999E-6</v>
      </c>
      <c r="H5" s="26">
        <v>1.3E-6</v>
      </c>
      <c r="I5" s="26">
        <v>12000</v>
      </c>
      <c r="J5" s="26">
        <v>1200</v>
      </c>
      <c r="K5" s="13"/>
    </row>
    <row r="6" spans="1:13" x14ac:dyDescent="0.3">
      <c r="A6" s="18" t="s">
        <v>10</v>
      </c>
      <c r="B6" s="25">
        <v>6052000</v>
      </c>
      <c r="C6" s="25">
        <v>200059</v>
      </c>
      <c r="D6" s="25">
        <f t="shared" si="1"/>
        <v>6252059</v>
      </c>
      <c r="E6" s="25">
        <v>1.137E-5</v>
      </c>
      <c r="F6" s="25">
        <v>1.137E-5</v>
      </c>
      <c r="G6" s="25">
        <v>1.7999999999999999E-6</v>
      </c>
      <c r="H6" s="25">
        <v>2.1215299999999999E-6</v>
      </c>
      <c r="I6" s="25">
        <v>15900</v>
      </c>
      <c r="J6" s="25">
        <v>2244</v>
      </c>
      <c r="K6" s="12">
        <v>0.5</v>
      </c>
    </row>
    <row r="7" spans="1:13" s="4" customFormat="1" x14ac:dyDescent="0.3">
      <c r="A7" s="19" t="s">
        <v>16</v>
      </c>
      <c r="B7" s="26">
        <f>(B6-(1-$K$6)*B5)/$K$6</f>
        <v>8104000</v>
      </c>
      <c r="C7" s="26">
        <f>(C6-(1-$K$6)*C5)/$K$6</f>
        <v>250118</v>
      </c>
      <c r="D7" s="24">
        <f t="shared" si="1"/>
        <v>8354118</v>
      </c>
      <c r="E7" s="26">
        <f>(E6-(1-$K$6)*E5)/$K$6</f>
        <v>1.2739999999999998E-5</v>
      </c>
      <c r="F7" s="26">
        <f t="shared" ref="F7:J7" si="2">(F6-(1-$K$6)*F5)/$K$6</f>
        <v>1.774E-5</v>
      </c>
      <c r="G7" s="26">
        <f t="shared" si="2"/>
        <v>2.3999999999999999E-6</v>
      </c>
      <c r="H7" s="26">
        <f t="shared" si="2"/>
        <v>2.9430599999999996E-6</v>
      </c>
      <c r="I7" s="26">
        <f t="shared" si="2"/>
        <v>19800</v>
      </c>
      <c r="J7" s="26">
        <f t="shared" si="2"/>
        <v>3288</v>
      </c>
      <c r="K7" s="14"/>
    </row>
    <row r="8" spans="1:13" x14ac:dyDescent="0.3">
      <c r="A8" s="17" t="s">
        <v>18</v>
      </c>
      <c r="B8" s="24">
        <v>5000000</v>
      </c>
      <c r="C8" s="24">
        <v>50000</v>
      </c>
      <c r="D8" s="24">
        <f t="shared" si="1"/>
        <v>5050000</v>
      </c>
      <c r="E8" s="24">
        <v>1.9999999999999999E-6</v>
      </c>
      <c r="F8" s="24">
        <v>5.0000000000000004E-6</v>
      </c>
      <c r="G8" s="24">
        <v>1.5E-5</v>
      </c>
      <c r="H8" s="24">
        <v>1.1E-5</v>
      </c>
      <c r="I8" s="24">
        <v>3000</v>
      </c>
      <c r="J8" s="24">
        <v>800</v>
      </c>
      <c r="K8" s="15"/>
    </row>
    <row r="9" spans="1:13" x14ac:dyDescent="0.3">
      <c r="A9" s="18" t="s">
        <v>11</v>
      </c>
      <c r="B9" s="25">
        <v>6360000</v>
      </c>
      <c r="C9" s="25">
        <v>100000</v>
      </c>
      <c r="D9" s="25">
        <f t="shared" si="1"/>
        <v>6460000</v>
      </c>
      <c r="E9" s="25">
        <v>3.8E-6</v>
      </c>
      <c r="F9" s="25">
        <v>1.3499999999999999E-5</v>
      </c>
      <c r="G9" s="25">
        <v>3.3099999999999998E-5</v>
      </c>
      <c r="H9" s="25">
        <v>2.0999999999999999E-5</v>
      </c>
      <c r="I9" s="25">
        <v>8000</v>
      </c>
      <c r="J9" s="25">
        <v>1200</v>
      </c>
      <c r="K9" s="12">
        <v>0.5</v>
      </c>
    </row>
    <row r="10" spans="1:13" x14ac:dyDescent="0.3">
      <c r="A10" s="19" t="s">
        <v>19</v>
      </c>
      <c r="B10" s="24">
        <f>(B9-(1-$K$9)*B8)/$K$9</f>
        <v>7720000</v>
      </c>
      <c r="C10" s="24">
        <f>(C9-(1-$K$9)*C8)/$K$9</f>
        <v>150000</v>
      </c>
      <c r="D10" s="24">
        <f>B10+C10</f>
        <v>7870000</v>
      </c>
      <c r="E10" s="24">
        <f>(E9-(1-$K$9)*E8)/$K$9</f>
        <v>5.6000000000000006E-6</v>
      </c>
      <c r="F10" s="24">
        <f t="shared" ref="F10:J10" si="3">(F9-(1-$K$9)*F8)/$K$9</f>
        <v>2.1999999999999999E-5</v>
      </c>
      <c r="G10" s="24">
        <f t="shared" si="3"/>
        <v>5.1199999999999998E-5</v>
      </c>
      <c r="H10" s="24">
        <f t="shared" si="3"/>
        <v>3.0999999999999995E-5</v>
      </c>
      <c r="I10" s="24">
        <f t="shared" si="3"/>
        <v>13000</v>
      </c>
      <c r="J10" s="24">
        <f t="shared" si="3"/>
        <v>1600</v>
      </c>
      <c r="K10" s="11"/>
    </row>
    <row r="11" spans="1:13" x14ac:dyDescent="0.3">
      <c r="A11" s="20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13" x14ac:dyDescent="0.3">
      <c r="A12" s="21" t="s">
        <v>20</v>
      </c>
      <c r="B12" s="23">
        <f>(1-$K$12)*B$3+$K$12*B$6</f>
        <v>4800000</v>
      </c>
      <c r="C12" s="23">
        <f>(1-$K$12)*C$3+$K$12*C$6</f>
        <v>120367.84807511736</v>
      </c>
      <c r="D12" s="23">
        <f>B12+C12</f>
        <v>4920367.848075117</v>
      </c>
      <c r="E12" s="23">
        <f t="shared" ref="E12:J12" si="4">(1-$K$12)*E$3+$K$12*E$6</f>
        <v>1.7270505539906102E-5</v>
      </c>
      <c r="F12" s="23">
        <f t="shared" si="4"/>
        <v>1.2404516431924882E-5</v>
      </c>
      <c r="G12" s="23">
        <f t="shared" si="4"/>
        <v>3.671534272300469E-6</v>
      </c>
      <c r="H12" s="23">
        <f t="shared" si="4"/>
        <v>3.5322342253521126E-6</v>
      </c>
      <c r="I12" s="23">
        <f t="shared" si="4"/>
        <v>13642.87323943662</v>
      </c>
      <c r="J12" s="23">
        <f t="shared" si="4"/>
        <v>1925.6981032863848</v>
      </c>
      <c r="K12" s="27">
        <v>0.52976525821596243</v>
      </c>
    </row>
    <row r="13" spans="1:13" x14ac:dyDescent="0.3">
      <c r="A13" s="22"/>
      <c r="E13" s="1"/>
    </row>
    <row r="14" spans="1:13" x14ac:dyDescent="0.3">
      <c r="B14" s="1"/>
      <c r="E14" s="1"/>
    </row>
    <row r="15" spans="1:13" x14ac:dyDescent="0.3">
      <c r="C15" s="28"/>
      <c r="E15" s="29"/>
      <c r="F15" s="1"/>
    </row>
    <row r="17" spans="5:6" x14ac:dyDescent="0.3">
      <c r="E17" s="31"/>
      <c r="F17" s="31"/>
    </row>
    <row r="18" spans="5:6" x14ac:dyDescent="0.3">
      <c r="E18" s="31"/>
      <c r="F18" s="31"/>
    </row>
    <row r="20" spans="5:6" x14ac:dyDescent="0.3">
      <c r="E20" s="32"/>
      <c r="F20" s="32"/>
    </row>
    <row r="22" spans="5:6" x14ac:dyDescent="0.3">
      <c r="E22" s="30"/>
      <c r="F22" s="30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</dc:creator>
  <cp:lastModifiedBy>Tomasz Gałaj</cp:lastModifiedBy>
  <dcterms:created xsi:type="dcterms:W3CDTF">2015-06-05T18:19:34Z</dcterms:created>
  <dcterms:modified xsi:type="dcterms:W3CDTF">2020-04-02T22:43:10Z</dcterms:modified>
</cp:coreProperties>
</file>