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Modelos CPLEX\Modelos_Tese\COE-CDRT_T_R\"/>
    </mc:Choice>
  </mc:AlternateContent>
  <xr:revisionPtr revIDLastSave="0" documentId="13_ncr:1_{3D05B25E-3C5E-4F92-9F33-F1E171494619}" xr6:coauthVersionLast="47" xr6:coauthVersionMax="47" xr10:uidLastSave="{00000000-0000-0000-0000-000000000000}"/>
  <bookViews>
    <workbookView xWindow="90" yWindow="1470" windowWidth="15375" windowHeight="7875" xr2:uid="{00000000-000D-0000-FFFF-FFFF00000000}"/>
  </bookViews>
  <sheets>
    <sheet name="AP" sheetId="2" r:id="rId1"/>
    <sheet name="PEM" sheetId="3" r:id="rId2"/>
    <sheet name="Resum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M3" i="4"/>
  <c r="I5" i="4"/>
  <c r="I6" i="4"/>
  <c r="I7" i="4"/>
  <c r="J7" i="4" s="1"/>
  <c r="I8" i="4"/>
  <c r="J8" i="4" s="1"/>
  <c r="I9" i="4"/>
  <c r="I10" i="4"/>
  <c r="I11" i="4"/>
  <c r="I12" i="4"/>
  <c r="I13" i="4"/>
  <c r="I14" i="4"/>
  <c r="I15" i="4"/>
  <c r="J15" i="4" s="1"/>
  <c r="I16" i="4"/>
  <c r="J16" i="4" s="1"/>
  <c r="I17" i="4"/>
  <c r="I18" i="4"/>
  <c r="I19" i="4"/>
  <c r="I20" i="4"/>
  <c r="I21" i="4"/>
  <c r="I22" i="4"/>
  <c r="I23" i="4"/>
  <c r="I24" i="4"/>
  <c r="J24" i="4" s="1"/>
  <c r="I25" i="4"/>
  <c r="I26" i="4"/>
  <c r="I27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I4" i="4"/>
  <c r="H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C5" i="4"/>
  <c r="C6" i="4"/>
  <c r="E6" i="4" s="1"/>
  <c r="C7" i="4"/>
  <c r="E7" i="4" s="1"/>
  <c r="C8" i="4"/>
  <c r="E8" i="4" s="1"/>
  <c r="C9" i="4"/>
  <c r="C10" i="4"/>
  <c r="E10" i="4" s="1"/>
  <c r="C11" i="4"/>
  <c r="C12" i="4"/>
  <c r="C13" i="4"/>
  <c r="C14" i="4"/>
  <c r="E14" i="4" s="1"/>
  <c r="C15" i="4"/>
  <c r="C16" i="4"/>
  <c r="C17" i="4"/>
  <c r="C18" i="4"/>
  <c r="C19" i="4"/>
  <c r="E19" i="4" s="1"/>
  <c r="C20" i="4"/>
  <c r="C21" i="4"/>
  <c r="C22" i="4"/>
  <c r="E22" i="4" s="1"/>
  <c r="C23" i="4"/>
  <c r="C24" i="4"/>
  <c r="C25" i="4"/>
  <c r="E25" i="4" s="1"/>
  <c r="C26" i="4"/>
  <c r="C27" i="4"/>
  <c r="C4" i="4"/>
  <c r="J17" i="4" l="1"/>
  <c r="J9" i="4"/>
  <c r="J20" i="4"/>
  <c r="J21" i="4"/>
  <c r="J13" i="4"/>
  <c r="J5" i="4"/>
  <c r="J23" i="4"/>
  <c r="J12" i="4"/>
  <c r="E15" i="4"/>
  <c r="E23" i="4"/>
  <c r="E16" i="4"/>
  <c r="E27" i="4"/>
  <c r="J19" i="4"/>
  <c r="E11" i="4"/>
  <c r="J11" i="4"/>
  <c r="E24" i="4"/>
  <c r="J27" i="4"/>
  <c r="J26" i="4"/>
  <c r="J18" i="4"/>
  <c r="J10" i="4"/>
  <c r="J22" i="4"/>
  <c r="J14" i="4"/>
  <c r="E20" i="4"/>
  <c r="J25" i="4"/>
  <c r="E21" i="4"/>
  <c r="E9" i="4"/>
  <c r="E26" i="4"/>
  <c r="E5" i="4"/>
  <c r="E18" i="4"/>
  <c r="E17" i="4"/>
  <c r="E13" i="4"/>
  <c r="E12" i="4"/>
  <c r="M5" i="4"/>
  <c r="J6" i="4"/>
  <c r="J4" i="4"/>
  <c r="E4" i="4"/>
  <c r="E28" i="4" l="1"/>
  <c r="J28" i="4"/>
</calcChain>
</file>

<file path=xl/sharedStrings.xml><?xml version="1.0" encoding="utf-8"?>
<sst xmlns="http://schemas.openxmlformats.org/spreadsheetml/2006/main" count="25" uniqueCount="16">
  <si>
    <t>T\I</t>
  </si>
  <si>
    <t>Cota</t>
  </si>
  <si>
    <t>Preço</t>
  </si>
  <si>
    <t>Fun. Ob.</t>
  </si>
  <si>
    <t>AP</t>
  </si>
  <si>
    <t>Lucro</t>
  </si>
  <si>
    <t>PEM</t>
  </si>
  <si>
    <t>T</t>
  </si>
  <si>
    <t>Cota AP</t>
  </si>
  <si>
    <t>Cota PEM</t>
  </si>
  <si>
    <t>Erro</t>
  </si>
  <si>
    <t>Preço AP</t>
  </si>
  <si>
    <t>Preço PEM</t>
  </si>
  <si>
    <t>Lucro AP</t>
  </si>
  <si>
    <t>Lucro PEM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</si>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</sst>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0" xfId="0" applyFont="1" applyFill="1"/>
    <xf numFmtId="2" fontId="0" fillId="0" borderId="0" xfId="0" applyNumberFormat="1"/>
    <xf numFmtId="10" fontId="0" fillId="0" borderId="0" xfId="1" applyNumberFormat="1" applyFont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P27"/>
  <sheetViews>
    <sheetView tabSelected="1" workbookViewId="0">
      <selection activeCell="P3" sqref="P3"/>
    </sheetView>
  </sheetViews>
  <sheetFormatPr defaultRowHeight="15" x14ac:dyDescent="0.25"/>
  <sheetData>
    <row r="2" spans="1:16" x14ac:dyDescent="0.25">
      <c r="A2" t="s">
        <v>4</v>
      </c>
    </row>
    <row r="3" spans="1:16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K3" s="1" t="s">
        <v>0</v>
      </c>
      <c r="L3" s="2" t="s">
        <v>1</v>
      </c>
      <c r="M3" s="2" t="s">
        <v>2</v>
      </c>
      <c r="O3" s="1" t="s">
        <v>3</v>
      </c>
      <c r="P3" s="3">
        <v>616683.43840375298</v>
      </c>
    </row>
    <row r="4" spans="1:16" x14ac:dyDescent="0.25">
      <c r="B4" s="2">
        <v>1</v>
      </c>
      <c r="C4" s="4">
        <v>0</v>
      </c>
      <c r="D4" s="5">
        <v>108.50000000000004</v>
      </c>
      <c r="E4" s="5">
        <v>200</v>
      </c>
      <c r="F4" s="5">
        <v>200</v>
      </c>
      <c r="G4" s="5">
        <v>300</v>
      </c>
      <c r="H4" s="5">
        <v>293.32857142857159</v>
      </c>
      <c r="I4" s="6">
        <v>277.6614285714283</v>
      </c>
      <c r="K4" s="2">
        <v>1</v>
      </c>
      <c r="L4" s="4">
        <v>1379.49</v>
      </c>
      <c r="M4" s="6">
        <v>18.5</v>
      </c>
    </row>
    <row r="5" spans="1:16" x14ac:dyDescent="0.25">
      <c r="B5" s="2">
        <v>2</v>
      </c>
      <c r="C5" s="7">
        <v>0</v>
      </c>
      <c r="D5">
        <v>155</v>
      </c>
      <c r="E5">
        <v>227.66930232558127</v>
      </c>
      <c r="F5">
        <v>227.66930232558127</v>
      </c>
      <c r="G5">
        <v>300</v>
      </c>
      <c r="H5">
        <v>196.97209302325572</v>
      </c>
      <c r="I5" s="8">
        <v>171.66930232558121</v>
      </c>
      <c r="K5" s="2">
        <v>2</v>
      </c>
      <c r="L5" s="7">
        <v>1278.9799999999993</v>
      </c>
      <c r="M5" s="8">
        <v>18.5</v>
      </c>
    </row>
    <row r="6" spans="1:16" x14ac:dyDescent="0.25">
      <c r="B6" s="2">
        <v>3</v>
      </c>
      <c r="C6" s="7">
        <v>108.50000000000004</v>
      </c>
      <c r="D6">
        <v>150.74523809523799</v>
      </c>
      <c r="E6">
        <v>176.81976190476186</v>
      </c>
      <c r="F6">
        <v>176.81976190476186</v>
      </c>
      <c r="G6">
        <v>300</v>
      </c>
      <c r="H6">
        <v>150.74523809523799</v>
      </c>
      <c r="I6" s="8">
        <v>140</v>
      </c>
      <c r="K6" s="2">
        <v>3</v>
      </c>
      <c r="L6" s="7">
        <v>1203.6299999999999</v>
      </c>
      <c r="M6" s="8">
        <v>18.5</v>
      </c>
    </row>
    <row r="7" spans="1:16" x14ac:dyDescent="0.25">
      <c r="B7" s="2">
        <v>4</v>
      </c>
      <c r="C7" s="7">
        <v>137.78076923076927</v>
      </c>
      <c r="D7">
        <v>137.78076923076927</v>
      </c>
      <c r="E7">
        <v>162.55884615384619</v>
      </c>
      <c r="F7">
        <v>162.55884615384619</v>
      </c>
      <c r="G7">
        <v>300</v>
      </c>
      <c r="H7">
        <v>137.78076923076927</v>
      </c>
      <c r="I7" s="8">
        <v>140</v>
      </c>
      <c r="K7" s="2">
        <v>4</v>
      </c>
      <c r="L7" s="7">
        <v>1178.4600000000003</v>
      </c>
      <c r="M7" s="8">
        <v>18.5</v>
      </c>
    </row>
    <row r="8" spans="1:16" x14ac:dyDescent="0.25">
      <c r="B8" s="2">
        <v>5</v>
      </c>
      <c r="C8" s="7">
        <v>137.78076923076927</v>
      </c>
      <c r="D8">
        <v>137.78076923076927</v>
      </c>
      <c r="E8">
        <v>162.55884615384619</v>
      </c>
      <c r="F8">
        <v>162.55884615384619</v>
      </c>
      <c r="G8">
        <v>300</v>
      </c>
      <c r="H8">
        <v>137.78076923076927</v>
      </c>
      <c r="I8" s="8">
        <v>140</v>
      </c>
      <c r="K8" s="2">
        <v>5</v>
      </c>
      <c r="L8" s="7">
        <v>1178.4600000000003</v>
      </c>
      <c r="M8" s="8">
        <v>18.5</v>
      </c>
    </row>
    <row r="9" spans="1:16" x14ac:dyDescent="0.25">
      <c r="B9" s="2">
        <v>6</v>
      </c>
      <c r="C9" s="7">
        <v>142.6211538461539</v>
      </c>
      <c r="D9">
        <v>142.6211538461539</v>
      </c>
      <c r="E9">
        <v>167.88326923076926</v>
      </c>
      <c r="F9">
        <v>167.88326923076926</v>
      </c>
      <c r="G9">
        <v>300</v>
      </c>
      <c r="H9">
        <v>142.6211538461539</v>
      </c>
      <c r="I9" s="8">
        <v>140</v>
      </c>
      <c r="K9" s="2">
        <v>6</v>
      </c>
      <c r="L9" s="7">
        <v>1203.6300000000001</v>
      </c>
      <c r="M9" s="8">
        <v>18.5</v>
      </c>
    </row>
    <row r="10" spans="1:16" x14ac:dyDescent="0.25">
      <c r="B10" s="2">
        <v>7</v>
      </c>
      <c r="C10" s="7">
        <v>155</v>
      </c>
      <c r="D10">
        <v>155</v>
      </c>
      <c r="E10">
        <v>258.72000000000025</v>
      </c>
      <c r="F10">
        <v>258.72000000000025</v>
      </c>
      <c r="G10">
        <v>300</v>
      </c>
      <c r="H10">
        <v>225.20000000000019</v>
      </c>
      <c r="I10" s="8">
        <v>202.7200000000002</v>
      </c>
      <c r="K10" s="2">
        <v>7</v>
      </c>
      <c r="L10" s="7">
        <v>1555.360000000001</v>
      </c>
      <c r="M10" s="8">
        <v>18.5</v>
      </c>
    </row>
    <row r="11" spans="1:16" x14ac:dyDescent="0.25">
      <c r="B11" s="2">
        <v>8</v>
      </c>
      <c r="C11" s="7">
        <v>155</v>
      </c>
      <c r="D11">
        <v>155</v>
      </c>
      <c r="E11">
        <v>335.8606976744187</v>
      </c>
      <c r="F11">
        <v>335.8606976744187</v>
      </c>
      <c r="G11">
        <v>300</v>
      </c>
      <c r="H11">
        <v>295.3279069767442</v>
      </c>
      <c r="I11" s="8">
        <v>279.86069767441859</v>
      </c>
      <c r="K11" s="2">
        <v>8</v>
      </c>
      <c r="L11" s="7">
        <v>1856.9100000000003</v>
      </c>
      <c r="M11" s="8">
        <v>18.5</v>
      </c>
    </row>
    <row r="12" spans="1:16" x14ac:dyDescent="0.25">
      <c r="B12" s="2">
        <v>9</v>
      </c>
      <c r="C12" s="7">
        <v>155</v>
      </c>
      <c r="D12">
        <v>155</v>
      </c>
      <c r="E12">
        <v>400</v>
      </c>
      <c r="F12">
        <v>400</v>
      </c>
      <c r="G12">
        <v>300</v>
      </c>
      <c r="H12">
        <v>310</v>
      </c>
      <c r="I12" s="8">
        <v>350</v>
      </c>
      <c r="K12" s="2">
        <v>9</v>
      </c>
      <c r="L12" s="7">
        <v>2070</v>
      </c>
      <c r="M12" s="8">
        <v>18.5</v>
      </c>
    </row>
    <row r="13" spans="1:16" x14ac:dyDescent="0.25">
      <c r="B13" s="2">
        <v>10</v>
      </c>
      <c r="C13" s="7">
        <v>155</v>
      </c>
      <c r="D13">
        <v>155</v>
      </c>
      <c r="E13">
        <v>400</v>
      </c>
      <c r="F13">
        <v>400</v>
      </c>
      <c r="G13">
        <v>300</v>
      </c>
      <c r="H13">
        <v>310.00000000000102</v>
      </c>
      <c r="I13" s="8">
        <v>350</v>
      </c>
      <c r="K13" s="2">
        <v>10</v>
      </c>
      <c r="L13" s="7">
        <v>2070.0000000000009</v>
      </c>
      <c r="M13" s="8">
        <v>18.5</v>
      </c>
    </row>
    <row r="14" spans="1:16" x14ac:dyDescent="0.25">
      <c r="B14" s="2">
        <v>11</v>
      </c>
      <c r="C14" s="7">
        <v>155</v>
      </c>
      <c r="D14">
        <v>155</v>
      </c>
      <c r="E14">
        <v>400.00000000000119</v>
      </c>
      <c r="F14">
        <v>400</v>
      </c>
      <c r="G14">
        <v>300</v>
      </c>
      <c r="H14">
        <v>310</v>
      </c>
      <c r="I14" s="8">
        <v>350</v>
      </c>
      <c r="K14" s="2">
        <v>11</v>
      </c>
      <c r="L14" s="7">
        <v>2070.0000000000009</v>
      </c>
      <c r="M14" s="8">
        <v>18.5</v>
      </c>
    </row>
    <row r="15" spans="1:16" x14ac:dyDescent="0.25">
      <c r="B15" s="2">
        <v>12</v>
      </c>
      <c r="C15" s="7">
        <v>155</v>
      </c>
      <c r="D15">
        <v>155</v>
      </c>
      <c r="E15">
        <v>400</v>
      </c>
      <c r="F15">
        <v>400</v>
      </c>
      <c r="G15">
        <v>300</v>
      </c>
      <c r="H15">
        <v>310</v>
      </c>
      <c r="I15" s="8">
        <v>350</v>
      </c>
      <c r="K15" s="2">
        <v>12</v>
      </c>
      <c r="L15" s="7">
        <v>2070</v>
      </c>
      <c r="M15" s="8">
        <v>18.5</v>
      </c>
    </row>
    <row r="16" spans="1:16" x14ac:dyDescent="0.25">
      <c r="B16" s="2">
        <v>13</v>
      </c>
      <c r="C16" s="7">
        <v>155</v>
      </c>
      <c r="D16">
        <v>155</v>
      </c>
      <c r="E16">
        <v>400</v>
      </c>
      <c r="F16">
        <v>400</v>
      </c>
      <c r="G16">
        <v>300</v>
      </c>
      <c r="H16">
        <v>310</v>
      </c>
      <c r="I16" s="8">
        <v>350</v>
      </c>
      <c r="K16" s="2">
        <v>13</v>
      </c>
      <c r="L16" s="7">
        <v>2070</v>
      </c>
      <c r="M16" s="8">
        <v>18.5</v>
      </c>
    </row>
    <row r="17" spans="2:13" x14ac:dyDescent="0.25">
      <c r="B17" s="2">
        <v>14</v>
      </c>
      <c r="C17" s="7">
        <v>155</v>
      </c>
      <c r="D17">
        <v>155</v>
      </c>
      <c r="E17">
        <v>400</v>
      </c>
      <c r="F17">
        <v>400</v>
      </c>
      <c r="G17">
        <v>300</v>
      </c>
      <c r="H17">
        <v>310</v>
      </c>
      <c r="I17" s="8">
        <v>350.00000000000125</v>
      </c>
      <c r="K17" s="2">
        <v>14</v>
      </c>
      <c r="L17" s="7">
        <v>2070.0000000000014</v>
      </c>
      <c r="M17" s="8">
        <v>18.5</v>
      </c>
    </row>
    <row r="18" spans="2:13" x14ac:dyDescent="0.25">
      <c r="B18" s="2">
        <v>15</v>
      </c>
      <c r="C18" s="7">
        <v>155</v>
      </c>
      <c r="D18">
        <v>155</v>
      </c>
      <c r="E18">
        <v>389.59333333333319</v>
      </c>
      <c r="F18">
        <v>389.59333333333319</v>
      </c>
      <c r="G18">
        <v>300</v>
      </c>
      <c r="H18">
        <v>310</v>
      </c>
      <c r="I18" s="8">
        <v>333.59333333333308</v>
      </c>
      <c r="K18" s="2">
        <v>15</v>
      </c>
      <c r="L18" s="7">
        <v>2032.7799999999995</v>
      </c>
      <c r="M18" s="8">
        <v>18.5</v>
      </c>
    </row>
    <row r="19" spans="2:13" x14ac:dyDescent="0.25">
      <c r="B19" s="2">
        <v>16</v>
      </c>
      <c r="C19" s="7">
        <v>155</v>
      </c>
      <c r="D19">
        <v>155</v>
      </c>
      <c r="E19">
        <v>389.59333333333325</v>
      </c>
      <c r="F19">
        <v>389.59333333333325</v>
      </c>
      <c r="G19">
        <v>300</v>
      </c>
      <c r="H19">
        <v>310</v>
      </c>
      <c r="I19" s="8">
        <v>333.59333333333325</v>
      </c>
      <c r="K19" s="2">
        <v>16</v>
      </c>
      <c r="L19" s="7">
        <v>2032.7799999999997</v>
      </c>
      <c r="M19" s="8">
        <v>18.5</v>
      </c>
    </row>
    <row r="20" spans="2:13" x14ac:dyDescent="0.25">
      <c r="B20" s="2">
        <v>17</v>
      </c>
      <c r="C20" s="7">
        <v>155</v>
      </c>
      <c r="D20">
        <v>155</v>
      </c>
      <c r="E20">
        <v>399.99999999999488</v>
      </c>
      <c r="F20">
        <v>399.99999999999602</v>
      </c>
      <c r="G20">
        <v>300</v>
      </c>
      <c r="H20">
        <v>310</v>
      </c>
      <c r="I20" s="8">
        <v>350</v>
      </c>
      <c r="K20" s="2">
        <v>17</v>
      </c>
      <c r="L20" s="7">
        <v>2069.9999999999909</v>
      </c>
      <c r="M20" s="8">
        <v>18.57</v>
      </c>
    </row>
    <row r="21" spans="2:13" x14ac:dyDescent="0.25">
      <c r="B21" s="2">
        <v>18</v>
      </c>
      <c r="C21" s="7">
        <v>155</v>
      </c>
      <c r="D21">
        <v>155</v>
      </c>
      <c r="E21">
        <v>376.32000000000016</v>
      </c>
      <c r="F21">
        <v>376.32000000000016</v>
      </c>
      <c r="G21">
        <v>300</v>
      </c>
      <c r="H21">
        <v>310</v>
      </c>
      <c r="I21" s="8">
        <v>320.32000000000011</v>
      </c>
      <c r="K21" s="2">
        <v>18</v>
      </c>
      <c r="L21" s="7">
        <v>1992.9600000000005</v>
      </c>
      <c r="M21" s="8">
        <v>19.2</v>
      </c>
    </row>
    <row r="22" spans="2:13" x14ac:dyDescent="0.25">
      <c r="B22" s="2">
        <v>19</v>
      </c>
      <c r="C22" s="7">
        <v>155</v>
      </c>
      <c r="D22">
        <v>155</v>
      </c>
      <c r="E22">
        <v>376.32000000000005</v>
      </c>
      <c r="F22">
        <v>376.32000000000005</v>
      </c>
      <c r="G22">
        <v>300</v>
      </c>
      <c r="H22">
        <v>310</v>
      </c>
      <c r="I22" s="8">
        <v>320.31999999999994</v>
      </c>
      <c r="K22" s="2">
        <v>19</v>
      </c>
      <c r="L22" s="7">
        <v>1992.96</v>
      </c>
      <c r="M22" s="8">
        <v>19.2</v>
      </c>
    </row>
    <row r="23" spans="2:13" x14ac:dyDescent="0.25">
      <c r="B23" s="2">
        <v>20</v>
      </c>
      <c r="C23" s="7">
        <v>155</v>
      </c>
      <c r="D23">
        <v>155</v>
      </c>
      <c r="E23">
        <v>400</v>
      </c>
      <c r="F23">
        <v>400</v>
      </c>
      <c r="G23">
        <v>300</v>
      </c>
      <c r="H23">
        <v>310</v>
      </c>
      <c r="I23" s="8">
        <v>350.00000000000097</v>
      </c>
      <c r="K23" s="2">
        <v>20</v>
      </c>
      <c r="L23" s="7">
        <v>2070.0000000000009</v>
      </c>
      <c r="M23" s="8">
        <v>18.5</v>
      </c>
    </row>
    <row r="24" spans="2:13" x14ac:dyDescent="0.25">
      <c r="B24" s="2">
        <v>21</v>
      </c>
      <c r="C24" s="7">
        <v>155</v>
      </c>
      <c r="D24">
        <v>155</v>
      </c>
      <c r="E24">
        <v>372.84333333333348</v>
      </c>
      <c r="F24">
        <v>372.84333333333348</v>
      </c>
      <c r="G24">
        <v>300</v>
      </c>
      <c r="H24">
        <v>310</v>
      </c>
      <c r="I24" s="8">
        <v>316.84333333333342</v>
      </c>
      <c r="K24" s="2">
        <v>21</v>
      </c>
      <c r="L24" s="7">
        <v>1982.5300000000004</v>
      </c>
      <c r="M24" s="8">
        <v>18.5</v>
      </c>
    </row>
    <row r="25" spans="2:13" x14ac:dyDescent="0.25">
      <c r="B25" s="2">
        <v>22</v>
      </c>
      <c r="C25" s="7">
        <v>155</v>
      </c>
      <c r="D25">
        <v>155</v>
      </c>
      <c r="E25">
        <v>316.58255813953491</v>
      </c>
      <c r="F25">
        <v>316.58255813953491</v>
      </c>
      <c r="G25">
        <v>300</v>
      </c>
      <c r="H25">
        <v>277.80232558139539</v>
      </c>
      <c r="I25" s="8">
        <v>260.58255813953485</v>
      </c>
      <c r="K25" s="2">
        <v>22</v>
      </c>
      <c r="L25" s="7">
        <v>1781.5500000000002</v>
      </c>
      <c r="M25" s="8">
        <v>18.5</v>
      </c>
    </row>
    <row r="26" spans="2:13" x14ac:dyDescent="0.25">
      <c r="B26" s="2">
        <v>23</v>
      </c>
      <c r="C26" s="7">
        <v>108.49999999999999</v>
      </c>
      <c r="D26">
        <v>108.49999999999999</v>
      </c>
      <c r="E26">
        <v>200</v>
      </c>
      <c r="F26">
        <v>356.27000000000021</v>
      </c>
      <c r="G26">
        <v>300</v>
      </c>
      <c r="H26">
        <v>216.99999999999952</v>
      </c>
      <c r="I26" s="8">
        <v>240</v>
      </c>
      <c r="K26" s="2">
        <v>23</v>
      </c>
      <c r="L26" s="7">
        <v>1530.2699999999998</v>
      </c>
      <c r="M26" s="8">
        <v>18.5</v>
      </c>
    </row>
    <row r="27" spans="2:13" x14ac:dyDescent="0.25">
      <c r="B27" s="2">
        <v>24</v>
      </c>
      <c r="C27" s="9">
        <v>155</v>
      </c>
      <c r="D27" s="10">
        <v>155</v>
      </c>
      <c r="E27" s="10">
        <v>193.10466800804826</v>
      </c>
      <c r="F27" s="10">
        <v>193.10466800804826</v>
      </c>
      <c r="G27" s="10">
        <v>280.11629778672022</v>
      </c>
      <c r="H27" s="10">
        <v>165.54969818913477</v>
      </c>
      <c r="I27" s="11">
        <v>137.10466800804824</v>
      </c>
      <c r="K27" s="2">
        <v>24</v>
      </c>
      <c r="L27" s="9">
        <v>1278.9799999999998</v>
      </c>
      <c r="M27" s="11">
        <v>18.5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2:AU53"/>
  <sheetViews>
    <sheetView workbookViewId="0"/>
  </sheetViews>
  <sheetFormatPr defaultRowHeight="15" x14ac:dyDescent="0.25"/>
  <sheetData>
    <row r="2" spans="1:47" x14ac:dyDescent="0.25">
      <c r="A2" t="s">
        <v>6</v>
      </c>
    </row>
    <row r="3" spans="1:47" x14ac:dyDescent="0.25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P3" s="1" t="s">
        <v>0</v>
      </c>
      <c r="Q3" s="2" t="s">
        <v>1</v>
      </c>
      <c r="R3" s="2" t="s">
        <v>2</v>
      </c>
      <c r="T3" s="1" t="s">
        <v>5</v>
      </c>
      <c r="U3" s="3">
        <v>564066.50089134125</v>
      </c>
    </row>
    <row r="4" spans="1:47" x14ac:dyDescent="0.25">
      <c r="B4" s="2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108.5</v>
      </c>
      <c r="J4">
        <v>200</v>
      </c>
      <c r="K4">
        <v>200</v>
      </c>
      <c r="L4">
        <v>300</v>
      </c>
      <c r="M4">
        <v>293.32857142857159</v>
      </c>
      <c r="N4">
        <v>277.6614285714283</v>
      </c>
      <c r="P4" s="2">
        <v>1</v>
      </c>
      <c r="Q4" s="4">
        <v>1379.49</v>
      </c>
      <c r="R4" s="6">
        <v>20.617387276622175</v>
      </c>
      <c r="X4">
        <v>21.05</v>
      </c>
      <c r="Y4">
        <v>21.242914619355851</v>
      </c>
      <c r="Z4">
        <v>20.331806841439118</v>
      </c>
      <c r="AA4">
        <v>21.393447585475933</v>
      </c>
      <c r="AB4">
        <v>21.346420849221914</v>
      </c>
      <c r="AC4">
        <v>21.3984425391271</v>
      </c>
      <c r="AD4">
        <v>22.683604890989542</v>
      </c>
      <c r="AE4">
        <v>22.415775442082523</v>
      </c>
      <c r="AF4">
        <v>21.061219271632048</v>
      </c>
      <c r="AG4">
        <v>21.144158927505742</v>
      </c>
      <c r="AH4">
        <v>20.984745768477275</v>
      </c>
      <c r="AI4">
        <v>20.975686298728299</v>
      </c>
      <c r="AJ4">
        <v>20.803699517387681</v>
      </c>
      <c r="AK4">
        <v>20.580446454679201</v>
      </c>
      <c r="AL4">
        <v>19.951194349529402</v>
      </c>
      <c r="AM4">
        <v>20.053769244999373</v>
      </c>
      <c r="AN4">
        <v>19.602138294426741</v>
      </c>
      <c r="AO4">
        <v>19.438644256114138</v>
      </c>
      <c r="AP4">
        <v>20.228865342429344</v>
      </c>
      <c r="AQ4">
        <v>20.034242570071431</v>
      </c>
      <c r="AR4">
        <v>19.19629702331645</v>
      </c>
      <c r="AS4">
        <v>18.778824212658968</v>
      </c>
      <c r="AT4">
        <v>19.801315556359924</v>
      </c>
      <c r="AU4">
        <v>20.319634782924311</v>
      </c>
    </row>
    <row r="5" spans="1:47" x14ac:dyDescent="0.25">
      <c r="B5" s="2">
        <v>2</v>
      </c>
      <c r="C5">
        <v>152</v>
      </c>
      <c r="D5">
        <v>152</v>
      </c>
      <c r="E5">
        <v>0</v>
      </c>
      <c r="F5">
        <v>0</v>
      </c>
      <c r="G5">
        <v>0</v>
      </c>
      <c r="H5">
        <v>0</v>
      </c>
      <c r="I5">
        <v>155</v>
      </c>
      <c r="J5">
        <v>227.66930232558127</v>
      </c>
      <c r="K5">
        <v>227.66930232558127</v>
      </c>
      <c r="L5">
        <v>300</v>
      </c>
      <c r="M5">
        <v>196.97209302325572</v>
      </c>
      <c r="N5">
        <v>171.66930232558121</v>
      </c>
      <c r="P5" s="2">
        <v>2</v>
      </c>
      <c r="Q5" s="7">
        <v>1278.9799999999993</v>
      </c>
      <c r="R5" s="8">
        <v>19.176768088658203</v>
      </c>
      <c r="X5">
        <v>18.627372946051153</v>
      </c>
      <c r="Y5">
        <v>18.811188345167277</v>
      </c>
      <c r="Z5">
        <v>18.946679709073322</v>
      </c>
      <c r="AA5">
        <v>19.498912371542115</v>
      </c>
      <c r="AB5">
        <v>19.399999999999999</v>
      </c>
      <c r="AC5">
        <v>19.768764880413102</v>
      </c>
      <c r="AD5">
        <v>22.143003643593353</v>
      </c>
      <c r="AE5">
        <v>21.223526777533298</v>
      </c>
      <c r="AF5">
        <v>19.632832721720629</v>
      </c>
      <c r="AG5">
        <v>19.605741944810678</v>
      </c>
      <c r="AH5">
        <v>19.568964033011095</v>
      </c>
      <c r="AI5">
        <v>19.50979632190441</v>
      </c>
      <c r="AJ5">
        <v>19.542946707672201</v>
      </c>
      <c r="AK5">
        <v>19.099361362497596</v>
      </c>
      <c r="AL5">
        <v>18.624778159409971</v>
      </c>
      <c r="AM5">
        <v>18.71702008380268</v>
      </c>
      <c r="AN5">
        <v>18.296656688371211</v>
      </c>
      <c r="AO5">
        <v>18.144606581763668</v>
      </c>
      <c r="AP5">
        <v>18.822923194997845</v>
      </c>
      <c r="AQ5">
        <v>19.039036885724542</v>
      </c>
      <c r="AR5">
        <v>17.91892104519864</v>
      </c>
      <c r="AS5">
        <v>17.528811345267769</v>
      </c>
      <c r="AT5">
        <v>18.788500468045044</v>
      </c>
      <c r="AU5">
        <v>18.982087910225211</v>
      </c>
    </row>
    <row r="6" spans="1:47" x14ac:dyDescent="0.25">
      <c r="B6" s="2">
        <v>3</v>
      </c>
      <c r="C6">
        <v>152</v>
      </c>
      <c r="D6">
        <v>152</v>
      </c>
      <c r="E6">
        <v>0</v>
      </c>
      <c r="F6">
        <v>0</v>
      </c>
      <c r="G6">
        <v>0</v>
      </c>
      <c r="H6">
        <v>108.5</v>
      </c>
      <c r="I6">
        <v>150.74523809523799</v>
      </c>
      <c r="J6">
        <v>176.81976190476186</v>
      </c>
      <c r="K6">
        <v>176.81976190476186</v>
      </c>
      <c r="L6">
        <v>300</v>
      </c>
      <c r="M6">
        <v>150.74523809523799</v>
      </c>
      <c r="N6">
        <v>140</v>
      </c>
      <c r="P6" s="2">
        <v>3</v>
      </c>
      <c r="Q6" s="7">
        <v>1203.6299999999997</v>
      </c>
      <c r="R6" s="8">
        <v>19.12192880415564</v>
      </c>
      <c r="X6">
        <v>18.60794550348362</v>
      </c>
      <c r="Y6">
        <v>18.790228194141275</v>
      </c>
      <c r="Z6">
        <v>18.898443264578077</v>
      </c>
      <c r="AA6">
        <v>19.442527461924307</v>
      </c>
      <c r="AB6">
        <v>19.399999999999999</v>
      </c>
      <c r="AC6">
        <v>19.779691633569335</v>
      </c>
      <c r="AD6">
        <v>21.707362713616142</v>
      </c>
      <c r="AE6">
        <v>20.805975613672295</v>
      </c>
      <c r="AF6">
        <v>19.547950887226545</v>
      </c>
      <c r="AG6">
        <v>19.626440829026574</v>
      </c>
      <c r="AH6">
        <v>19.486937987479671</v>
      </c>
      <c r="AI6">
        <v>19.522177878193922</v>
      </c>
      <c r="AJ6">
        <v>19.609288482981082</v>
      </c>
      <c r="AK6">
        <v>19.040851371640723</v>
      </c>
      <c r="AL6">
        <v>18.595711717397048</v>
      </c>
      <c r="AM6">
        <v>18.68973358718393</v>
      </c>
      <c r="AN6">
        <v>18.269346268852896</v>
      </c>
      <c r="AO6">
        <v>18.117218955759963</v>
      </c>
      <c r="AP6">
        <v>18.810827397066848</v>
      </c>
      <c r="AQ6">
        <v>19.040741463420179</v>
      </c>
      <c r="AR6">
        <v>17.891584620752834</v>
      </c>
      <c r="AS6">
        <v>17.502298254267338</v>
      </c>
      <c r="AT6">
        <v>18.797861393189187</v>
      </c>
      <c r="AU6">
        <v>18.945145820311666</v>
      </c>
    </row>
    <row r="7" spans="1:47" x14ac:dyDescent="0.25">
      <c r="B7" s="2">
        <v>4</v>
      </c>
      <c r="C7">
        <v>152</v>
      </c>
      <c r="D7">
        <v>152</v>
      </c>
      <c r="E7">
        <v>0</v>
      </c>
      <c r="F7">
        <v>0</v>
      </c>
      <c r="G7">
        <v>0</v>
      </c>
      <c r="H7">
        <v>137.78076923076927</v>
      </c>
      <c r="I7">
        <v>137.78076923076927</v>
      </c>
      <c r="J7">
        <v>162.55884615384619</v>
      </c>
      <c r="K7">
        <v>162.55884615384619</v>
      </c>
      <c r="L7">
        <v>300</v>
      </c>
      <c r="M7">
        <v>137.78076923076927</v>
      </c>
      <c r="N7">
        <v>140</v>
      </c>
      <c r="P7" s="2">
        <v>4</v>
      </c>
      <c r="Q7" s="7">
        <v>1178.4600000000003</v>
      </c>
      <c r="R7" s="8">
        <v>19.183050520740309</v>
      </c>
      <c r="X7">
        <v>18.6161025760954</v>
      </c>
      <c r="Y7">
        <v>18.797201727263751</v>
      </c>
      <c r="Z7">
        <v>18.947388056472221</v>
      </c>
      <c r="AA7">
        <v>19.445801536742259</v>
      </c>
      <c r="AB7">
        <v>19.399999999999999</v>
      </c>
      <c r="AC7">
        <v>19.774658679482847</v>
      </c>
      <c r="AD7">
        <v>21.702639280283641</v>
      </c>
      <c r="AE7">
        <v>20.801448318485615</v>
      </c>
      <c r="AF7">
        <v>19.548040237418569</v>
      </c>
      <c r="AG7">
        <v>19.617749911478114</v>
      </c>
      <c r="AH7">
        <v>19.493902955609308</v>
      </c>
      <c r="AI7">
        <v>19.483980840030661</v>
      </c>
      <c r="AJ7">
        <v>19.569854502017943</v>
      </c>
      <c r="AK7">
        <v>19.099099104528619</v>
      </c>
      <c r="AL7">
        <v>18.716348860280139</v>
      </c>
      <c r="AM7">
        <v>18.818571759548689</v>
      </c>
      <c r="AN7">
        <v>18.392774355742741</v>
      </c>
      <c r="AO7">
        <v>18.238419221351531</v>
      </c>
      <c r="AP7">
        <v>18.9820458243241</v>
      </c>
      <c r="AQ7">
        <v>19.251761121899854</v>
      </c>
      <c r="AR7">
        <v>18.010133425989999</v>
      </c>
      <c r="AS7">
        <v>17.619168023884839</v>
      </c>
      <c r="AT7">
        <v>19.026946781574374</v>
      </c>
      <c r="AU7">
        <v>19.039175397262127</v>
      </c>
    </row>
    <row r="8" spans="1:47" x14ac:dyDescent="0.25">
      <c r="B8" s="2">
        <v>5</v>
      </c>
      <c r="C8">
        <v>152</v>
      </c>
      <c r="D8">
        <v>152</v>
      </c>
      <c r="E8">
        <v>0</v>
      </c>
      <c r="F8">
        <v>0</v>
      </c>
      <c r="G8">
        <v>0</v>
      </c>
      <c r="H8">
        <v>137.78076923076927</v>
      </c>
      <c r="I8">
        <v>137.78076923076927</v>
      </c>
      <c r="J8">
        <v>162.55884615384619</v>
      </c>
      <c r="K8">
        <v>162.55884615384619</v>
      </c>
      <c r="L8">
        <v>300</v>
      </c>
      <c r="M8">
        <v>137.78076923076927</v>
      </c>
      <c r="N8">
        <v>140</v>
      </c>
      <c r="P8" s="2">
        <v>5</v>
      </c>
      <c r="Q8" s="7">
        <v>1178.4600000000003</v>
      </c>
      <c r="R8" s="8">
        <v>19.183050520740309</v>
      </c>
      <c r="X8">
        <v>18.6161025760954</v>
      </c>
      <c r="Y8">
        <v>18.797201727263751</v>
      </c>
      <c r="Z8">
        <v>18.947388056472221</v>
      </c>
      <c r="AA8">
        <v>19.445801536742259</v>
      </c>
      <c r="AB8">
        <v>19.399999999999999</v>
      </c>
      <c r="AC8">
        <v>19.774658679482847</v>
      </c>
      <c r="AD8">
        <v>21.702639280283641</v>
      </c>
      <c r="AE8">
        <v>20.801448318485615</v>
      </c>
      <c r="AF8">
        <v>19.548040237418569</v>
      </c>
      <c r="AG8">
        <v>19.617749911478114</v>
      </c>
      <c r="AH8">
        <v>19.493902955609308</v>
      </c>
      <c r="AI8">
        <v>19.483980840030661</v>
      </c>
      <c r="AJ8">
        <v>19.569854502017943</v>
      </c>
      <c r="AK8">
        <v>19.099099104528619</v>
      </c>
      <c r="AL8">
        <v>18.716348860280139</v>
      </c>
      <c r="AM8">
        <v>18.818571759548689</v>
      </c>
      <c r="AN8">
        <v>18.392774355742741</v>
      </c>
      <c r="AO8">
        <v>18.238419221351531</v>
      </c>
      <c r="AP8">
        <v>18.9820458243241</v>
      </c>
      <c r="AQ8">
        <v>19.251761121899854</v>
      </c>
      <c r="AR8">
        <v>18.010133425989999</v>
      </c>
      <c r="AS8">
        <v>17.619168023884839</v>
      </c>
      <c r="AT8">
        <v>19.026946781574374</v>
      </c>
      <c r="AU8">
        <v>19.039175397262127</v>
      </c>
    </row>
    <row r="9" spans="1:47" x14ac:dyDescent="0.25">
      <c r="B9" s="2">
        <v>6</v>
      </c>
      <c r="C9">
        <v>152</v>
      </c>
      <c r="D9">
        <v>152</v>
      </c>
      <c r="E9">
        <v>0</v>
      </c>
      <c r="F9">
        <v>0</v>
      </c>
      <c r="G9">
        <v>0</v>
      </c>
      <c r="H9">
        <v>142.6211538461539</v>
      </c>
      <c r="I9">
        <v>142.6211538461539</v>
      </c>
      <c r="J9">
        <v>167.88326923076926</v>
      </c>
      <c r="K9">
        <v>167.88326923076926</v>
      </c>
      <c r="L9">
        <v>300</v>
      </c>
      <c r="M9">
        <v>142.6211538461539</v>
      </c>
      <c r="N9">
        <v>140</v>
      </c>
      <c r="P9" s="2">
        <v>6</v>
      </c>
      <c r="Q9" s="7">
        <v>1203.6300000000001</v>
      </c>
      <c r="R9" s="8">
        <v>19.156794084480342</v>
      </c>
      <c r="X9">
        <v>18.612424930840358</v>
      </c>
      <c r="Y9">
        <v>18.794057685005097</v>
      </c>
      <c r="Z9">
        <v>18.925321122630368</v>
      </c>
      <c r="AA9">
        <v>19.444325408443337</v>
      </c>
      <c r="AB9">
        <v>19.399999999999999</v>
      </c>
      <c r="AC9">
        <v>19.776927804767865</v>
      </c>
      <c r="AD9">
        <v>21.704768857033734</v>
      </c>
      <c r="AE9">
        <v>20.803489465653719</v>
      </c>
      <c r="AF9">
        <v>19.547999953566116</v>
      </c>
      <c r="AG9">
        <v>19.621668242625233</v>
      </c>
      <c r="AH9">
        <v>19.506142393415161</v>
      </c>
      <c r="AI9">
        <v>19.485822492296027</v>
      </c>
      <c r="AJ9">
        <v>19.628581466008804</v>
      </c>
      <c r="AK9">
        <v>19.08165387938535</v>
      </c>
      <c r="AL9">
        <v>18.661959174516799</v>
      </c>
      <c r="AM9">
        <v>18.760484610418892</v>
      </c>
      <c r="AN9">
        <v>18.337126362928331</v>
      </c>
      <c r="AO9">
        <v>18.18377564970837</v>
      </c>
      <c r="AP9">
        <v>18.901360842514634</v>
      </c>
      <c r="AQ9">
        <v>19.149920778349809</v>
      </c>
      <c r="AR9">
        <v>17.956685274696184</v>
      </c>
      <c r="AS9">
        <v>17.566476871783447</v>
      </c>
      <c r="AT9">
        <v>18.915302933524135</v>
      </c>
      <c r="AU9">
        <v>18.996781827416477</v>
      </c>
    </row>
    <row r="10" spans="1:47" x14ac:dyDescent="0.25">
      <c r="B10" s="2">
        <v>7</v>
      </c>
      <c r="C10">
        <v>152</v>
      </c>
      <c r="D10">
        <v>152</v>
      </c>
      <c r="E10">
        <v>75</v>
      </c>
      <c r="F10">
        <v>0</v>
      </c>
      <c r="G10">
        <v>0</v>
      </c>
      <c r="H10">
        <v>155</v>
      </c>
      <c r="I10">
        <v>155</v>
      </c>
      <c r="J10">
        <v>258.72000000000025</v>
      </c>
      <c r="K10">
        <v>258.72000000000025</v>
      </c>
      <c r="L10">
        <v>300</v>
      </c>
      <c r="M10">
        <v>225.20000000000019</v>
      </c>
      <c r="N10">
        <v>202.7200000000002</v>
      </c>
      <c r="P10" s="2">
        <v>7</v>
      </c>
      <c r="Q10" s="7">
        <v>1555.360000000001</v>
      </c>
      <c r="R10" s="8">
        <v>17.714995076116804</v>
      </c>
      <c r="X10">
        <v>17.476016162696364</v>
      </c>
      <c r="Y10">
        <v>17.651833965597998</v>
      </c>
      <c r="Z10">
        <v>17.483032665542556</v>
      </c>
      <c r="AA10">
        <v>18.406037077096876</v>
      </c>
      <c r="AB10">
        <v>18.129085906675488</v>
      </c>
      <c r="AC10">
        <v>18.434577328905728</v>
      </c>
      <c r="AD10">
        <v>19.229474417616057</v>
      </c>
      <c r="AE10">
        <v>19.002428515485771</v>
      </c>
      <c r="AF10">
        <v>18.187381249062106</v>
      </c>
      <c r="AG10">
        <v>18.247895836895566</v>
      </c>
      <c r="AH10">
        <v>18.186432800646575</v>
      </c>
      <c r="AI10">
        <v>18.10068410397583</v>
      </c>
      <c r="AJ10">
        <v>18.134355455148963</v>
      </c>
      <c r="AK10">
        <v>17.79</v>
      </c>
      <c r="AL10">
        <v>17.18609181727426</v>
      </c>
      <c r="AM10">
        <v>17.271218244499593</v>
      </c>
      <c r="AN10">
        <v>16.88332270026735</v>
      </c>
      <c r="AO10">
        <v>16.743016226442968</v>
      </c>
      <c r="AP10">
        <v>17.390992996850663</v>
      </c>
      <c r="AQ10">
        <v>17.610697966276696</v>
      </c>
      <c r="AR10">
        <v>16.534762420909807</v>
      </c>
      <c r="AS10">
        <v>16.174788159741411</v>
      </c>
      <c r="AT10">
        <v>17.389992228042654</v>
      </c>
      <c r="AU10">
        <v>17.515763581151852</v>
      </c>
    </row>
    <row r="11" spans="1:47" x14ac:dyDescent="0.25">
      <c r="B11" s="2">
        <v>8</v>
      </c>
      <c r="C11">
        <v>152</v>
      </c>
      <c r="D11">
        <v>152</v>
      </c>
      <c r="E11">
        <v>75</v>
      </c>
      <c r="F11">
        <v>0</v>
      </c>
      <c r="G11">
        <v>0</v>
      </c>
      <c r="H11">
        <v>155</v>
      </c>
      <c r="I11">
        <v>155</v>
      </c>
      <c r="J11">
        <v>335.8606976744187</v>
      </c>
      <c r="K11">
        <v>335.8606976744187</v>
      </c>
      <c r="L11">
        <v>300</v>
      </c>
      <c r="M11">
        <v>295.3279069767442</v>
      </c>
      <c r="N11">
        <v>279.86069767441859</v>
      </c>
      <c r="P11" s="2">
        <v>8</v>
      </c>
      <c r="Q11" s="7">
        <v>1856.9100000000003</v>
      </c>
      <c r="R11" s="8">
        <v>17.724766667909375</v>
      </c>
      <c r="X11">
        <v>17.504650497877229</v>
      </c>
      <c r="Y11">
        <v>17.679393660850934</v>
      </c>
      <c r="Z11">
        <v>17.511638243539206</v>
      </c>
      <c r="AA11">
        <v>18.411857543825874</v>
      </c>
      <c r="AB11">
        <v>18.167547927367497</v>
      </c>
      <c r="AC11">
        <v>18.478245258307936</v>
      </c>
      <c r="AD11">
        <v>19.601105184681419</v>
      </c>
      <c r="AE11">
        <v>19.369671370487847</v>
      </c>
      <c r="AF11">
        <v>18.174872171971028</v>
      </c>
      <c r="AG11">
        <v>18.295604578984396</v>
      </c>
      <c r="AH11">
        <v>18.17647681000323</v>
      </c>
      <c r="AI11">
        <v>18.079036950305305</v>
      </c>
      <c r="AJ11">
        <v>18.11247539183217</v>
      </c>
      <c r="AK11">
        <v>17.79</v>
      </c>
      <c r="AL11">
        <v>17.195099787457369</v>
      </c>
      <c r="AM11">
        <v>17.284686605943726</v>
      </c>
      <c r="AN11">
        <v>16.895027101970935</v>
      </c>
      <c r="AO11">
        <v>16.753925239351119</v>
      </c>
      <c r="AP11">
        <v>17.417365149394559</v>
      </c>
      <c r="AQ11">
        <v>17.233469424508254</v>
      </c>
      <c r="AR11">
        <v>16.544871393777786</v>
      </c>
      <c r="AS11">
        <v>16.185200814250564</v>
      </c>
      <c r="AT11">
        <v>17.024031025368707</v>
      </c>
      <c r="AU11">
        <v>17.508147897767962</v>
      </c>
    </row>
    <row r="12" spans="1:47" x14ac:dyDescent="0.25">
      <c r="B12" s="2">
        <v>9</v>
      </c>
      <c r="C12">
        <v>152</v>
      </c>
      <c r="D12">
        <v>152</v>
      </c>
      <c r="E12">
        <v>75</v>
      </c>
      <c r="F12">
        <v>0</v>
      </c>
      <c r="G12">
        <v>0</v>
      </c>
      <c r="H12">
        <v>155</v>
      </c>
      <c r="I12">
        <v>155</v>
      </c>
      <c r="J12">
        <v>400</v>
      </c>
      <c r="K12">
        <v>400</v>
      </c>
      <c r="L12">
        <v>300</v>
      </c>
      <c r="M12">
        <v>310</v>
      </c>
      <c r="N12">
        <v>350</v>
      </c>
      <c r="P12" s="2">
        <v>9</v>
      </c>
      <c r="Q12" s="7">
        <v>2070</v>
      </c>
      <c r="R12" s="8">
        <v>17.800536256793855</v>
      </c>
      <c r="X12">
        <v>17.722045059827551</v>
      </c>
      <c r="Y12">
        <v>17.887242928226886</v>
      </c>
      <c r="Z12">
        <v>17.48146746470939</v>
      </c>
      <c r="AA12">
        <v>18.553593802872513</v>
      </c>
      <c r="AB12">
        <v>18.351043833830115</v>
      </c>
      <c r="AC12">
        <v>18.638512095524149</v>
      </c>
      <c r="AD12">
        <v>19.720043528677703</v>
      </c>
      <c r="AE12">
        <v>19.487205387822669</v>
      </c>
      <c r="AF12">
        <v>18.255168621479626</v>
      </c>
      <c r="AG12">
        <v>18.437143125684489</v>
      </c>
      <c r="AH12">
        <v>18.228154974694679</v>
      </c>
      <c r="AI12">
        <v>18.199301594405881</v>
      </c>
      <c r="AJ12">
        <v>18.104221379873909</v>
      </c>
      <c r="AK12">
        <v>17.832325881200632</v>
      </c>
      <c r="AL12">
        <v>17.219078463993647</v>
      </c>
      <c r="AM12">
        <v>17.314402470522669</v>
      </c>
      <c r="AN12">
        <v>16.922216068214631</v>
      </c>
      <c r="AO12">
        <v>16.78</v>
      </c>
      <c r="AP12">
        <v>17.452031864325502</v>
      </c>
      <c r="AQ12">
        <v>17.27200086843856</v>
      </c>
      <c r="AR12">
        <v>16.569776541849365</v>
      </c>
      <c r="AS12">
        <v>16.210230167471238</v>
      </c>
      <c r="AT12">
        <v>17.064448486358593</v>
      </c>
      <c r="AU12">
        <v>17.511215553048089</v>
      </c>
    </row>
    <row r="13" spans="1:47" x14ac:dyDescent="0.25">
      <c r="B13" s="2">
        <v>10</v>
      </c>
      <c r="C13">
        <v>152</v>
      </c>
      <c r="D13">
        <v>152</v>
      </c>
      <c r="E13">
        <v>75</v>
      </c>
      <c r="F13">
        <v>0</v>
      </c>
      <c r="G13">
        <v>0</v>
      </c>
      <c r="H13">
        <v>155</v>
      </c>
      <c r="I13">
        <v>155</v>
      </c>
      <c r="J13">
        <v>400</v>
      </c>
      <c r="K13">
        <v>400</v>
      </c>
      <c r="L13">
        <v>300</v>
      </c>
      <c r="M13">
        <v>310</v>
      </c>
      <c r="N13">
        <v>350</v>
      </c>
      <c r="P13" s="2">
        <v>10</v>
      </c>
      <c r="Q13" s="7">
        <v>2070</v>
      </c>
      <c r="R13" s="8">
        <v>17.872608016189208</v>
      </c>
      <c r="X13">
        <v>17.900007164495918</v>
      </c>
      <c r="Y13">
        <v>18.052236787725324</v>
      </c>
      <c r="Z13">
        <v>17.563487973057164</v>
      </c>
      <c r="AA13">
        <v>18.664480157843926</v>
      </c>
      <c r="AB13">
        <v>18.668386442682166</v>
      </c>
      <c r="AC13">
        <v>18.6891955808894</v>
      </c>
      <c r="AD13">
        <v>19.760244796194836</v>
      </c>
      <c r="AE13">
        <v>19.526931991661954</v>
      </c>
      <c r="AF13">
        <v>18.316006825390453</v>
      </c>
      <c r="AG13">
        <v>18.450684935578039</v>
      </c>
      <c r="AH13">
        <v>18.269903013593481</v>
      </c>
      <c r="AI13">
        <v>18.239936759315292</v>
      </c>
      <c r="AJ13">
        <v>18.146272692873112</v>
      </c>
      <c r="AK13">
        <v>17.877561131096137</v>
      </c>
      <c r="AL13">
        <v>17.271721925345783</v>
      </c>
      <c r="AM13">
        <v>17.364399702820865</v>
      </c>
      <c r="AN13">
        <v>16.972052523165246</v>
      </c>
      <c r="AO13">
        <v>16.829881881864676</v>
      </c>
      <c r="AP13">
        <v>17.5</v>
      </c>
      <c r="AQ13">
        <v>17.317301035580805</v>
      </c>
      <c r="AR13">
        <v>16.619475334793336</v>
      </c>
      <c r="AS13">
        <v>16.258502178385172</v>
      </c>
      <c r="AT13">
        <v>17.10799530055132</v>
      </c>
      <c r="AU13">
        <v>17.575926253636652</v>
      </c>
    </row>
    <row r="14" spans="1:47" x14ac:dyDescent="0.25">
      <c r="B14" s="2">
        <v>11</v>
      </c>
      <c r="C14">
        <v>152</v>
      </c>
      <c r="D14">
        <v>152</v>
      </c>
      <c r="E14">
        <v>75</v>
      </c>
      <c r="F14">
        <v>0</v>
      </c>
      <c r="G14">
        <v>0</v>
      </c>
      <c r="H14">
        <v>155</v>
      </c>
      <c r="I14">
        <v>155</v>
      </c>
      <c r="J14">
        <v>400</v>
      </c>
      <c r="K14">
        <v>400</v>
      </c>
      <c r="L14">
        <v>300</v>
      </c>
      <c r="M14">
        <v>310</v>
      </c>
      <c r="N14">
        <v>350</v>
      </c>
      <c r="P14" s="2">
        <v>11</v>
      </c>
      <c r="Q14" s="7">
        <v>2070</v>
      </c>
      <c r="R14" s="8">
        <v>17.872608016189208</v>
      </c>
      <c r="X14">
        <v>17.900007164495918</v>
      </c>
      <c r="Y14">
        <v>18.052236787725324</v>
      </c>
      <c r="Z14">
        <v>17.563487973057164</v>
      </c>
      <c r="AA14">
        <v>18.664480157843926</v>
      </c>
      <c r="AB14">
        <v>18.668386442682166</v>
      </c>
      <c r="AC14">
        <v>18.6891955808894</v>
      </c>
      <c r="AD14">
        <v>19.760244796194836</v>
      </c>
      <c r="AE14">
        <v>19.526931991661954</v>
      </c>
      <c r="AF14">
        <v>18.316006825390453</v>
      </c>
      <c r="AG14">
        <v>18.450684935578039</v>
      </c>
      <c r="AH14">
        <v>18.269903013593481</v>
      </c>
      <c r="AI14">
        <v>18.239936759315292</v>
      </c>
      <c r="AJ14">
        <v>18.146272692873112</v>
      </c>
      <c r="AK14">
        <v>17.877561131096137</v>
      </c>
      <c r="AL14">
        <v>17.271721925345783</v>
      </c>
      <c r="AM14">
        <v>17.364399702820865</v>
      </c>
      <c r="AN14">
        <v>16.972052523165246</v>
      </c>
      <c r="AO14">
        <v>16.829881881864676</v>
      </c>
      <c r="AP14">
        <v>17.5</v>
      </c>
      <c r="AQ14">
        <v>17.317301035580805</v>
      </c>
      <c r="AR14">
        <v>16.619475334793336</v>
      </c>
      <c r="AS14">
        <v>16.258502178385172</v>
      </c>
      <c r="AT14">
        <v>17.10799530055132</v>
      </c>
      <c r="AU14">
        <v>17.575926253636652</v>
      </c>
    </row>
    <row r="15" spans="1:47" x14ac:dyDescent="0.25">
      <c r="B15" s="2">
        <v>12</v>
      </c>
      <c r="C15">
        <v>152</v>
      </c>
      <c r="D15">
        <v>152</v>
      </c>
      <c r="E15">
        <v>75</v>
      </c>
      <c r="F15">
        <v>0</v>
      </c>
      <c r="G15">
        <v>0</v>
      </c>
      <c r="H15">
        <v>155</v>
      </c>
      <c r="I15">
        <v>155</v>
      </c>
      <c r="J15">
        <v>400</v>
      </c>
      <c r="K15">
        <v>400</v>
      </c>
      <c r="L15">
        <v>300</v>
      </c>
      <c r="M15">
        <v>310</v>
      </c>
      <c r="N15">
        <v>350</v>
      </c>
      <c r="P15" s="2">
        <v>12</v>
      </c>
      <c r="Q15" s="7">
        <v>2070</v>
      </c>
      <c r="R15" s="8">
        <v>17.800536256793855</v>
      </c>
      <c r="X15">
        <v>17.722045059827551</v>
      </c>
      <c r="Y15">
        <v>17.887242928226886</v>
      </c>
      <c r="Z15">
        <v>17.48146746470939</v>
      </c>
      <c r="AA15">
        <v>18.553593802872513</v>
      </c>
      <c r="AB15">
        <v>18.351043833830115</v>
      </c>
      <c r="AC15">
        <v>18.638512095524149</v>
      </c>
      <c r="AD15">
        <v>19.720043528677703</v>
      </c>
      <c r="AE15">
        <v>19.487205387822669</v>
      </c>
      <c r="AF15">
        <v>18.255168621479626</v>
      </c>
      <c r="AG15">
        <v>18.437143125684489</v>
      </c>
      <c r="AH15">
        <v>18.228154974694679</v>
      </c>
      <c r="AI15">
        <v>18.199301594405881</v>
      </c>
      <c r="AJ15">
        <v>18.104221379873909</v>
      </c>
      <c r="AK15">
        <v>17.832325881200632</v>
      </c>
      <c r="AL15">
        <v>17.219078463993647</v>
      </c>
      <c r="AM15">
        <v>17.314402470522669</v>
      </c>
      <c r="AN15">
        <v>16.922216068214631</v>
      </c>
      <c r="AO15">
        <v>16.78</v>
      </c>
      <c r="AP15">
        <v>17.452031864325502</v>
      </c>
      <c r="AQ15">
        <v>17.27200086843856</v>
      </c>
      <c r="AR15">
        <v>16.569776541849365</v>
      </c>
      <c r="AS15">
        <v>16.210230167471238</v>
      </c>
      <c r="AT15">
        <v>17.064448486358593</v>
      </c>
      <c r="AU15">
        <v>17.511215553048089</v>
      </c>
    </row>
    <row r="16" spans="1:47" x14ac:dyDescent="0.25">
      <c r="B16" s="2">
        <v>13</v>
      </c>
      <c r="C16">
        <v>152</v>
      </c>
      <c r="D16">
        <v>152</v>
      </c>
      <c r="E16">
        <v>75</v>
      </c>
      <c r="F16">
        <v>0</v>
      </c>
      <c r="G16">
        <v>0</v>
      </c>
      <c r="H16">
        <v>155</v>
      </c>
      <c r="I16">
        <v>155</v>
      </c>
      <c r="J16">
        <v>400</v>
      </c>
      <c r="K16">
        <v>400</v>
      </c>
      <c r="L16">
        <v>300</v>
      </c>
      <c r="M16">
        <v>310</v>
      </c>
      <c r="N16">
        <v>350</v>
      </c>
      <c r="P16" s="2">
        <v>13</v>
      </c>
      <c r="Q16" s="7">
        <v>2070</v>
      </c>
      <c r="R16" s="8">
        <v>17.800536256793855</v>
      </c>
      <c r="X16">
        <v>17.722045059827551</v>
      </c>
      <c r="Y16">
        <v>17.887242928226886</v>
      </c>
      <c r="Z16">
        <v>17.48146746470939</v>
      </c>
      <c r="AA16">
        <v>18.553593802872513</v>
      </c>
      <c r="AB16">
        <v>18.351043833830115</v>
      </c>
      <c r="AC16">
        <v>18.638512095524149</v>
      </c>
      <c r="AD16">
        <v>19.720043528677703</v>
      </c>
      <c r="AE16">
        <v>19.487205387822669</v>
      </c>
      <c r="AF16">
        <v>18.255168621479626</v>
      </c>
      <c r="AG16">
        <v>18.437143125684489</v>
      </c>
      <c r="AH16">
        <v>18.228154974694679</v>
      </c>
      <c r="AI16">
        <v>18.199301594405881</v>
      </c>
      <c r="AJ16">
        <v>18.104221379873909</v>
      </c>
      <c r="AK16">
        <v>17.832325881200632</v>
      </c>
      <c r="AL16">
        <v>17.219078463993647</v>
      </c>
      <c r="AM16">
        <v>17.314402470522669</v>
      </c>
      <c r="AN16">
        <v>16.922216068214631</v>
      </c>
      <c r="AO16">
        <v>16.78</v>
      </c>
      <c r="AP16">
        <v>17.452031864325502</v>
      </c>
      <c r="AQ16">
        <v>17.27200086843856</v>
      </c>
      <c r="AR16">
        <v>16.569776541849365</v>
      </c>
      <c r="AS16">
        <v>16.210230167471238</v>
      </c>
      <c r="AT16">
        <v>17.064448486358593</v>
      </c>
      <c r="AU16">
        <v>17.511215553048089</v>
      </c>
    </row>
    <row r="17" spans="2:47" x14ac:dyDescent="0.25">
      <c r="B17" s="2">
        <v>14</v>
      </c>
      <c r="C17">
        <v>152</v>
      </c>
      <c r="D17">
        <v>152</v>
      </c>
      <c r="E17">
        <v>75</v>
      </c>
      <c r="F17">
        <v>0</v>
      </c>
      <c r="G17">
        <v>0</v>
      </c>
      <c r="H17">
        <v>155</v>
      </c>
      <c r="I17">
        <v>155</v>
      </c>
      <c r="J17">
        <v>400</v>
      </c>
      <c r="K17">
        <v>400</v>
      </c>
      <c r="L17">
        <v>300</v>
      </c>
      <c r="M17">
        <v>310</v>
      </c>
      <c r="N17">
        <v>350</v>
      </c>
      <c r="P17" s="2">
        <v>14</v>
      </c>
      <c r="Q17" s="7">
        <v>2070</v>
      </c>
      <c r="R17" s="8">
        <v>17.800536256793855</v>
      </c>
      <c r="X17">
        <v>17.722045059827551</v>
      </c>
      <c r="Y17">
        <v>17.887242928226886</v>
      </c>
      <c r="Z17">
        <v>17.48146746470939</v>
      </c>
      <c r="AA17">
        <v>18.553593802872513</v>
      </c>
      <c r="AB17">
        <v>18.351043833830115</v>
      </c>
      <c r="AC17">
        <v>18.638512095524149</v>
      </c>
      <c r="AD17">
        <v>19.720043528677703</v>
      </c>
      <c r="AE17">
        <v>19.487205387822669</v>
      </c>
      <c r="AF17">
        <v>18.255168621479626</v>
      </c>
      <c r="AG17">
        <v>18.437143125684489</v>
      </c>
      <c r="AH17">
        <v>18.228154974694679</v>
      </c>
      <c r="AI17">
        <v>18.199301594405881</v>
      </c>
      <c r="AJ17">
        <v>18.104221379873909</v>
      </c>
      <c r="AK17">
        <v>17.832325881200632</v>
      </c>
      <c r="AL17">
        <v>17.219078463993647</v>
      </c>
      <c r="AM17">
        <v>17.314402470522669</v>
      </c>
      <c r="AN17">
        <v>16.922216068214631</v>
      </c>
      <c r="AO17">
        <v>16.78</v>
      </c>
      <c r="AP17">
        <v>17.452031864325502</v>
      </c>
      <c r="AQ17">
        <v>17.27200086843856</v>
      </c>
      <c r="AR17">
        <v>16.569776541849365</v>
      </c>
      <c r="AS17">
        <v>16.210230167471238</v>
      </c>
      <c r="AT17">
        <v>17.064448486358593</v>
      </c>
      <c r="AU17">
        <v>17.511215553048089</v>
      </c>
    </row>
    <row r="18" spans="2:47" x14ac:dyDescent="0.25">
      <c r="B18" s="2">
        <v>15</v>
      </c>
      <c r="C18">
        <v>152</v>
      </c>
      <c r="D18">
        <v>152</v>
      </c>
      <c r="E18">
        <v>75</v>
      </c>
      <c r="F18">
        <v>0</v>
      </c>
      <c r="G18">
        <v>0</v>
      </c>
      <c r="H18">
        <v>155</v>
      </c>
      <c r="I18">
        <v>155</v>
      </c>
      <c r="J18">
        <v>389.59333333333319</v>
      </c>
      <c r="K18">
        <v>389.59333333333319</v>
      </c>
      <c r="L18">
        <v>300</v>
      </c>
      <c r="M18">
        <v>310</v>
      </c>
      <c r="N18">
        <v>333.59333333333308</v>
      </c>
      <c r="P18" s="2">
        <v>15</v>
      </c>
      <c r="Q18" s="7">
        <v>2032.7799999999995</v>
      </c>
      <c r="R18" s="8">
        <v>17.7559636808977</v>
      </c>
      <c r="X18">
        <v>17.669434333011772</v>
      </c>
      <c r="Y18">
        <v>17.834286493406349</v>
      </c>
      <c r="Z18">
        <v>17.438815325835975</v>
      </c>
      <c r="AA18">
        <v>18.505137153352621</v>
      </c>
      <c r="AB18">
        <v>18.29175899738086</v>
      </c>
      <c r="AC18">
        <v>18.575644260444335</v>
      </c>
      <c r="AD18">
        <v>19.662638259782526</v>
      </c>
      <c r="AE18">
        <v>19.43047791337888</v>
      </c>
      <c r="AF18">
        <v>18.212676019592198</v>
      </c>
      <c r="AG18">
        <v>18.372634266161697</v>
      </c>
      <c r="AH18">
        <v>18.183129152586314</v>
      </c>
      <c r="AI18">
        <v>18.169425384192976</v>
      </c>
      <c r="AJ18">
        <v>18.067110358700706</v>
      </c>
      <c r="AK18">
        <v>17.79</v>
      </c>
      <c r="AL18">
        <v>17.180246453354012</v>
      </c>
      <c r="AM18">
        <v>17.275687385517674</v>
      </c>
      <c r="AN18">
        <v>16.884268130446753</v>
      </c>
      <c r="AO18">
        <v>16.742318528683001</v>
      </c>
      <c r="AP18">
        <v>17.414526311149888</v>
      </c>
      <c r="AQ18">
        <v>17.23624105249452</v>
      </c>
      <c r="AR18">
        <v>16.532517232679652</v>
      </c>
      <c r="AS18">
        <v>16.173818704461105</v>
      </c>
      <c r="AT18">
        <v>17.029874355128932</v>
      </c>
      <c r="AU18">
        <v>17.470462269802134</v>
      </c>
    </row>
    <row r="19" spans="2:47" x14ac:dyDescent="0.25">
      <c r="B19" s="2">
        <v>16</v>
      </c>
      <c r="C19">
        <v>152</v>
      </c>
      <c r="D19">
        <v>152</v>
      </c>
      <c r="E19">
        <v>75</v>
      </c>
      <c r="F19">
        <v>0</v>
      </c>
      <c r="G19">
        <v>0</v>
      </c>
      <c r="H19">
        <v>155</v>
      </c>
      <c r="I19">
        <v>155</v>
      </c>
      <c r="J19">
        <v>389.59333333333325</v>
      </c>
      <c r="K19">
        <v>389.59333333333325</v>
      </c>
      <c r="L19">
        <v>300</v>
      </c>
      <c r="M19">
        <v>310</v>
      </c>
      <c r="N19">
        <v>333.59333333333325</v>
      </c>
      <c r="P19" s="2">
        <v>16</v>
      </c>
      <c r="Q19" s="7">
        <v>2032.7799999999997</v>
      </c>
      <c r="R19" s="8">
        <v>17.7559636808977</v>
      </c>
      <c r="X19">
        <v>17.669434333011772</v>
      </c>
      <c r="Y19">
        <v>17.834286493406349</v>
      </c>
      <c r="Z19">
        <v>17.438815325835975</v>
      </c>
      <c r="AA19">
        <v>18.505137153352621</v>
      </c>
      <c r="AB19">
        <v>18.29175899738086</v>
      </c>
      <c r="AC19">
        <v>18.575644260444335</v>
      </c>
      <c r="AD19">
        <v>19.662638259782526</v>
      </c>
      <c r="AE19">
        <v>19.43047791337888</v>
      </c>
      <c r="AF19">
        <v>18.212676019592198</v>
      </c>
      <c r="AG19">
        <v>18.372634266161697</v>
      </c>
      <c r="AH19">
        <v>18.183129152586314</v>
      </c>
      <c r="AI19">
        <v>18.169425384192976</v>
      </c>
      <c r="AJ19">
        <v>18.067110358700706</v>
      </c>
      <c r="AK19">
        <v>17.79</v>
      </c>
      <c r="AL19">
        <v>17.180246453354012</v>
      </c>
      <c r="AM19">
        <v>17.275687385517674</v>
      </c>
      <c r="AN19">
        <v>16.884268130446753</v>
      </c>
      <c r="AO19">
        <v>16.742318528683001</v>
      </c>
      <c r="AP19">
        <v>17.414526311149888</v>
      </c>
      <c r="AQ19">
        <v>17.23624105249452</v>
      </c>
      <c r="AR19">
        <v>16.532517232679652</v>
      </c>
      <c r="AS19">
        <v>16.173818704461105</v>
      </c>
      <c r="AT19">
        <v>17.029874355128932</v>
      </c>
      <c r="AU19">
        <v>17.470462269802134</v>
      </c>
    </row>
    <row r="20" spans="2:47" x14ac:dyDescent="0.25">
      <c r="B20" s="2">
        <v>17</v>
      </c>
      <c r="C20">
        <v>152</v>
      </c>
      <c r="D20">
        <v>152</v>
      </c>
      <c r="E20">
        <v>124.14473449375708</v>
      </c>
      <c r="F20">
        <v>0</v>
      </c>
      <c r="G20">
        <v>0</v>
      </c>
      <c r="H20">
        <v>155</v>
      </c>
      <c r="I20">
        <v>155</v>
      </c>
      <c r="J20">
        <v>400</v>
      </c>
      <c r="K20">
        <v>400</v>
      </c>
      <c r="L20">
        <v>300</v>
      </c>
      <c r="M20">
        <v>310</v>
      </c>
      <c r="N20">
        <v>350</v>
      </c>
      <c r="P20" s="2">
        <v>17</v>
      </c>
      <c r="Q20" s="7">
        <v>2070</v>
      </c>
      <c r="R20" s="8">
        <v>18.582059766368076</v>
      </c>
      <c r="X20">
        <v>18.609766822512036</v>
      </c>
      <c r="Y20">
        <v>18.768036027135903</v>
      </c>
      <c r="Z20">
        <v>18.280380542366657</v>
      </c>
      <c r="AA20">
        <v>19.413405301590011</v>
      </c>
      <c r="AB20">
        <v>19.399999999999999</v>
      </c>
      <c r="AC20">
        <v>19.416919006147928</v>
      </c>
      <c r="AD20">
        <v>20.03</v>
      </c>
      <c r="AE20">
        <v>20.269323590453904</v>
      </c>
      <c r="AF20">
        <v>19.058060741114865</v>
      </c>
      <c r="AG20">
        <v>19.165070999904042</v>
      </c>
      <c r="AH20">
        <v>19.042473795465582</v>
      </c>
      <c r="AI20">
        <v>18.942044167688479</v>
      </c>
      <c r="AJ20">
        <v>18.974516698754076</v>
      </c>
      <c r="AK20">
        <v>18.63072249597365</v>
      </c>
      <c r="AL20">
        <v>17.993715296809427</v>
      </c>
      <c r="AM20">
        <v>18.09204545011449</v>
      </c>
      <c r="AN20">
        <v>17.682668873607113</v>
      </c>
      <c r="AO20">
        <v>17.534264516131628</v>
      </c>
      <c r="AP20">
        <v>18.234709225222968</v>
      </c>
      <c r="AQ20">
        <v>18.045577106004494</v>
      </c>
      <c r="AR20">
        <v>17.314784321099904</v>
      </c>
      <c r="AS20">
        <v>16.938920022811651</v>
      </c>
      <c r="AT20">
        <v>17.828157420205258</v>
      </c>
      <c r="AU20">
        <v>18.30387197171968</v>
      </c>
    </row>
    <row r="21" spans="2:47" x14ac:dyDescent="0.25">
      <c r="B21" s="2">
        <v>18</v>
      </c>
      <c r="C21">
        <v>152</v>
      </c>
      <c r="D21">
        <v>152</v>
      </c>
      <c r="E21">
        <v>150</v>
      </c>
      <c r="F21">
        <v>0</v>
      </c>
      <c r="G21">
        <v>0</v>
      </c>
      <c r="H21">
        <v>155</v>
      </c>
      <c r="I21">
        <v>155</v>
      </c>
      <c r="J21">
        <v>376.32000000000016</v>
      </c>
      <c r="K21">
        <v>376.32000000000016</v>
      </c>
      <c r="L21">
        <v>300</v>
      </c>
      <c r="M21">
        <v>310</v>
      </c>
      <c r="N21">
        <v>320.32000000000011</v>
      </c>
      <c r="P21" s="2">
        <v>18</v>
      </c>
      <c r="Q21" s="7">
        <v>1992.9600000000005</v>
      </c>
      <c r="R21" s="8">
        <v>19.549426798185152</v>
      </c>
      <c r="X21">
        <v>19.480919377783984</v>
      </c>
      <c r="Y21">
        <v>19.663689833273313</v>
      </c>
      <c r="Z21">
        <v>19.267193300018757</v>
      </c>
      <c r="AA21">
        <v>20.438174148785748</v>
      </c>
      <c r="AB21">
        <v>20.143511040947477</v>
      </c>
      <c r="AC21">
        <v>20.443211589164996</v>
      </c>
      <c r="AD21">
        <v>20.796358188508101</v>
      </c>
      <c r="AE21">
        <v>21.044838423657335</v>
      </c>
      <c r="AF21">
        <v>20.1430437771741</v>
      </c>
      <c r="AG21">
        <v>20.208352286243667</v>
      </c>
      <c r="AH21">
        <v>20.09955888544723</v>
      </c>
      <c r="AI21">
        <v>19.994258999912333</v>
      </c>
      <c r="AJ21">
        <v>20.027442809435655</v>
      </c>
      <c r="AK21">
        <v>19.662024400282633</v>
      </c>
      <c r="AL21">
        <v>18.983786004764816</v>
      </c>
      <c r="AM21">
        <v>19.089483106888139</v>
      </c>
      <c r="AN21">
        <v>18.656889863441773</v>
      </c>
      <c r="AO21">
        <v>18.5</v>
      </c>
      <c r="AP21">
        <v>19.241628949211499</v>
      </c>
      <c r="AQ21">
        <v>19.043501056633907</v>
      </c>
      <c r="AR21">
        <v>18.268137202124496</v>
      </c>
      <c r="AS21">
        <v>17.87180982195585</v>
      </c>
      <c r="AT21">
        <v>18.814863690384975</v>
      </c>
      <c r="AU21">
        <v>19.303566400402943</v>
      </c>
    </row>
    <row r="22" spans="2:47" x14ac:dyDescent="0.25">
      <c r="B22" s="2">
        <v>19</v>
      </c>
      <c r="C22">
        <v>152</v>
      </c>
      <c r="D22">
        <v>152</v>
      </c>
      <c r="E22">
        <v>150</v>
      </c>
      <c r="F22">
        <v>0</v>
      </c>
      <c r="G22">
        <v>0</v>
      </c>
      <c r="H22">
        <v>155</v>
      </c>
      <c r="I22">
        <v>155</v>
      </c>
      <c r="J22">
        <v>376.32000000000005</v>
      </c>
      <c r="K22">
        <v>376.32000000000005</v>
      </c>
      <c r="L22">
        <v>300</v>
      </c>
      <c r="M22">
        <v>310</v>
      </c>
      <c r="N22">
        <v>320.31999999999994</v>
      </c>
      <c r="P22" s="2">
        <v>19</v>
      </c>
      <c r="Q22" s="7">
        <v>1992.96</v>
      </c>
      <c r="R22" s="8">
        <v>19.549426798185152</v>
      </c>
      <c r="X22">
        <v>19.480919377783984</v>
      </c>
      <c r="Y22">
        <v>19.663689833273313</v>
      </c>
      <c r="Z22">
        <v>19.267193300018757</v>
      </c>
      <c r="AA22">
        <v>20.438174148785748</v>
      </c>
      <c r="AB22">
        <v>20.143511040947477</v>
      </c>
      <c r="AC22">
        <v>20.443211589164996</v>
      </c>
      <c r="AD22">
        <v>20.796358188508101</v>
      </c>
      <c r="AE22">
        <v>21.044838423657335</v>
      </c>
      <c r="AF22">
        <v>20.1430437771741</v>
      </c>
      <c r="AG22">
        <v>20.208352286243667</v>
      </c>
      <c r="AH22">
        <v>20.09955888544723</v>
      </c>
      <c r="AI22">
        <v>19.994258999912333</v>
      </c>
      <c r="AJ22">
        <v>20.027442809435655</v>
      </c>
      <c r="AK22">
        <v>19.662024400282633</v>
      </c>
      <c r="AL22">
        <v>18.983786004764816</v>
      </c>
      <c r="AM22">
        <v>19.089483106888139</v>
      </c>
      <c r="AN22">
        <v>18.656889863441773</v>
      </c>
      <c r="AO22">
        <v>18.5</v>
      </c>
      <c r="AP22">
        <v>19.241628949211499</v>
      </c>
      <c r="AQ22">
        <v>19.043501056633907</v>
      </c>
      <c r="AR22">
        <v>18.268137202124496</v>
      </c>
      <c r="AS22">
        <v>17.87180982195585</v>
      </c>
      <c r="AT22">
        <v>18.814863690384975</v>
      </c>
      <c r="AU22">
        <v>19.303566400402943</v>
      </c>
    </row>
    <row r="23" spans="2:47" x14ac:dyDescent="0.25">
      <c r="B23" s="2">
        <v>20</v>
      </c>
      <c r="C23">
        <v>152</v>
      </c>
      <c r="D23">
        <v>152</v>
      </c>
      <c r="E23">
        <v>75</v>
      </c>
      <c r="F23">
        <v>0</v>
      </c>
      <c r="G23">
        <v>0</v>
      </c>
      <c r="H23">
        <v>155</v>
      </c>
      <c r="I23">
        <v>155</v>
      </c>
      <c r="J23">
        <v>400</v>
      </c>
      <c r="K23">
        <v>400</v>
      </c>
      <c r="L23">
        <v>300</v>
      </c>
      <c r="M23">
        <v>310</v>
      </c>
      <c r="N23">
        <v>350</v>
      </c>
      <c r="P23" s="2">
        <v>20</v>
      </c>
      <c r="Q23" s="7">
        <v>2070</v>
      </c>
      <c r="R23" s="8">
        <v>17.872608016189059</v>
      </c>
      <c r="X23">
        <v>17.900007164495371</v>
      </c>
      <c r="Y23">
        <v>18.052236787724979</v>
      </c>
      <c r="Z23">
        <v>17.563487973057029</v>
      </c>
      <c r="AA23">
        <v>18.664480157843748</v>
      </c>
      <c r="AB23">
        <v>18.668386442681982</v>
      </c>
      <c r="AC23">
        <v>18.689195580889006</v>
      </c>
      <c r="AD23">
        <v>19.760244796194154</v>
      </c>
      <c r="AE23">
        <v>19.526931991661279</v>
      </c>
      <c r="AF23">
        <v>18.316006825390421</v>
      </c>
      <c r="AG23">
        <v>18.450684935577641</v>
      </c>
      <c r="AH23">
        <v>18.269903013593488</v>
      </c>
      <c r="AI23">
        <v>18.239936759315285</v>
      </c>
      <c r="AJ23">
        <v>18.146272692873112</v>
      </c>
      <c r="AK23">
        <v>17.877561131096144</v>
      </c>
      <c r="AL23">
        <v>17.271721925345776</v>
      </c>
      <c r="AM23">
        <v>17.364399702820862</v>
      </c>
      <c r="AN23">
        <v>16.972052523165257</v>
      </c>
      <c r="AO23">
        <v>16.829881881864686</v>
      </c>
      <c r="AP23">
        <v>17.5</v>
      </c>
      <c r="AQ23">
        <v>17.317301035580805</v>
      </c>
      <c r="AR23">
        <v>16.619475334793339</v>
      </c>
      <c r="AS23">
        <v>16.258502178385175</v>
      </c>
      <c r="AT23">
        <v>17.107995300551327</v>
      </c>
      <c r="AU23">
        <v>17.575926253636595</v>
      </c>
    </row>
    <row r="24" spans="2:47" x14ac:dyDescent="0.25">
      <c r="B24" s="2">
        <v>21</v>
      </c>
      <c r="C24">
        <v>152</v>
      </c>
      <c r="D24">
        <v>152</v>
      </c>
      <c r="E24">
        <v>75</v>
      </c>
      <c r="F24">
        <v>0</v>
      </c>
      <c r="G24">
        <v>0</v>
      </c>
      <c r="H24">
        <v>155</v>
      </c>
      <c r="I24">
        <v>155</v>
      </c>
      <c r="J24">
        <v>372.84333333333348</v>
      </c>
      <c r="K24">
        <v>372.84333333333348</v>
      </c>
      <c r="L24">
        <v>300</v>
      </c>
      <c r="M24">
        <v>310</v>
      </c>
      <c r="N24">
        <v>316.84333333333342</v>
      </c>
      <c r="P24" s="2">
        <v>21</v>
      </c>
      <c r="Q24" s="7">
        <v>1982.5300000000004</v>
      </c>
      <c r="R24" s="8">
        <v>17.755963680897722</v>
      </c>
      <c r="X24">
        <v>17.6694343330118</v>
      </c>
      <c r="Y24">
        <v>17.834286493406449</v>
      </c>
      <c r="Z24">
        <v>17.438815325835975</v>
      </c>
      <c r="AA24">
        <v>18.505137153352663</v>
      </c>
      <c r="AB24">
        <v>18.29175899738086</v>
      </c>
      <c r="AC24">
        <v>18.575644260444392</v>
      </c>
      <c r="AD24">
        <v>19.662638259782678</v>
      </c>
      <c r="AE24">
        <v>19.430477913379029</v>
      </c>
      <c r="AF24">
        <v>18.212676019592191</v>
      </c>
      <c r="AG24">
        <v>18.372634266161736</v>
      </c>
      <c r="AH24">
        <v>18.183129152586318</v>
      </c>
      <c r="AI24">
        <v>18.169425384192973</v>
      </c>
      <c r="AJ24">
        <v>18.067110358700706</v>
      </c>
      <c r="AK24">
        <v>17.79</v>
      </c>
      <c r="AL24">
        <v>17.180246453354002</v>
      </c>
      <c r="AM24">
        <v>17.275687385517667</v>
      </c>
      <c r="AN24">
        <v>16.884268130446742</v>
      </c>
      <c r="AO24">
        <v>16.74231852868299</v>
      </c>
      <c r="AP24">
        <v>17.414526311149878</v>
      </c>
      <c r="AQ24">
        <v>17.23624105249451</v>
      </c>
      <c r="AR24">
        <v>16.532517232679641</v>
      </c>
      <c r="AS24">
        <v>16.173818704461098</v>
      </c>
      <c r="AT24">
        <v>17.029874355128925</v>
      </c>
      <c r="AU24">
        <v>17.470462269802127</v>
      </c>
    </row>
    <row r="25" spans="2:47" x14ac:dyDescent="0.25">
      <c r="B25" s="2">
        <v>22</v>
      </c>
      <c r="C25">
        <v>152</v>
      </c>
      <c r="D25">
        <v>152</v>
      </c>
      <c r="E25">
        <v>75</v>
      </c>
      <c r="F25">
        <v>0</v>
      </c>
      <c r="G25">
        <v>0</v>
      </c>
      <c r="H25">
        <v>155</v>
      </c>
      <c r="I25">
        <v>155</v>
      </c>
      <c r="J25">
        <v>316.58255813953491</v>
      </c>
      <c r="K25">
        <v>316.58255813953491</v>
      </c>
      <c r="L25">
        <v>300</v>
      </c>
      <c r="M25">
        <v>277.80232558139539</v>
      </c>
      <c r="N25">
        <v>260.58255813953485</v>
      </c>
      <c r="P25" s="2">
        <v>22</v>
      </c>
      <c r="Q25" s="7">
        <v>1781.5500000000002</v>
      </c>
      <c r="R25" s="8">
        <v>17.724766667909403</v>
      </c>
      <c r="X25">
        <v>17.504650497877343</v>
      </c>
      <c r="Y25">
        <v>17.67939366085114</v>
      </c>
      <c r="Z25">
        <v>17.511638243539231</v>
      </c>
      <c r="AA25">
        <v>18.411857543825974</v>
      </c>
      <c r="AB25">
        <v>18.16754792736732</v>
      </c>
      <c r="AC25">
        <v>18.478245258307975</v>
      </c>
      <c r="AD25">
        <v>19.601105184681582</v>
      </c>
      <c r="AE25">
        <v>19.369671370488007</v>
      </c>
      <c r="AF25">
        <v>18.174872171971035</v>
      </c>
      <c r="AG25">
        <v>18.295604578984381</v>
      </c>
      <c r="AH25">
        <v>18.176476810003233</v>
      </c>
      <c r="AI25">
        <v>18.079036950305319</v>
      </c>
      <c r="AJ25">
        <v>18.112475391832181</v>
      </c>
      <c r="AK25">
        <v>17.79</v>
      </c>
      <c r="AL25">
        <v>17.195099787457366</v>
      </c>
      <c r="AM25">
        <v>17.284686605943723</v>
      </c>
      <c r="AN25">
        <v>16.895027101970932</v>
      </c>
      <c r="AO25">
        <v>16.753925239351116</v>
      </c>
      <c r="AP25">
        <v>17.417365149394566</v>
      </c>
      <c r="AQ25">
        <v>17.233469424508261</v>
      </c>
      <c r="AR25">
        <v>16.544871393777782</v>
      </c>
      <c r="AS25">
        <v>16.18520081425056</v>
      </c>
      <c r="AT25">
        <v>17.024031025368714</v>
      </c>
      <c r="AU25">
        <v>17.508147897767969</v>
      </c>
    </row>
    <row r="26" spans="2:47" x14ac:dyDescent="0.25">
      <c r="B26" s="2">
        <v>23</v>
      </c>
      <c r="C26">
        <v>152</v>
      </c>
      <c r="D26">
        <v>152</v>
      </c>
      <c r="E26">
        <v>75</v>
      </c>
      <c r="F26">
        <v>0</v>
      </c>
      <c r="G26">
        <v>0</v>
      </c>
      <c r="H26">
        <v>108.5</v>
      </c>
      <c r="I26">
        <v>108.5</v>
      </c>
      <c r="J26">
        <v>200</v>
      </c>
      <c r="K26">
        <v>356.27000000000021</v>
      </c>
      <c r="L26">
        <v>300</v>
      </c>
      <c r="M26">
        <v>217</v>
      </c>
      <c r="N26">
        <v>240</v>
      </c>
      <c r="P26" s="2">
        <v>23</v>
      </c>
      <c r="Q26" s="7">
        <v>1530.2700000000002</v>
      </c>
      <c r="R26" s="8">
        <v>17.61345387677088</v>
      </c>
      <c r="X26">
        <v>17.333511956681281</v>
      </c>
      <c r="Y26">
        <v>17.506169450300678</v>
      </c>
      <c r="Z26">
        <v>17.40658781528786</v>
      </c>
      <c r="AA26">
        <v>18.253598952151243</v>
      </c>
      <c r="AB26">
        <v>17.965004172169696</v>
      </c>
      <c r="AC26">
        <v>18.25823573213059</v>
      </c>
      <c r="AD26">
        <v>19.05377187663677</v>
      </c>
      <c r="AE26">
        <v>18.828800526366656</v>
      </c>
      <c r="AF26">
        <v>18.036315889044552</v>
      </c>
      <c r="AG26">
        <v>18.066046701890055</v>
      </c>
      <c r="AH26">
        <v>18.013692575500752</v>
      </c>
      <c r="AI26">
        <v>17.881698627738569</v>
      </c>
      <c r="AJ26">
        <v>17.918059746903026</v>
      </c>
      <c r="AK26">
        <v>17.79</v>
      </c>
      <c r="AL26">
        <v>17.218464420008559</v>
      </c>
      <c r="AM26">
        <v>17.315023655129473</v>
      </c>
      <c r="AN26">
        <v>16.92241347568876</v>
      </c>
      <c r="AO26">
        <v>16.78</v>
      </c>
      <c r="AP26">
        <v>17.471623160203649</v>
      </c>
      <c r="AQ26">
        <v>17.308374903062152</v>
      </c>
      <c r="AR26">
        <v>16.56959024467675</v>
      </c>
      <c r="AS26">
        <v>16.210194799249209</v>
      </c>
      <c r="AT26">
        <v>17.109834688096466</v>
      </c>
      <c r="AU26">
        <v>17.505879673584282</v>
      </c>
    </row>
    <row r="27" spans="2:47" x14ac:dyDescent="0.25">
      <c r="B27" s="2">
        <v>24</v>
      </c>
      <c r="C27">
        <v>152</v>
      </c>
      <c r="D27">
        <v>152</v>
      </c>
      <c r="E27">
        <v>74.94</v>
      </c>
      <c r="F27">
        <v>0</v>
      </c>
      <c r="G27">
        <v>0</v>
      </c>
      <c r="H27">
        <v>155</v>
      </c>
      <c r="I27">
        <v>155</v>
      </c>
      <c r="J27">
        <v>193.10466800804826</v>
      </c>
      <c r="K27">
        <v>193.10466800804826</v>
      </c>
      <c r="L27">
        <v>280.11629778672022</v>
      </c>
      <c r="M27">
        <v>165.54969818913477</v>
      </c>
      <c r="N27">
        <v>137.10466800804824</v>
      </c>
      <c r="P27" s="2">
        <v>24</v>
      </c>
      <c r="Q27" s="9">
        <v>1278.9799999999998</v>
      </c>
      <c r="R27" s="11">
        <v>17.369240430871084</v>
      </c>
      <c r="X27">
        <v>16.911202047011102</v>
      </c>
      <c r="Y27">
        <v>17.077233193837245</v>
      </c>
      <c r="Z27">
        <v>17.22843151062893</v>
      </c>
      <c r="AA27">
        <v>17.698925221528423</v>
      </c>
      <c r="AB27">
        <v>17.606923769249622</v>
      </c>
      <c r="AC27">
        <v>17.938215684678408</v>
      </c>
      <c r="AD27">
        <v>18.600000000000001</v>
      </c>
      <c r="AE27">
        <v>18.57</v>
      </c>
      <c r="AF27">
        <v>17.818342089818881</v>
      </c>
      <c r="AG27">
        <v>17.787796090615974</v>
      </c>
      <c r="AH27">
        <v>17.729751162463799</v>
      </c>
      <c r="AI27">
        <v>17.716133280383115</v>
      </c>
      <c r="AJ27">
        <v>17.845697612536028</v>
      </c>
      <c r="AK27">
        <v>17.593340601467872</v>
      </c>
      <c r="AL27">
        <v>16.984467432761129</v>
      </c>
      <c r="AM27">
        <v>17.073695970444881</v>
      </c>
      <c r="AN27">
        <v>16.688548399563505</v>
      </c>
      <c r="AO27">
        <v>16.549054148332296</v>
      </c>
      <c r="AP27">
        <v>17.197920124295102</v>
      </c>
      <c r="AQ27">
        <v>17.420465331010348</v>
      </c>
      <c r="AR27">
        <v>16.342445478442958</v>
      </c>
      <c r="AS27">
        <v>15.987263115998282</v>
      </c>
      <c r="AT27">
        <v>17.205048645758037</v>
      </c>
      <c r="AU27">
        <v>17.290869430080086</v>
      </c>
    </row>
    <row r="30" spans="2:47" x14ac:dyDescent="0.25"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108.5</v>
      </c>
      <c r="AN30">
        <v>0</v>
      </c>
      <c r="AO30">
        <v>200</v>
      </c>
      <c r="AP30">
        <v>0</v>
      </c>
      <c r="AQ30">
        <v>0</v>
      </c>
      <c r="AR30">
        <v>200</v>
      </c>
      <c r="AS30">
        <v>300</v>
      </c>
      <c r="AT30">
        <v>570.9899999999999</v>
      </c>
      <c r="AU30">
        <v>0</v>
      </c>
    </row>
    <row r="31" spans="2:47" x14ac:dyDescent="0.25"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155</v>
      </c>
      <c r="AN31">
        <v>0</v>
      </c>
      <c r="AO31">
        <v>227.66930232558127</v>
      </c>
      <c r="AP31">
        <v>0</v>
      </c>
      <c r="AQ31">
        <v>0</v>
      </c>
      <c r="AR31">
        <v>227.66930232558127</v>
      </c>
      <c r="AS31">
        <v>300</v>
      </c>
      <c r="AT31">
        <v>368.64139534883691</v>
      </c>
      <c r="AU31">
        <v>0</v>
      </c>
    </row>
    <row r="32" spans="2:47" x14ac:dyDescent="0.25"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108.5</v>
      </c>
      <c r="AM32">
        <v>150.74523809523799</v>
      </c>
      <c r="AN32">
        <v>0</v>
      </c>
      <c r="AO32">
        <v>176.81976190476186</v>
      </c>
      <c r="AP32">
        <v>0</v>
      </c>
      <c r="AQ32">
        <v>0</v>
      </c>
      <c r="AR32">
        <v>176.81976190476186</v>
      </c>
      <c r="AS32">
        <v>300</v>
      </c>
      <c r="AT32">
        <v>290.74523809523799</v>
      </c>
      <c r="AU32">
        <v>0</v>
      </c>
    </row>
    <row r="33" spans="24:47" x14ac:dyDescent="0.25"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137.78076923076927</v>
      </c>
      <c r="AM33">
        <v>137.78076923076927</v>
      </c>
      <c r="AN33">
        <v>0</v>
      </c>
      <c r="AO33">
        <v>162.55884615384619</v>
      </c>
      <c r="AP33">
        <v>0</v>
      </c>
      <c r="AQ33">
        <v>0</v>
      </c>
      <c r="AR33">
        <v>162.55884615384619</v>
      </c>
      <c r="AS33">
        <v>300</v>
      </c>
      <c r="AT33">
        <v>277.78076923076924</v>
      </c>
      <c r="AU33">
        <v>0</v>
      </c>
    </row>
    <row r="34" spans="24:47" x14ac:dyDescent="0.25"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137.78076923076927</v>
      </c>
      <c r="AM34">
        <v>137.78076923076927</v>
      </c>
      <c r="AN34">
        <v>0</v>
      </c>
      <c r="AO34">
        <v>162.55884615384619</v>
      </c>
      <c r="AP34">
        <v>0</v>
      </c>
      <c r="AQ34">
        <v>0</v>
      </c>
      <c r="AR34">
        <v>162.55884615384619</v>
      </c>
      <c r="AS34">
        <v>300</v>
      </c>
      <c r="AT34">
        <v>277.78076923076924</v>
      </c>
      <c r="AU34">
        <v>0</v>
      </c>
    </row>
    <row r="35" spans="24:47" x14ac:dyDescent="0.25"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142.6211538461539</v>
      </c>
      <c r="AM35">
        <v>142.6211538461539</v>
      </c>
      <c r="AN35">
        <v>0</v>
      </c>
      <c r="AO35">
        <v>167.88326923076926</v>
      </c>
      <c r="AP35">
        <v>0</v>
      </c>
      <c r="AQ35">
        <v>0</v>
      </c>
      <c r="AR35">
        <v>167.88326923076926</v>
      </c>
      <c r="AS35">
        <v>300</v>
      </c>
      <c r="AT35">
        <v>282.6211538461539</v>
      </c>
      <c r="AU35">
        <v>0</v>
      </c>
    </row>
    <row r="36" spans="24:47" x14ac:dyDescent="0.25"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155</v>
      </c>
      <c r="AM36">
        <v>155</v>
      </c>
      <c r="AN36">
        <v>0</v>
      </c>
      <c r="AO36">
        <v>258.72000000000025</v>
      </c>
      <c r="AP36">
        <v>0</v>
      </c>
      <c r="AQ36">
        <v>0</v>
      </c>
      <c r="AR36">
        <v>258.72000000000025</v>
      </c>
      <c r="AS36">
        <v>300</v>
      </c>
      <c r="AT36">
        <v>427.92000000000041</v>
      </c>
      <c r="AU36">
        <v>0</v>
      </c>
    </row>
    <row r="37" spans="24:47" x14ac:dyDescent="0.25"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155</v>
      </c>
      <c r="AM37">
        <v>155</v>
      </c>
      <c r="AN37">
        <v>0</v>
      </c>
      <c r="AO37">
        <v>335.8606976744187</v>
      </c>
      <c r="AP37">
        <v>0</v>
      </c>
      <c r="AQ37">
        <v>0</v>
      </c>
      <c r="AR37">
        <v>335.8606976744187</v>
      </c>
      <c r="AS37">
        <v>300</v>
      </c>
      <c r="AT37">
        <v>575.18860465116279</v>
      </c>
      <c r="AU37">
        <v>0</v>
      </c>
    </row>
    <row r="38" spans="24:47" x14ac:dyDescent="0.25"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155</v>
      </c>
      <c r="AM38">
        <v>155</v>
      </c>
      <c r="AN38">
        <v>0</v>
      </c>
      <c r="AO38">
        <v>400</v>
      </c>
      <c r="AP38">
        <v>0</v>
      </c>
      <c r="AQ38">
        <v>0</v>
      </c>
      <c r="AR38">
        <v>400</v>
      </c>
      <c r="AS38">
        <v>300</v>
      </c>
      <c r="AT38">
        <v>660</v>
      </c>
      <c r="AU38">
        <v>0</v>
      </c>
    </row>
    <row r="39" spans="24:47" x14ac:dyDescent="0.25"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155</v>
      </c>
      <c r="AM39">
        <v>155</v>
      </c>
      <c r="AN39">
        <v>0</v>
      </c>
      <c r="AO39">
        <v>400</v>
      </c>
      <c r="AP39">
        <v>0</v>
      </c>
      <c r="AQ39">
        <v>0</v>
      </c>
      <c r="AR39">
        <v>400</v>
      </c>
      <c r="AS39">
        <v>300</v>
      </c>
      <c r="AT39">
        <v>660</v>
      </c>
      <c r="AU39">
        <v>0</v>
      </c>
    </row>
    <row r="40" spans="24:47" x14ac:dyDescent="0.25"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155</v>
      </c>
      <c r="AM40">
        <v>155</v>
      </c>
      <c r="AN40">
        <v>0</v>
      </c>
      <c r="AO40">
        <v>400</v>
      </c>
      <c r="AP40">
        <v>0</v>
      </c>
      <c r="AQ40">
        <v>0</v>
      </c>
      <c r="AR40">
        <v>400</v>
      </c>
      <c r="AS40">
        <v>300</v>
      </c>
      <c r="AT40">
        <v>660</v>
      </c>
      <c r="AU40">
        <v>0</v>
      </c>
    </row>
    <row r="41" spans="24:47" x14ac:dyDescent="0.25"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155</v>
      </c>
      <c r="AM41">
        <v>155</v>
      </c>
      <c r="AN41">
        <v>0</v>
      </c>
      <c r="AO41">
        <v>400</v>
      </c>
      <c r="AP41">
        <v>0</v>
      </c>
      <c r="AQ41">
        <v>0</v>
      </c>
      <c r="AR41">
        <v>400</v>
      </c>
      <c r="AS41">
        <v>300</v>
      </c>
      <c r="AT41">
        <v>660</v>
      </c>
      <c r="AU41">
        <v>0</v>
      </c>
    </row>
    <row r="42" spans="24:47" x14ac:dyDescent="0.25"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155</v>
      </c>
      <c r="AM42">
        <v>155</v>
      </c>
      <c r="AN42">
        <v>0</v>
      </c>
      <c r="AO42">
        <v>400</v>
      </c>
      <c r="AP42">
        <v>0</v>
      </c>
      <c r="AQ42">
        <v>0</v>
      </c>
      <c r="AR42">
        <v>400</v>
      </c>
      <c r="AS42">
        <v>300</v>
      </c>
      <c r="AT42">
        <v>660</v>
      </c>
      <c r="AU42">
        <v>0</v>
      </c>
    </row>
    <row r="43" spans="24:47" x14ac:dyDescent="0.25"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155</v>
      </c>
      <c r="AM43">
        <v>155</v>
      </c>
      <c r="AN43">
        <v>0</v>
      </c>
      <c r="AO43">
        <v>400</v>
      </c>
      <c r="AP43">
        <v>0</v>
      </c>
      <c r="AQ43">
        <v>0</v>
      </c>
      <c r="AR43">
        <v>400</v>
      </c>
      <c r="AS43">
        <v>300</v>
      </c>
      <c r="AT43">
        <v>660</v>
      </c>
      <c r="AU43">
        <v>0</v>
      </c>
    </row>
    <row r="44" spans="24:47" x14ac:dyDescent="0.25"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155</v>
      </c>
      <c r="AM44">
        <v>155</v>
      </c>
      <c r="AN44">
        <v>0</v>
      </c>
      <c r="AO44">
        <v>389.59333333333319</v>
      </c>
      <c r="AP44">
        <v>0</v>
      </c>
      <c r="AQ44">
        <v>0</v>
      </c>
      <c r="AR44">
        <v>389.59333333333319</v>
      </c>
      <c r="AS44">
        <v>300</v>
      </c>
      <c r="AT44">
        <v>643.59333333333302</v>
      </c>
      <c r="AU44">
        <v>0</v>
      </c>
    </row>
    <row r="45" spans="24:47" x14ac:dyDescent="0.25"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155</v>
      </c>
      <c r="AM45">
        <v>155</v>
      </c>
      <c r="AN45">
        <v>0</v>
      </c>
      <c r="AO45">
        <v>389.59333333333325</v>
      </c>
      <c r="AP45">
        <v>0</v>
      </c>
      <c r="AQ45">
        <v>0</v>
      </c>
      <c r="AR45">
        <v>389.59333333333325</v>
      </c>
      <c r="AS45">
        <v>300</v>
      </c>
      <c r="AT45">
        <v>643.59333333333325</v>
      </c>
      <c r="AU45">
        <v>0</v>
      </c>
    </row>
    <row r="46" spans="24:47" x14ac:dyDescent="0.25"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155</v>
      </c>
      <c r="AM46">
        <v>155</v>
      </c>
      <c r="AN46">
        <v>0</v>
      </c>
      <c r="AO46">
        <v>400</v>
      </c>
      <c r="AP46">
        <v>0</v>
      </c>
      <c r="AQ46">
        <v>0</v>
      </c>
      <c r="AR46">
        <v>400</v>
      </c>
      <c r="AS46">
        <v>300</v>
      </c>
      <c r="AT46">
        <v>660</v>
      </c>
      <c r="AU46">
        <v>0</v>
      </c>
    </row>
    <row r="47" spans="24:47" x14ac:dyDescent="0.25"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155</v>
      </c>
      <c r="AM47">
        <v>155</v>
      </c>
      <c r="AN47">
        <v>0</v>
      </c>
      <c r="AO47">
        <v>376.32000000000016</v>
      </c>
      <c r="AP47">
        <v>0</v>
      </c>
      <c r="AQ47">
        <v>0</v>
      </c>
      <c r="AR47">
        <v>376.32000000000016</v>
      </c>
      <c r="AS47">
        <v>300</v>
      </c>
      <c r="AT47">
        <v>630.32000000000016</v>
      </c>
      <c r="AU47">
        <v>0</v>
      </c>
    </row>
    <row r="48" spans="24:47" x14ac:dyDescent="0.25"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155</v>
      </c>
      <c r="AM48">
        <v>155</v>
      </c>
      <c r="AN48">
        <v>0</v>
      </c>
      <c r="AO48">
        <v>376.32000000000005</v>
      </c>
      <c r="AP48">
        <v>0</v>
      </c>
      <c r="AQ48">
        <v>0</v>
      </c>
      <c r="AR48">
        <v>376.32000000000005</v>
      </c>
      <c r="AS48">
        <v>300</v>
      </c>
      <c r="AT48">
        <v>630.31999999999994</v>
      </c>
      <c r="AU48">
        <v>0</v>
      </c>
    </row>
    <row r="49" spans="24:47" x14ac:dyDescent="0.25"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155</v>
      </c>
      <c r="AM49">
        <v>155</v>
      </c>
      <c r="AN49">
        <v>0</v>
      </c>
      <c r="AO49">
        <v>400</v>
      </c>
      <c r="AP49">
        <v>0</v>
      </c>
      <c r="AQ49">
        <v>0</v>
      </c>
      <c r="AR49">
        <v>400</v>
      </c>
      <c r="AS49">
        <v>300</v>
      </c>
      <c r="AT49">
        <v>660</v>
      </c>
      <c r="AU49">
        <v>0</v>
      </c>
    </row>
    <row r="50" spans="24:47" x14ac:dyDescent="0.25"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155</v>
      </c>
      <c r="AM50">
        <v>155</v>
      </c>
      <c r="AN50">
        <v>0</v>
      </c>
      <c r="AO50">
        <v>372.84333333333348</v>
      </c>
      <c r="AP50">
        <v>0</v>
      </c>
      <c r="AQ50">
        <v>0</v>
      </c>
      <c r="AR50">
        <v>372.84333333333348</v>
      </c>
      <c r="AS50">
        <v>300</v>
      </c>
      <c r="AT50">
        <v>626.84333333333348</v>
      </c>
      <c r="AU50">
        <v>0</v>
      </c>
    </row>
    <row r="51" spans="24:47" x14ac:dyDescent="0.25"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155</v>
      </c>
      <c r="AM51">
        <v>155</v>
      </c>
      <c r="AN51">
        <v>0</v>
      </c>
      <c r="AO51">
        <v>316.58255813953491</v>
      </c>
      <c r="AP51">
        <v>0</v>
      </c>
      <c r="AQ51">
        <v>0</v>
      </c>
      <c r="AR51">
        <v>316.58255813953491</v>
      </c>
      <c r="AS51">
        <v>300</v>
      </c>
      <c r="AT51">
        <v>538.38488372093025</v>
      </c>
      <c r="AU51">
        <v>0</v>
      </c>
    </row>
    <row r="52" spans="24:47" x14ac:dyDescent="0.25"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108.5</v>
      </c>
      <c r="AM52">
        <v>108.5</v>
      </c>
      <c r="AN52">
        <v>0</v>
      </c>
      <c r="AO52">
        <v>200</v>
      </c>
      <c r="AP52">
        <v>0</v>
      </c>
      <c r="AQ52">
        <v>0</v>
      </c>
      <c r="AR52">
        <v>356.27000000000021</v>
      </c>
      <c r="AS52">
        <v>300</v>
      </c>
      <c r="AT52">
        <v>457</v>
      </c>
      <c r="AU52">
        <v>0</v>
      </c>
    </row>
    <row r="53" spans="24:47" x14ac:dyDescent="0.25"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155</v>
      </c>
      <c r="AM53">
        <v>155</v>
      </c>
      <c r="AN53">
        <v>0</v>
      </c>
      <c r="AO53">
        <v>193.10466800804826</v>
      </c>
      <c r="AP53">
        <v>0</v>
      </c>
      <c r="AQ53">
        <v>0</v>
      </c>
      <c r="AR53">
        <v>193.10466800804826</v>
      </c>
      <c r="AS53">
        <v>280.11629778672022</v>
      </c>
      <c r="AT53">
        <v>302.65436619718298</v>
      </c>
      <c r="AU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652D-86A4-46C9-8CDA-F7148D2E9614}">
  <dimension ref="B3:M28"/>
  <sheetViews>
    <sheetView workbookViewId="0">
      <selection activeCell="M3" sqref="M3"/>
    </sheetView>
  </sheetViews>
  <sheetFormatPr defaultRowHeight="15" x14ac:dyDescent="0.25"/>
  <cols>
    <col min="9" max="9" width="10.28515625" bestFit="1" customWidth="1"/>
    <col min="12" max="12" width="10" bestFit="1" customWidth="1"/>
    <col min="13" max="13" width="9.5703125" bestFit="1" customWidth="1"/>
  </cols>
  <sheetData>
    <row r="3" spans="2:13" x14ac:dyDescent="0.25">
      <c r="B3" s="1" t="s">
        <v>7</v>
      </c>
      <c r="C3" s="12" t="s">
        <v>8</v>
      </c>
      <c r="D3" s="12" t="s">
        <v>9</v>
      </c>
      <c r="E3" s="12" t="s">
        <v>10</v>
      </c>
      <c r="G3" s="1" t="s">
        <v>7</v>
      </c>
      <c r="H3" s="12" t="s">
        <v>11</v>
      </c>
      <c r="I3" s="12" t="s">
        <v>12</v>
      </c>
      <c r="J3" s="12" t="s">
        <v>10</v>
      </c>
      <c r="L3" s="12" t="s">
        <v>13</v>
      </c>
      <c r="M3" s="13">
        <f>AP!P3</f>
        <v>616683.43840375298</v>
      </c>
    </row>
    <row r="4" spans="2:13" x14ac:dyDescent="0.25">
      <c r="B4" s="2">
        <v>1</v>
      </c>
      <c r="C4">
        <f>AP!L4</f>
        <v>1379.49</v>
      </c>
      <c r="D4">
        <f>PEM!Q4</f>
        <v>1379.49</v>
      </c>
      <c r="E4" s="14">
        <f>(ABS(C4-D4)/D4)</f>
        <v>0</v>
      </c>
      <c r="G4" s="2">
        <v>1</v>
      </c>
      <c r="H4">
        <f>AP!M4</f>
        <v>18.5</v>
      </c>
      <c r="I4">
        <f>PEM!R4</f>
        <v>20.617387276622175</v>
      </c>
      <c r="J4" s="14">
        <f>(ABS(H4-I4)/I4)</f>
        <v>0.10269910771007618</v>
      </c>
      <c r="L4" s="12" t="s">
        <v>14</v>
      </c>
      <c r="M4" s="13">
        <f>PEM!U3</f>
        <v>564066.50089134125</v>
      </c>
    </row>
    <row r="5" spans="2:13" x14ac:dyDescent="0.25">
      <c r="B5" s="2">
        <v>2</v>
      </c>
      <c r="C5">
        <f>AP!L5</f>
        <v>1278.9799999999993</v>
      </c>
      <c r="D5">
        <f>PEM!Q5</f>
        <v>1278.9799999999993</v>
      </c>
      <c r="E5" s="14">
        <f t="shared" ref="E5:E27" si="0">(ABS(C5-D5)/D5)</f>
        <v>0</v>
      </c>
      <c r="G5" s="2">
        <v>2</v>
      </c>
      <c r="H5">
        <f>AP!M5</f>
        <v>18.5</v>
      </c>
      <c r="I5">
        <f>PEM!R5</f>
        <v>19.176768088658203</v>
      </c>
      <c r="J5" s="14">
        <f t="shared" ref="J5:J26" si="1">(ABS(H5-I5)/I5)</f>
        <v>3.5291039946322725E-2</v>
      </c>
      <c r="L5" s="12" t="s">
        <v>10</v>
      </c>
      <c r="M5" s="14">
        <f>(ABS(M3-M4)/M4)</f>
        <v>9.3281443640539086E-2</v>
      </c>
    </row>
    <row r="6" spans="2:13" x14ac:dyDescent="0.25">
      <c r="B6" s="2">
        <v>3</v>
      </c>
      <c r="C6">
        <f>AP!L6</f>
        <v>1203.6299999999999</v>
      </c>
      <c r="D6">
        <f>PEM!Q6</f>
        <v>1203.6299999999997</v>
      </c>
      <c r="E6" s="14">
        <f t="shared" si="0"/>
        <v>1.8890662034282306E-16</v>
      </c>
      <c r="G6" s="2">
        <v>3</v>
      </c>
      <c r="H6">
        <f>AP!M6</f>
        <v>18.5</v>
      </c>
      <c r="I6">
        <f>PEM!R6</f>
        <v>19.12192880415564</v>
      </c>
      <c r="J6" s="14">
        <f t="shared" si="1"/>
        <v>3.2524376098528339E-2</v>
      </c>
    </row>
    <row r="7" spans="2:13" x14ac:dyDescent="0.25">
      <c r="B7" s="2">
        <v>4</v>
      </c>
      <c r="C7">
        <f>AP!L7</f>
        <v>1178.4600000000003</v>
      </c>
      <c r="D7">
        <f>PEM!Q7</f>
        <v>1178.4600000000003</v>
      </c>
      <c r="E7" s="14">
        <f t="shared" si="0"/>
        <v>0</v>
      </c>
      <c r="G7" s="2">
        <v>4</v>
      </c>
      <c r="H7">
        <f>AP!M7</f>
        <v>18.5</v>
      </c>
      <c r="I7">
        <f>PEM!R7</f>
        <v>19.183050520740309</v>
      </c>
      <c r="J7" s="14">
        <f t="shared" si="1"/>
        <v>3.560698127765495E-2</v>
      </c>
    </row>
    <row r="8" spans="2:13" x14ac:dyDescent="0.25">
      <c r="B8" s="2">
        <v>5</v>
      </c>
      <c r="C8">
        <f>AP!L8</f>
        <v>1178.4600000000003</v>
      </c>
      <c r="D8">
        <f>PEM!Q8</f>
        <v>1178.4600000000003</v>
      </c>
      <c r="E8" s="14">
        <f t="shared" si="0"/>
        <v>0</v>
      </c>
      <c r="G8" s="2">
        <v>5</v>
      </c>
      <c r="H8">
        <f>AP!M8</f>
        <v>18.5</v>
      </c>
      <c r="I8">
        <f>PEM!R8</f>
        <v>19.183050520740309</v>
      </c>
      <c r="J8" s="14">
        <f t="shared" si="1"/>
        <v>3.560698127765495E-2</v>
      </c>
    </row>
    <row r="9" spans="2:13" x14ac:dyDescent="0.25">
      <c r="B9" s="2">
        <v>6</v>
      </c>
      <c r="C9">
        <f>AP!L9</f>
        <v>1203.6300000000001</v>
      </c>
      <c r="D9">
        <f>PEM!Q9</f>
        <v>1203.6300000000001</v>
      </c>
      <c r="E9" s="14">
        <f t="shared" si="0"/>
        <v>0</v>
      </c>
      <c r="G9" s="2">
        <v>6</v>
      </c>
      <c r="H9">
        <f>AP!M9</f>
        <v>18.5</v>
      </c>
      <c r="I9">
        <f>PEM!R9</f>
        <v>19.156794084480342</v>
      </c>
      <c r="J9" s="14">
        <f t="shared" si="1"/>
        <v>3.4285177445866927E-2</v>
      </c>
    </row>
    <row r="10" spans="2:13" x14ac:dyDescent="0.25">
      <c r="B10" s="2">
        <v>7</v>
      </c>
      <c r="C10">
        <f>AP!L10</f>
        <v>1555.360000000001</v>
      </c>
      <c r="D10">
        <f>PEM!Q10</f>
        <v>1555.360000000001</v>
      </c>
      <c r="E10" s="14">
        <f t="shared" si="0"/>
        <v>0</v>
      </c>
      <c r="G10" s="2">
        <v>7</v>
      </c>
      <c r="H10">
        <f>AP!M10</f>
        <v>18.5</v>
      </c>
      <c r="I10">
        <f>PEM!R10</f>
        <v>17.714995076116804</v>
      </c>
      <c r="J10" s="14">
        <f t="shared" si="1"/>
        <v>4.4313019592172112E-2</v>
      </c>
    </row>
    <row r="11" spans="2:13" x14ac:dyDescent="0.25">
      <c r="B11" s="2">
        <v>8</v>
      </c>
      <c r="C11">
        <f>AP!L11</f>
        <v>1856.9100000000003</v>
      </c>
      <c r="D11">
        <f>PEM!Q11</f>
        <v>1856.9100000000003</v>
      </c>
      <c r="E11" s="14">
        <f t="shared" si="0"/>
        <v>0</v>
      </c>
      <c r="G11" s="2">
        <v>8</v>
      </c>
      <c r="H11">
        <f>AP!M11</f>
        <v>18.5</v>
      </c>
      <c r="I11">
        <f>PEM!R11</f>
        <v>17.724766667909375</v>
      </c>
      <c r="J11" s="14">
        <f t="shared" si="1"/>
        <v>4.373729407079769E-2</v>
      </c>
    </row>
    <row r="12" spans="2:13" x14ac:dyDescent="0.25">
      <c r="B12" s="2">
        <v>9</v>
      </c>
      <c r="C12">
        <f>AP!L12</f>
        <v>2070</v>
      </c>
      <c r="D12">
        <f>PEM!Q12</f>
        <v>2070</v>
      </c>
      <c r="E12" s="14">
        <f t="shared" si="0"/>
        <v>0</v>
      </c>
      <c r="G12" s="2">
        <v>9</v>
      </c>
      <c r="H12">
        <f>AP!M12</f>
        <v>18.5</v>
      </c>
      <c r="I12">
        <f>PEM!R12</f>
        <v>17.800536256793855</v>
      </c>
      <c r="J12" s="14">
        <f t="shared" si="1"/>
        <v>3.9294532092491535E-2</v>
      </c>
    </row>
    <row r="13" spans="2:13" x14ac:dyDescent="0.25">
      <c r="B13" s="2">
        <v>10</v>
      </c>
      <c r="C13">
        <f>AP!L13</f>
        <v>2070.0000000000009</v>
      </c>
      <c r="D13">
        <f>PEM!Q13</f>
        <v>2070</v>
      </c>
      <c r="E13" s="14">
        <f t="shared" si="0"/>
        <v>4.3936942114634213E-16</v>
      </c>
      <c r="G13" s="2">
        <v>10</v>
      </c>
      <c r="H13">
        <f>AP!M13</f>
        <v>18.5</v>
      </c>
      <c r="I13">
        <f>PEM!R13</f>
        <v>17.872608016189208</v>
      </c>
      <c r="J13" s="14">
        <f t="shared" si="1"/>
        <v>3.5103549702566829E-2</v>
      </c>
    </row>
    <row r="14" spans="2:13" x14ac:dyDescent="0.25">
      <c r="B14" s="2">
        <v>11</v>
      </c>
      <c r="C14">
        <f>AP!L14</f>
        <v>2070.0000000000009</v>
      </c>
      <c r="D14">
        <f>PEM!Q14</f>
        <v>2070</v>
      </c>
      <c r="E14" s="14">
        <f t="shared" si="0"/>
        <v>4.3936942114634213E-16</v>
      </c>
      <c r="G14" s="2">
        <v>11</v>
      </c>
      <c r="H14">
        <f>AP!M14</f>
        <v>18.5</v>
      </c>
      <c r="I14">
        <f>PEM!R14</f>
        <v>17.872608016189208</v>
      </c>
      <c r="J14" s="14">
        <f t="shared" si="1"/>
        <v>3.5103549702566829E-2</v>
      </c>
    </row>
    <row r="15" spans="2:13" x14ac:dyDescent="0.25">
      <c r="B15" s="2">
        <v>12</v>
      </c>
      <c r="C15">
        <f>AP!L15</f>
        <v>2070</v>
      </c>
      <c r="D15">
        <f>PEM!Q15</f>
        <v>2070</v>
      </c>
      <c r="E15" s="14">
        <f t="shared" si="0"/>
        <v>0</v>
      </c>
      <c r="G15" s="2">
        <v>12</v>
      </c>
      <c r="H15">
        <f>AP!M15</f>
        <v>18.5</v>
      </c>
      <c r="I15">
        <f>PEM!R15</f>
        <v>17.800536256793855</v>
      </c>
      <c r="J15" s="14">
        <f t="shared" si="1"/>
        <v>3.9294532092491535E-2</v>
      </c>
    </row>
    <row r="16" spans="2:13" x14ac:dyDescent="0.25">
      <c r="B16" s="2">
        <v>13</v>
      </c>
      <c r="C16">
        <f>AP!L16</f>
        <v>2070</v>
      </c>
      <c r="D16">
        <f>PEM!Q16</f>
        <v>2070</v>
      </c>
      <c r="E16" s="14">
        <f t="shared" si="0"/>
        <v>0</v>
      </c>
      <c r="G16" s="2">
        <v>13</v>
      </c>
      <c r="H16">
        <f>AP!M16</f>
        <v>18.5</v>
      </c>
      <c r="I16">
        <f>PEM!R16</f>
        <v>17.800536256793855</v>
      </c>
      <c r="J16" s="14">
        <f t="shared" si="1"/>
        <v>3.9294532092491535E-2</v>
      </c>
    </row>
    <row r="17" spans="2:10" x14ac:dyDescent="0.25">
      <c r="B17" s="2">
        <v>14</v>
      </c>
      <c r="C17">
        <f>AP!L17</f>
        <v>2070.0000000000014</v>
      </c>
      <c r="D17">
        <f>PEM!Q17</f>
        <v>2070</v>
      </c>
      <c r="E17" s="14">
        <f t="shared" si="0"/>
        <v>6.5905413171951322E-16</v>
      </c>
      <c r="G17" s="2">
        <v>14</v>
      </c>
      <c r="H17">
        <f>AP!M17</f>
        <v>18.5</v>
      </c>
      <c r="I17">
        <f>PEM!R17</f>
        <v>17.800536256793855</v>
      </c>
      <c r="J17" s="14">
        <f t="shared" si="1"/>
        <v>3.9294532092491535E-2</v>
      </c>
    </row>
    <row r="18" spans="2:10" x14ac:dyDescent="0.25">
      <c r="B18" s="2">
        <v>15</v>
      </c>
      <c r="C18">
        <f>AP!L18</f>
        <v>2032.7799999999995</v>
      </c>
      <c r="D18">
        <f>PEM!Q18</f>
        <v>2032.7799999999995</v>
      </c>
      <c r="E18" s="14">
        <f t="shared" si="0"/>
        <v>0</v>
      </c>
      <c r="G18" s="2">
        <v>15</v>
      </c>
      <c r="H18">
        <f>AP!M18</f>
        <v>18.5</v>
      </c>
      <c r="I18">
        <f>PEM!R18</f>
        <v>17.7559636808977</v>
      </c>
      <c r="J18" s="14">
        <f t="shared" si="1"/>
        <v>4.1903460295019193E-2</v>
      </c>
    </row>
    <row r="19" spans="2:10" x14ac:dyDescent="0.25">
      <c r="B19" s="2">
        <v>16</v>
      </c>
      <c r="C19">
        <f>AP!L19</f>
        <v>2032.7799999999997</v>
      </c>
      <c r="D19">
        <f>PEM!Q19</f>
        <v>2032.7799999999997</v>
      </c>
      <c r="E19" s="14">
        <f t="shared" si="0"/>
        <v>0</v>
      </c>
      <c r="G19" s="2">
        <v>16</v>
      </c>
      <c r="H19">
        <f>AP!M19</f>
        <v>18.5</v>
      </c>
      <c r="I19">
        <f>PEM!R19</f>
        <v>17.7559636808977</v>
      </c>
      <c r="J19" s="14">
        <f t="shared" si="1"/>
        <v>4.1903460295019193E-2</v>
      </c>
    </row>
    <row r="20" spans="2:10" x14ac:dyDescent="0.25">
      <c r="B20" s="2">
        <v>17</v>
      </c>
      <c r="C20">
        <f>AP!L20</f>
        <v>2069.9999999999909</v>
      </c>
      <c r="D20">
        <f>PEM!Q20</f>
        <v>2070</v>
      </c>
      <c r="E20" s="14">
        <f t="shared" si="0"/>
        <v>4.3936942114634212E-15</v>
      </c>
      <c r="G20" s="2">
        <v>17</v>
      </c>
      <c r="H20">
        <f>AP!M20</f>
        <v>18.57</v>
      </c>
      <c r="I20">
        <f>PEM!R20</f>
        <v>18.582059766368076</v>
      </c>
      <c r="J20" s="14">
        <f t="shared" si="1"/>
        <v>6.4900051553502282E-4</v>
      </c>
    </row>
    <row r="21" spans="2:10" x14ac:dyDescent="0.25">
      <c r="B21" s="2">
        <v>18</v>
      </c>
      <c r="C21">
        <f>AP!L21</f>
        <v>1992.9600000000005</v>
      </c>
      <c r="D21">
        <f>PEM!Q21</f>
        <v>1992.9600000000005</v>
      </c>
      <c r="E21" s="14">
        <f t="shared" si="0"/>
        <v>0</v>
      </c>
      <c r="G21" s="2">
        <v>18</v>
      </c>
      <c r="H21">
        <f>AP!M21</f>
        <v>19.2</v>
      </c>
      <c r="I21">
        <f>PEM!R21</f>
        <v>19.549426798185152</v>
      </c>
      <c r="J21" s="14">
        <f t="shared" si="1"/>
        <v>1.7874017575676002E-2</v>
      </c>
    </row>
    <row r="22" spans="2:10" x14ac:dyDescent="0.25">
      <c r="B22" s="2">
        <v>19</v>
      </c>
      <c r="C22">
        <f>AP!L22</f>
        <v>1992.96</v>
      </c>
      <c r="D22">
        <f>PEM!Q22</f>
        <v>1992.96</v>
      </c>
      <c r="E22" s="14">
        <f t="shared" si="0"/>
        <v>0</v>
      </c>
      <c r="G22" s="2">
        <v>19</v>
      </c>
      <c r="H22">
        <f>AP!M22</f>
        <v>19.2</v>
      </c>
      <c r="I22">
        <f>PEM!R22</f>
        <v>19.549426798185152</v>
      </c>
      <c r="J22" s="14">
        <f t="shared" si="1"/>
        <v>1.7874017575676002E-2</v>
      </c>
    </row>
    <row r="23" spans="2:10" x14ac:dyDescent="0.25">
      <c r="B23" s="2">
        <v>20</v>
      </c>
      <c r="C23">
        <f>AP!L23</f>
        <v>2070.0000000000009</v>
      </c>
      <c r="D23">
        <f>PEM!Q23</f>
        <v>2070</v>
      </c>
      <c r="E23" s="14">
        <f t="shared" si="0"/>
        <v>4.3936942114634213E-16</v>
      </c>
      <c r="G23" s="2">
        <v>20</v>
      </c>
      <c r="H23">
        <f>AP!M23</f>
        <v>18.5</v>
      </c>
      <c r="I23">
        <f>PEM!R23</f>
        <v>17.872608016189059</v>
      </c>
      <c r="J23" s="14">
        <f t="shared" si="1"/>
        <v>3.5103549702575475E-2</v>
      </c>
    </row>
    <row r="24" spans="2:10" x14ac:dyDescent="0.25">
      <c r="B24" s="2">
        <v>21</v>
      </c>
      <c r="C24">
        <f>AP!L24</f>
        <v>1982.5300000000004</v>
      </c>
      <c r="D24">
        <f>PEM!Q24</f>
        <v>1982.5300000000004</v>
      </c>
      <c r="E24" s="14">
        <f t="shared" si="0"/>
        <v>0</v>
      </c>
      <c r="G24" s="2">
        <v>21</v>
      </c>
      <c r="H24">
        <f>AP!M24</f>
        <v>18.5</v>
      </c>
      <c r="I24">
        <f>PEM!R24</f>
        <v>17.755963680897722</v>
      </c>
      <c r="J24" s="14">
        <f t="shared" si="1"/>
        <v>4.1903460295017944E-2</v>
      </c>
    </row>
    <row r="25" spans="2:10" x14ac:dyDescent="0.25">
      <c r="B25" s="2">
        <v>22</v>
      </c>
      <c r="C25">
        <f>AP!L25</f>
        <v>1781.5500000000002</v>
      </c>
      <c r="D25">
        <f>PEM!Q25</f>
        <v>1781.5500000000002</v>
      </c>
      <c r="E25" s="14">
        <f t="shared" si="0"/>
        <v>0</v>
      </c>
      <c r="G25" s="2">
        <v>22</v>
      </c>
      <c r="H25">
        <f>AP!M25</f>
        <v>18.5</v>
      </c>
      <c r="I25">
        <f>PEM!R25</f>
        <v>17.724766667909403</v>
      </c>
      <c r="J25" s="14">
        <f t="shared" si="1"/>
        <v>4.3737294070796018E-2</v>
      </c>
    </row>
    <row r="26" spans="2:10" x14ac:dyDescent="0.25">
      <c r="B26" s="2">
        <v>23</v>
      </c>
      <c r="C26">
        <f>AP!L26</f>
        <v>1530.2699999999998</v>
      </c>
      <c r="D26">
        <f>PEM!Q26</f>
        <v>1530.2700000000002</v>
      </c>
      <c r="E26" s="14">
        <f t="shared" si="0"/>
        <v>2.9716804935499228E-16</v>
      </c>
      <c r="G26" s="2">
        <v>23</v>
      </c>
      <c r="H26">
        <f>AP!M26</f>
        <v>18.5</v>
      </c>
      <c r="I26">
        <f>PEM!R26</f>
        <v>17.61345387677088</v>
      </c>
      <c r="J26" s="14">
        <f t="shared" si="1"/>
        <v>5.0333462671868258E-2</v>
      </c>
    </row>
    <row r="27" spans="2:10" x14ac:dyDescent="0.25">
      <c r="B27" s="2">
        <v>24</v>
      </c>
      <c r="C27">
        <f>AP!L27</f>
        <v>1278.9799999999998</v>
      </c>
      <c r="D27">
        <f>PEM!Q27</f>
        <v>1278.9799999999998</v>
      </c>
      <c r="E27" s="14">
        <f t="shared" si="0"/>
        <v>0</v>
      </c>
      <c r="G27" s="2">
        <v>24</v>
      </c>
      <c r="H27">
        <f>AP!M27</f>
        <v>18.5</v>
      </c>
      <c r="I27">
        <f>PEM!R27</f>
        <v>17.369240430871084</v>
      </c>
      <c r="J27" s="14">
        <f>(ABS(H27-I27)/I27)</f>
        <v>6.510126759021477E-2</v>
      </c>
    </row>
    <row r="28" spans="2:10" x14ac:dyDescent="0.25">
      <c r="B28" s="15" t="s">
        <v>15</v>
      </c>
      <c r="C28" s="15"/>
      <c r="D28" s="15"/>
      <c r="E28" s="14">
        <f>AVERAGE(E4:E27)</f>
        <v>2.8570546984665731E-16</v>
      </c>
      <c r="G28" s="15" t="s">
        <v>15</v>
      </c>
      <c r="H28" s="15"/>
      <c r="I28" s="15"/>
      <c r="J28" s="14">
        <f>AVERAGE(J4:J27)</f>
        <v>3.9493008157565478E-2</v>
      </c>
    </row>
  </sheetData>
  <mergeCells count="2">
    <mergeCell ref="B28:D28"/>
    <mergeCell ref="G28:I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2022-06-15T00:45:31Z</dcterms:modified>
</cp:coreProperties>
</file>