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DF58FFE5-61C6-4382-95E2-C976D12A9FB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CPO" sheetId="1" r:id="rId1"/>
    <sheet name="AP" sheetId="2" r:id="rId2"/>
    <sheet name="PEM" sheetId="3" r:id="rId3"/>
    <sheet name="Resumo" sheetId="4" r:id="rId4"/>
    <sheet name="Resumo - Comple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3" i="5" l="1"/>
  <c r="AH53" i="5"/>
  <c r="AG53" i="5"/>
  <c r="AF53" i="5"/>
  <c r="AE53" i="5"/>
  <c r="AD53" i="5"/>
  <c r="BD53" i="5" s="1"/>
  <c r="AC53" i="5"/>
  <c r="AB53" i="5"/>
  <c r="BB53" i="5" s="1"/>
  <c r="AA53" i="5"/>
  <c r="Z53" i="5"/>
  <c r="Y53" i="5"/>
  <c r="X53" i="5"/>
  <c r="W53" i="5"/>
  <c r="V53" i="5"/>
  <c r="AV53" i="5" s="1"/>
  <c r="U53" i="5"/>
  <c r="T53" i="5"/>
  <c r="AT53" i="5" s="1"/>
  <c r="S53" i="5"/>
  <c r="R53" i="5"/>
  <c r="Q53" i="5"/>
  <c r="P53" i="5"/>
  <c r="O53" i="5"/>
  <c r="N53" i="5"/>
  <c r="AN53" i="5" s="1"/>
  <c r="M53" i="5"/>
  <c r="L53" i="5"/>
  <c r="AL53" i="5" s="1"/>
  <c r="AI52" i="5"/>
  <c r="AH52" i="5"/>
  <c r="AG52" i="5"/>
  <c r="AF52" i="5"/>
  <c r="AE52" i="5"/>
  <c r="AD52" i="5"/>
  <c r="BD52" i="5" s="1"/>
  <c r="AC52" i="5"/>
  <c r="AB52" i="5"/>
  <c r="BB52" i="5" s="1"/>
  <c r="AA52" i="5"/>
  <c r="Z52" i="5"/>
  <c r="Y52" i="5"/>
  <c r="X52" i="5"/>
  <c r="W52" i="5"/>
  <c r="V52" i="5"/>
  <c r="AV52" i="5" s="1"/>
  <c r="U52" i="5"/>
  <c r="T52" i="5"/>
  <c r="AT52" i="5" s="1"/>
  <c r="S52" i="5"/>
  <c r="R52" i="5"/>
  <c r="Q52" i="5"/>
  <c r="P52" i="5"/>
  <c r="O52" i="5"/>
  <c r="N52" i="5"/>
  <c r="M52" i="5"/>
  <c r="L52" i="5"/>
  <c r="AL52" i="5" s="1"/>
  <c r="AI51" i="5"/>
  <c r="AH51" i="5"/>
  <c r="AG51" i="5"/>
  <c r="AF51" i="5"/>
  <c r="AE51" i="5"/>
  <c r="AD51" i="5"/>
  <c r="BD51" i="5" s="1"/>
  <c r="AC51" i="5"/>
  <c r="AB51" i="5"/>
  <c r="BB51" i="5" s="1"/>
  <c r="AA51" i="5"/>
  <c r="Z51" i="5"/>
  <c r="Y51" i="5"/>
  <c r="X51" i="5"/>
  <c r="W51" i="5"/>
  <c r="V51" i="5"/>
  <c r="AV51" i="5" s="1"/>
  <c r="U51" i="5"/>
  <c r="T51" i="5"/>
  <c r="AT51" i="5" s="1"/>
  <c r="S51" i="5"/>
  <c r="R51" i="5"/>
  <c r="Q51" i="5"/>
  <c r="P51" i="5"/>
  <c r="O51" i="5"/>
  <c r="N51" i="5"/>
  <c r="M51" i="5"/>
  <c r="L51" i="5"/>
  <c r="AL51" i="5" s="1"/>
  <c r="AI50" i="5"/>
  <c r="AH50" i="5"/>
  <c r="AG50" i="5"/>
  <c r="AF50" i="5"/>
  <c r="AE50" i="5"/>
  <c r="AD50" i="5"/>
  <c r="AC50" i="5"/>
  <c r="AB50" i="5"/>
  <c r="BB50" i="5" s="1"/>
  <c r="AA50" i="5"/>
  <c r="Z50" i="5"/>
  <c r="Y50" i="5"/>
  <c r="X50" i="5"/>
  <c r="W50" i="5"/>
  <c r="V50" i="5"/>
  <c r="U50" i="5"/>
  <c r="T50" i="5"/>
  <c r="AT50" i="5" s="1"/>
  <c r="S50" i="5"/>
  <c r="R50" i="5"/>
  <c r="Q50" i="5"/>
  <c r="P50" i="5"/>
  <c r="O50" i="5"/>
  <c r="N50" i="5"/>
  <c r="M50" i="5"/>
  <c r="L50" i="5"/>
  <c r="AL50" i="5" s="1"/>
  <c r="AI49" i="5"/>
  <c r="AH49" i="5"/>
  <c r="AG49" i="5"/>
  <c r="AF49" i="5"/>
  <c r="AE49" i="5"/>
  <c r="AD49" i="5"/>
  <c r="AC49" i="5"/>
  <c r="AB49" i="5"/>
  <c r="BB49" i="5" s="1"/>
  <c r="AA49" i="5"/>
  <c r="Z49" i="5"/>
  <c r="Y49" i="5"/>
  <c r="X49" i="5"/>
  <c r="W49" i="5"/>
  <c r="V49" i="5"/>
  <c r="U49" i="5"/>
  <c r="T49" i="5"/>
  <c r="AT49" i="5" s="1"/>
  <c r="S49" i="5"/>
  <c r="R49" i="5"/>
  <c r="Q49" i="5"/>
  <c r="P49" i="5"/>
  <c r="O49" i="5"/>
  <c r="N49" i="5"/>
  <c r="M49" i="5"/>
  <c r="L49" i="5"/>
  <c r="AL49" i="5" s="1"/>
  <c r="AI48" i="5"/>
  <c r="AH48" i="5"/>
  <c r="AG48" i="5"/>
  <c r="AF48" i="5"/>
  <c r="AE48" i="5"/>
  <c r="AD48" i="5"/>
  <c r="BD48" i="5" s="1"/>
  <c r="AC48" i="5"/>
  <c r="AB48" i="5"/>
  <c r="BB48" i="5" s="1"/>
  <c r="AA48" i="5"/>
  <c r="Z48" i="5"/>
  <c r="Y48" i="5"/>
  <c r="X48" i="5"/>
  <c r="W48" i="5"/>
  <c r="V48" i="5"/>
  <c r="AV48" i="5" s="1"/>
  <c r="U48" i="5"/>
  <c r="T48" i="5"/>
  <c r="AT48" i="5" s="1"/>
  <c r="S48" i="5"/>
  <c r="R48" i="5"/>
  <c r="Q48" i="5"/>
  <c r="P48" i="5"/>
  <c r="O48" i="5"/>
  <c r="N48" i="5"/>
  <c r="M48" i="5"/>
  <c r="L48" i="5"/>
  <c r="AL48" i="5" s="1"/>
  <c r="AI47" i="5"/>
  <c r="AH47" i="5"/>
  <c r="AG47" i="5"/>
  <c r="AF47" i="5"/>
  <c r="AE47" i="5"/>
  <c r="AD47" i="5"/>
  <c r="BD47" i="5" s="1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AI45" i="5"/>
  <c r="AH45" i="5"/>
  <c r="AG45" i="5"/>
  <c r="AF45" i="5"/>
  <c r="AE45" i="5"/>
  <c r="AD45" i="5"/>
  <c r="BD45" i="5" s="1"/>
  <c r="AC45" i="5"/>
  <c r="AB45" i="5"/>
  <c r="BB45" i="5" s="1"/>
  <c r="AA45" i="5"/>
  <c r="Z45" i="5"/>
  <c r="Y45" i="5"/>
  <c r="X45" i="5"/>
  <c r="W45" i="5"/>
  <c r="V45" i="5"/>
  <c r="AV45" i="5" s="1"/>
  <c r="U45" i="5"/>
  <c r="T45" i="5"/>
  <c r="AT45" i="5" s="1"/>
  <c r="S45" i="5"/>
  <c r="R45" i="5"/>
  <c r="Q45" i="5"/>
  <c r="P45" i="5"/>
  <c r="O45" i="5"/>
  <c r="N45" i="5"/>
  <c r="AN45" i="5" s="1"/>
  <c r="M45" i="5"/>
  <c r="L45" i="5"/>
  <c r="AL45" i="5" s="1"/>
  <c r="AI44" i="5"/>
  <c r="AH44" i="5"/>
  <c r="AG44" i="5"/>
  <c r="AF44" i="5"/>
  <c r="AE44" i="5"/>
  <c r="AD44" i="5"/>
  <c r="BD44" i="5" s="1"/>
  <c r="AC44" i="5"/>
  <c r="AB44" i="5"/>
  <c r="BB44" i="5" s="1"/>
  <c r="AA44" i="5"/>
  <c r="Z44" i="5"/>
  <c r="Y44" i="5"/>
  <c r="X44" i="5"/>
  <c r="W44" i="5"/>
  <c r="V44" i="5"/>
  <c r="AV44" i="5" s="1"/>
  <c r="U44" i="5"/>
  <c r="T44" i="5"/>
  <c r="AT44" i="5" s="1"/>
  <c r="S44" i="5"/>
  <c r="R44" i="5"/>
  <c r="Q44" i="5"/>
  <c r="P44" i="5"/>
  <c r="O44" i="5"/>
  <c r="N44" i="5"/>
  <c r="AN44" i="5" s="1"/>
  <c r="M44" i="5"/>
  <c r="L44" i="5"/>
  <c r="AL44" i="5" s="1"/>
  <c r="AI43" i="5"/>
  <c r="AH43" i="5"/>
  <c r="AG43" i="5"/>
  <c r="AF43" i="5"/>
  <c r="AE43" i="5"/>
  <c r="AD43" i="5"/>
  <c r="BD43" i="5" s="1"/>
  <c r="AC43" i="5"/>
  <c r="AB43" i="5"/>
  <c r="BB43" i="5" s="1"/>
  <c r="AA43" i="5"/>
  <c r="Z43" i="5"/>
  <c r="Y43" i="5"/>
  <c r="X43" i="5"/>
  <c r="W43" i="5"/>
  <c r="V43" i="5"/>
  <c r="AV43" i="5" s="1"/>
  <c r="U43" i="5"/>
  <c r="T43" i="5"/>
  <c r="AT43" i="5" s="1"/>
  <c r="S43" i="5"/>
  <c r="R43" i="5"/>
  <c r="Q43" i="5"/>
  <c r="P43" i="5"/>
  <c r="O43" i="5"/>
  <c r="N43" i="5"/>
  <c r="AN43" i="5" s="1"/>
  <c r="M43" i="5"/>
  <c r="L43" i="5"/>
  <c r="AL43" i="5" s="1"/>
  <c r="AI42" i="5"/>
  <c r="AH42" i="5"/>
  <c r="AG42" i="5"/>
  <c r="AF42" i="5"/>
  <c r="AE42" i="5"/>
  <c r="AD42" i="5"/>
  <c r="BD42" i="5" s="1"/>
  <c r="AC42" i="5"/>
  <c r="AB42" i="5"/>
  <c r="BB42" i="5" s="1"/>
  <c r="AA42" i="5"/>
  <c r="Z42" i="5"/>
  <c r="Y42" i="5"/>
  <c r="X42" i="5"/>
  <c r="W42" i="5"/>
  <c r="V42" i="5"/>
  <c r="AV42" i="5" s="1"/>
  <c r="U42" i="5"/>
  <c r="T42" i="5"/>
  <c r="AT42" i="5" s="1"/>
  <c r="S42" i="5"/>
  <c r="R42" i="5"/>
  <c r="Q42" i="5"/>
  <c r="P42" i="5"/>
  <c r="O42" i="5"/>
  <c r="N42" i="5"/>
  <c r="AN42" i="5" s="1"/>
  <c r="M42" i="5"/>
  <c r="L42" i="5"/>
  <c r="AL42" i="5" s="1"/>
  <c r="AI41" i="5"/>
  <c r="AH41" i="5"/>
  <c r="AG41" i="5"/>
  <c r="AF41" i="5"/>
  <c r="AE41" i="5"/>
  <c r="AD41" i="5"/>
  <c r="BD41" i="5" s="1"/>
  <c r="AC41" i="5"/>
  <c r="AB41" i="5"/>
  <c r="BB41" i="5" s="1"/>
  <c r="AA41" i="5"/>
  <c r="Z41" i="5"/>
  <c r="Y41" i="5"/>
  <c r="X41" i="5"/>
  <c r="W41" i="5"/>
  <c r="V41" i="5"/>
  <c r="AV41" i="5" s="1"/>
  <c r="U41" i="5"/>
  <c r="T41" i="5"/>
  <c r="AT41" i="5" s="1"/>
  <c r="S41" i="5"/>
  <c r="R41" i="5"/>
  <c r="Q41" i="5"/>
  <c r="P41" i="5"/>
  <c r="O41" i="5"/>
  <c r="N41" i="5"/>
  <c r="AN41" i="5" s="1"/>
  <c r="M41" i="5"/>
  <c r="L41" i="5"/>
  <c r="AL41" i="5" s="1"/>
  <c r="AI40" i="5"/>
  <c r="AH40" i="5"/>
  <c r="AG40" i="5"/>
  <c r="AF40" i="5"/>
  <c r="AE40" i="5"/>
  <c r="AD40" i="5"/>
  <c r="BD40" i="5" s="1"/>
  <c r="AC40" i="5"/>
  <c r="AB40" i="5"/>
  <c r="BB40" i="5" s="1"/>
  <c r="AA40" i="5"/>
  <c r="Z40" i="5"/>
  <c r="Y40" i="5"/>
  <c r="X40" i="5"/>
  <c r="W40" i="5"/>
  <c r="V40" i="5"/>
  <c r="AV40" i="5" s="1"/>
  <c r="U40" i="5"/>
  <c r="T40" i="5"/>
  <c r="AT40" i="5" s="1"/>
  <c r="S40" i="5"/>
  <c r="R40" i="5"/>
  <c r="Q40" i="5"/>
  <c r="P40" i="5"/>
  <c r="O40" i="5"/>
  <c r="N40" i="5"/>
  <c r="AN40" i="5" s="1"/>
  <c r="M40" i="5"/>
  <c r="L40" i="5"/>
  <c r="AL40" i="5" s="1"/>
  <c r="AI39" i="5"/>
  <c r="AH39" i="5"/>
  <c r="AG39" i="5"/>
  <c r="AF39" i="5"/>
  <c r="AE39" i="5"/>
  <c r="AD39" i="5"/>
  <c r="BD39" i="5" s="1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AI38" i="5"/>
  <c r="AH38" i="5"/>
  <c r="AG38" i="5"/>
  <c r="AF38" i="5"/>
  <c r="AE38" i="5"/>
  <c r="AD38" i="5"/>
  <c r="BD38" i="5" s="1"/>
  <c r="AC38" i="5"/>
  <c r="AB38" i="5"/>
  <c r="AA38" i="5"/>
  <c r="Z38" i="5"/>
  <c r="Y38" i="5"/>
  <c r="X38" i="5"/>
  <c r="W38" i="5"/>
  <c r="V38" i="5"/>
  <c r="AV38" i="5" s="1"/>
  <c r="U38" i="5"/>
  <c r="T38" i="5"/>
  <c r="S38" i="5"/>
  <c r="R38" i="5"/>
  <c r="Q38" i="5"/>
  <c r="P38" i="5"/>
  <c r="O38" i="5"/>
  <c r="N38" i="5"/>
  <c r="AN38" i="5" s="1"/>
  <c r="M38" i="5"/>
  <c r="L38" i="5"/>
  <c r="AI37" i="5"/>
  <c r="AH37" i="5"/>
  <c r="AG37" i="5"/>
  <c r="AF37" i="5"/>
  <c r="AE37" i="5"/>
  <c r="AD37" i="5"/>
  <c r="BD37" i="5" s="1"/>
  <c r="AC37" i="5"/>
  <c r="AB37" i="5"/>
  <c r="BB37" i="5" s="1"/>
  <c r="AA37" i="5"/>
  <c r="Z37" i="5"/>
  <c r="Y37" i="5"/>
  <c r="X37" i="5"/>
  <c r="W37" i="5"/>
  <c r="V37" i="5"/>
  <c r="AV37" i="5" s="1"/>
  <c r="U37" i="5"/>
  <c r="T37" i="5"/>
  <c r="AT37" i="5" s="1"/>
  <c r="S37" i="5"/>
  <c r="R37" i="5"/>
  <c r="Q37" i="5"/>
  <c r="P37" i="5"/>
  <c r="O37" i="5"/>
  <c r="N37" i="5"/>
  <c r="AN37" i="5" s="1"/>
  <c r="M37" i="5"/>
  <c r="L37" i="5"/>
  <c r="AL37" i="5" s="1"/>
  <c r="AI36" i="5"/>
  <c r="AH36" i="5"/>
  <c r="AG36" i="5"/>
  <c r="AF36" i="5"/>
  <c r="AE36" i="5"/>
  <c r="AD36" i="5"/>
  <c r="BD36" i="5" s="1"/>
  <c r="AC36" i="5"/>
  <c r="AB36" i="5"/>
  <c r="BB36" i="5" s="1"/>
  <c r="AA36" i="5"/>
  <c r="Z36" i="5"/>
  <c r="Y36" i="5"/>
  <c r="X36" i="5"/>
  <c r="W36" i="5"/>
  <c r="V36" i="5"/>
  <c r="AV36" i="5" s="1"/>
  <c r="U36" i="5"/>
  <c r="T36" i="5"/>
  <c r="AT36" i="5" s="1"/>
  <c r="S36" i="5"/>
  <c r="R36" i="5"/>
  <c r="Q36" i="5"/>
  <c r="P36" i="5"/>
  <c r="O36" i="5"/>
  <c r="N36" i="5"/>
  <c r="AN36" i="5" s="1"/>
  <c r="M36" i="5"/>
  <c r="L36" i="5"/>
  <c r="AL36" i="5" s="1"/>
  <c r="AI35" i="5"/>
  <c r="AH35" i="5"/>
  <c r="AG35" i="5"/>
  <c r="AF35" i="5"/>
  <c r="AE35" i="5"/>
  <c r="AD35" i="5"/>
  <c r="BD35" i="5" s="1"/>
  <c r="AC35" i="5"/>
  <c r="AB35" i="5"/>
  <c r="AA35" i="5"/>
  <c r="Z35" i="5"/>
  <c r="Y35" i="5"/>
  <c r="X35" i="5"/>
  <c r="W35" i="5"/>
  <c r="V35" i="5"/>
  <c r="AV35" i="5" s="1"/>
  <c r="U35" i="5"/>
  <c r="T35" i="5"/>
  <c r="AT35" i="5" s="1"/>
  <c r="S35" i="5"/>
  <c r="R35" i="5"/>
  <c r="Q35" i="5"/>
  <c r="P35" i="5"/>
  <c r="O35" i="5"/>
  <c r="N35" i="5"/>
  <c r="AN35" i="5" s="1"/>
  <c r="M35" i="5"/>
  <c r="L35" i="5"/>
  <c r="AL35" i="5" s="1"/>
  <c r="AI34" i="5"/>
  <c r="AH34" i="5"/>
  <c r="AG34" i="5"/>
  <c r="AF34" i="5"/>
  <c r="AE34" i="5"/>
  <c r="AD34" i="5"/>
  <c r="BD34" i="5" s="1"/>
  <c r="AC34" i="5"/>
  <c r="AB34" i="5"/>
  <c r="BB34" i="5" s="1"/>
  <c r="AA34" i="5"/>
  <c r="Z34" i="5"/>
  <c r="Y34" i="5"/>
  <c r="X34" i="5"/>
  <c r="W34" i="5"/>
  <c r="V34" i="5"/>
  <c r="AV34" i="5" s="1"/>
  <c r="U34" i="5"/>
  <c r="T34" i="5"/>
  <c r="S34" i="5"/>
  <c r="R34" i="5"/>
  <c r="Q34" i="5"/>
  <c r="P34" i="5"/>
  <c r="O34" i="5"/>
  <c r="N34" i="5"/>
  <c r="AN34" i="5" s="1"/>
  <c r="M34" i="5"/>
  <c r="L34" i="5"/>
  <c r="AL34" i="5" s="1"/>
  <c r="BJ34" i="5" s="1"/>
  <c r="AI33" i="5"/>
  <c r="AH33" i="5"/>
  <c r="AG33" i="5"/>
  <c r="AF33" i="5"/>
  <c r="AE33" i="5"/>
  <c r="AD33" i="5"/>
  <c r="BD33" i="5" s="1"/>
  <c r="AC33" i="5"/>
  <c r="AB33" i="5"/>
  <c r="AA33" i="5"/>
  <c r="Z33" i="5"/>
  <c r="Y33" i="5"/>
  <c r="X33" i="5"/>
  <c r="W33" i="5"/>
  <c r="V33" i="5"/>
  <c r="AV33" i="5" s="1"/>
  <c r="U33" i="5"/>
  <c r="T33" i="5"/>
  <c r="AT33" i="5" s="1"/>
  <c r="S33" i="5"/>
  <c r="R33" i="5"/>
  <c r="Q33" i="5"/>
  <c r="P33" i="5"/>
  <c r="O33" i="5"/>
  <c r="N33" i="5"/>
  <c r="M33" i="5"/>
  <c r="L33" i="5"/>
  <c r="AL33" i="5" s="1"/>
  <c r="AI32" i="5"/>
  <c r="AH32" i="5"/>
  <c r="AG32" i="5"/>
  <c r="AF32" i="5"/>
  <c r="AE32" i="5"/>
  <c r="AD32" i="5"/>
  <c r="BD32" i="5" s="1"/>
  <c r="AC32" i="5"/>
  <c r="AB32" i="5"/>
  <c r="BB32" i="5" s="1"/>
  <c r="AA32" i="5"/>
  <c r="Z32" i="5"/>
  <c r="Y32" i="5"/>
  <c r="X32" i="5"/>
  <c r="W32" i="5"/>
  <c r="V32" i="5"/>
  <c r="AV32" i="5" s="1"/>
  <c r="U32" i="5"/>
  <c r="T32" i="5"/>
  <c r="AT32" i="5" s="1"/>
  <c r="S32" i="5"/>
  <c r="R32" i="5"/>
  <c r="Q32" i="5"/>
  <c r="P32" i="5"/>
  <c r="O32" i="5"/>
  <c r="N32" i="5"/>
  <c r="AN32" i="5" s="1"/>
  <c r="M32" i="5"/>
  <c r="L32" i="5"/>
  <c r="AL32" i="5" s="1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BM3" i="5"/>
  <c r="AI3" i="5"/>
  <c r="AH3" i="5"/>
  <c r="AG3" i="5"/>
  <c r="AF3" i="5"/>
  <c r="AE3" i="5"/>
  <c r="AD3" i="5"/>
  <c r="AC3" i="5"/>
  <c r="BC3" i="5" s="1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C53" i="5"/>
  <c r="C52" i="5"/>
  <c r="C51" i="5"/>
  <c r="C50" i="5"/>
  <c r="C49" i="5"/>
  <c r="C48" i="5"/>
  <c r="C47" i="5"/>
  <c r="BH47" i="5" s="1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AZ31" i="5" s="1"/>
  <c r="C30" i="5"/>
  <c r="I26" i="5"/>
  <c r="H26" i="5"/>
  <c r="G26" i="5"/>
  <c r="F26" i="5"/>
  <c r="E26" i="5"/>
  <c r="D26" i="5"/>
  <c r="C26" i="5"/>
  <c r="I25" i="5"/>
  <c r="BH25" i="5" s="1"/>
  <c r="H25" i="5"/>
  <c r="G25" i="5"/>
  <c r="F25" i="5"/>
  <c r="E25" i="5"/>
  <c r="D25" i="5"/>
  <c r="C25" i="5"/>
  <c r="I24" i="5"/>
  <c r="H24" i="5"/>
  <c r="BH24" i="5" s="1"/>
  <c r="G24" i="5"/>
  <c r="F24" i="5"/>
  <c r="E24" i="5"/>
  <c r="D24" i="5"/>
  <c r="C24" i="5"/>
  <c r="I23" i="5"/>
  <c r="H23" i="5"/>
  <c r="BH23" i="5" s="1"/>
  <c r="G23" i="5"/>
  <c r="BG23" i="5" s="1"/>
  <c r="F23" i="5"/>
  <c r="E23" i="5"/>
  <c r="D23" i="5"/>
  <c r="C23" i="5"/>
  <c r="I22" i="5"/>
  <c r="H22" i="5"/>
  <c r="G22" i="5"/>
  <c r="BG22" i="5" s="1"/>
  <c r="F22" i="5"/>
  <c r="BF22" i="5" s="1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BC20" i="5" s="1"/>
  <c r="D20" i="5"/>
  <c r="C20" i="5"/>
  <c r="I19" i="5"/>
  <c r="H19" i="5"/>
  <c r="G19" i="5"/>
  <c r="F19" i="5"/>
  <c r="E19" i="5"/>
  <c r="D19" i="5"/>
  <c r="BA19" i="5" s="1"/>
  <c r="C19" i="5"/>
  <c r="AZ19" i="5" s="1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BH16" i="5" s="1"/>
  <c r="G16" i="5"/>
  <c r="F16" i="5"/>
  <c r="E16" i="5"/>
  <c r="D16" i="5"/>
  <c r="C16" i="5"/>
  <c r="I15" i="5"/>
  <c r="H15" i="5"/>
  <c r="BH15" i="5" s="1"/>
  <c r="G15" i="5"/>
  <c r="BG15" i="5" s="1"/>
  <c r="F15" i="5"/>
  <c r="E15" i="5"/>
  <c r="D15" i="5"/>
  <c r="C15" i="5"/>
  <c r="I14" i="5"/>
  <c r="H14" i="5"/>
  <c r="G14" i="5"/>
  <c r="BG14" i="5" s="1"/>
  <c r="F14" i="5"/>
  <c r="BF14" i="5" s="1"/>
  <c r="E14" i="5"/>
  <c r="D14" i="5"/>
  <c r="C14" i="5"/>
  <c r="I13" i="5"/>
  <c r="H13" i="5"/>
  <c r="G13" i="5"/>
  <c r="F13" i="5"/>
  <c r="BF13" i="5" s="1"/>
  <c r="E13" i="5"/>
  <c r="BC13" i="5" s="1"/>
  <c r="D13" i="5"/>
  <c r="C13" i="5"/>
  <c r="I12" i="5"/>
  <c r="H12" i="5"/>
  <c r="G12" i="5"/>
  <c r="F12" i="5"/>
  <c r="E12" i="5"/>
  <c r="BC12" i="5" s="1"/>
  <c r="D12" i="5"/>
  <c r="C12" i="5"/>
  <c r="I11" i="5"/>
  <c r="H11" i="5"/>
  <c r="G11" i="5"/>
  <c r="F11" i="5"/>
  <c r="E11" i="5"/>
  <c r="D11" i="5"/>
  <c r="BA11" i="5" s="1"/>
  <c r="C11" i="5"/>
  <c r="I10" i="5"/>
  <c r="H10" i="5"/>
  <c r="G10" i="5"/>
  <c r="F10" i="5"/>
  <c r="E10" i="5"/>
  <c r="D10" i="5"/>
  <c r="C10" i="5"/>
  <c r="I9" i="5"/>
  <c r="BH9" i="5" s="1"/>
  <c r="H9" i="5"/>
  <c r="G9" i="5"/>
  <c r="F9" i="5"/>
  <c r="E9" i="5"/>
  <c r="D9" i="5"/>
  <c r="C9" i="5"/>
  <c r="I8" i="5"/>
  <c r="H8" i="5"/>
  <c r="BH8" i="5" s="1"/>
  <c r="G8" i="5"/>
  <c r="F8" i="5"/>
  <c r="E8" i="5"/>
  <c r="D8" i="5"/>
  <c r="C8" i="5"/>
  <c r="I7" i="5"/>
  <c r="H7" i="5"/>
  <c r="BH7" i="5" s="1"/>
  <c r="G7" i="5"/>
  <c r="BG7" i="5" s="1"/>
  <c r="F7" i="5"/>
  <c r="E7" i="5"/>
  <c r="D7" i="5"/>
  <c r="C7" i="5"/>
  <c r="I6" i="5"/>
  <c r="H6" i="5"/>
  <c r="G6" i="5"/>
  <c r="BG6" i="5" s="1"/>
  <c r="F6" i="5"/>
  <c r="BF6" i="5" s="1"/>
  <c r="E6" i="5"/>
  <c r="D6" i="5"/>
  <c r="C6" i="5"/>
  <c r="I5" i="5"/>
  <c r="H5" i="5"/>
  <c r="G5" i="5"/>
  <c r="F5" i="5"/>
  <c r="BF5" i="5" s="1"/>
  <c r="E5" i="5"/>
  <c r="BC5" i="5" s="1"/>
  <c r="D5" i="5"/>
  <c r="C5" i="5"/>
  <c r="I4" i="5"/>
  <c r="H4" i="5"/>
  <c r="G4" i="5"/>
  <c r="F4" i="5"/>
  <c r="E4" i="5"/>
  <c r="D4" i="5"/>
  <c r="BA4" i="5" s="1"/>
  <c r="C4" i="5"/>
  <c r="I3" i="5"/>
  <c r="H3" i="5"/>
  <c r="G3" i="5"/>
  <c r="F3" i="5"/>
  <c r="E3" i="5"/>
  <c r="D3" i="5"/>
  <c r="C3" i="5"/>
  <c r="BM2" i="5"/>
  <c r="BI53" i="5"/>
  <c r="BH53" i="5"/>
  <c r="BG53" i="5"/>
  <c r="BF53" i="5"/>
  <c r="BE53" i="5"/>
  <c r="BC53" i="5"/>
  <c r="BA53" i="5"/>
  <c r="AZ53" i="5"/>
  <c r="AY53" i="5"/>
  <c r="AX53" i="5"/>
  <c r="AW53" i="5"/>
  <c r="AU53" i="5"/>
  <c r="AS53" i="5"/>
  <c r="AR53" i="5"/>
  <c r="AQ53" i="5"/>
  <c r="AP53" i="5"/>
  <c r="AO53" i="5"/>
  <c r="AM53" i="5"/>
  <c r="AP52" i="5"/>
  <c r="BI52" i="5"/>
  <c r="BH52" i="5"/>
  <c r="BG52" i="5"/>
  <c r="BF52" i="5"/>
  <c r="BE52" i="5"/>
  <c r="BC52" i="5"/>
  <c r="BA52" i="5"/>
  <c r="AZ52" i="5"/>
  <c r="AY52" i="5"/>
  <c r="AX52" i="5"/>
  <c r="AW52" i="5"/>
  <c r="AU52" i="5"/>
  <c r="AS52" i="5"/>
  <c r="AR52" i="5"/>
  <c r="AQ52" i="5"/>
  <c r="AO52" i="5"/>
  <c r="AN52" i="5"/>
  <c r="AM52" i="5"/>
  <c r="AZ51" i="5"/>
  <c r="AR51" i="5"/>
  <c r="BI51" i="5"/>
  <c r="BH51" i="5"/>
  <c r="BG51" i="5"/>
  <c r="BF51" i="5"/>
  <c r="BE51" i="5"/>
  <c r="BC51" i="5"/>
  <c r="BA51" i="5"/>
  <c r="AY51" i="5"/>
  <c r="AX51" i="5"/>
  <c r="AW51" i="5"/>
  <c r="AU51" i="5"/>
  <c r="AS51" i="5"/>
  <c r="AQ51" i="5"/>
  <c r="AP51" i="5"/>
  <c r="AO51" i="5"/>
  <c r="AN51" i="5"/>
  <c r="AM51" i="5"/>
  <c r="BI50" i="5"/>
  <c r="BH50" i="5"/>
  <c r="BG50" i="5"/>
  <c r="BF50" i="5"/>
  <c r="BE50" i="5"/>
  <c r="BD50" i="5"/>
  <c r="BC50" i="5"/>
  <c r="BA50" i="5"/>
  <c r="AZ50" i="5"/>
  <c r="AY50" i="5"/>
  <c r="AX50" i="5"/>
  <c r="AW50" i="5"/>
  <c r="AV50" i="5"/>
  <c r="AU50" i="5"/>
  <c r="AS50" i="5"/>
  <c r="AR50" i="5"/>
  <c r="AQ50" i="5"/>
  <c r="AP50" i="5"/>
  <c r="AO50" i="5"/>
  <c r="AN50" i="5"/>
  <c r="AM50" i="5"/>
  <c r="BI49" i="5"/>
  <c r="BH49" i="5"/>
  <c r="BG49" i="5"/>
  <c r="BF49" i="5"/>
  <c r="BE49" i="5"/>
  <c r="BD49" i="5"/>
  <c r="BC49" i="5"/>
  <c r="BA49" i="5"/>
  <c r="AZ49" i="5"/>
  <c r="AY49" i="5"/>
  <c r="AX49" i="5"/>
  <c r="AW49" i="5"/>
  <c r="AV49" i="5"/>
  <c r="AU49" i="5"/>
  <c r="AS49" i="5"/>
  <c r="AR49" i="5"/>
  <c r="AQ49" i="5"/>
  <c r="AP49" i="5"/>
  <c r="AO49" i="5"/>
  <c r="AN49" i="5"/>
  <c r="AM49" i="5"/>
  <c r="AX48" i="5"/>
  <c r="AP48" i="5"/>
  <c r="BI48" i="5"/>
  <c r="BH48" i="5"/>
  <c r="BG48" i="5"/>
  <c r="BF48" i="5"/>
  <c r="BE48" i="5"/>
  <c r="BC48" i="5"/>
  <c r="BA48" i="5"/>
  <c r="AZ48" i="5"/>
  <c r="AY48" i="5"/>
  <c r="AW48" i="5"/>
  <c r="AU48" i="5"/>
  <c r="AS48" i="5"/>
  <c r="AR48" i="5"/>
  <c r="AQ48" i="5"/>
  <c r="AO48" i="5"/>
  <c r="AN48" i="5"/>
  <c r="AM48" i="5"/>
  <c r="BE47" i="5"/>
  <c r="AW47" i="5"/>
  <c r="AV47" i="5"/>
  <c r="AO47" i="5"/>
  <c r="AN47" i="5"/>
  <c r="BF46" i="5"/>
  <c r="AX46" i="5"/>
  <c r="AP46" i="5"/>
  <c r="BI45" i="5"/>
  <c r="BH45" i="5"/>
  <c r="BG45" i="5"/>
  <c r="BF45" i="5"/>
  <c r="BE45" i="5"/>
  <c r="BC45" i="5"/>
  <c r="BA45" i="5"/>
  <c r="AZ45" i="5"/>
  <c r="AY45" i="5"/>
  <c r="AX45" i="5"/>
  <c r="AW45" i="5"/>
  <c r="AU45" i="5"/>
  <c r="AS45" i="5"/>
  <c r="AR45" i="5"/>
  <c r="AQ45" i="5"/>
  <c r="AP45" i="5"/>
  <c r="AO45" i="5"/>
  <c r="AM45" i="5"/>
  <c r="BF44" i="5"/>
  <c r="AX44" i="5"/>
  <c r="BI44" i="5"/>
  <c r="BH44" i="5"/>
  <c r="BG44" i="5"/>
  <c r="BE44" i="5"/>
  <c r="BC44" i="5"/>
  <c r="BA44" i="5"/>
  <c r="AZ44" i="5"/>
  <c r="AY44" i="5"/>
  <c r="AW44" i="5"/>
  <c r="AU44" i="5"/>
  <c r="AS44" i="5"/>
  <c r="AR44" i="5"/>
  <c r="AQ44" i="5"/>
  <c r="AP44" i="5"/>
  <c r="AO44" i="5"/>
  <c r="AM44" i="5"/>
  <c r="BI43" i="5"/>
  <c r="BH43" i="5"/>
  <c r="BG43" i="5"/>
  <c r="BF43" i="5"/>
  <c r="BE43" i="5"/>
  <c r="BC43" i="5"/>
  <c r="BA43" i="5"/>
  <c r="AZ43" i="5"/>
  <c r="AY43" i="5"/>
  <c r="AX43" i="5"/>
  <c r="AW43" i="5"/>
  <c r="AU43" i="5"/>
  <c r="AS43" i="5"/>
  <c r="AR43" i="5"/>
  <c r="AQ43" i="5"/>
  <c r="AP43" i="5"/>
  <c r="AO43" i="5"/>
  <c r="AM43" i="5"/>
  <c r="BI42" i="5"/>
  <c r="BH42" i="5"/>
  <c r="BG42" i="5"/>
  <c r="BF42" i="5"/>
  <c r="BE42" i="5"/>
  <c r="BC42" i="5"/>
  <c r="BA42" i="5"/>
  <c r="AZ42" i="5"/>
  <c r="AY42" i="5"/>
  <c r="AX42" i="5"/>
  <c r="AW42" i="5"/>
  <c r="AU42" i="5"/>
  <c r="AS42" i="5"/>
  <c r="AR42" i="5"/>
  <c r="AQ42" i="5"/>
  <c r="AP42" i="5"/>
  <c r="AO42" i="5"/>
  <c r="AM42" i="5"/>
  <c r="BI41" i="5"/>
  <c r="BH41" i="5"/>
  <c r="BG41" i="5"/>
  <c r="BF41" i="5"/>
  <c r="BE41" i="5"/>
  <c r="BC41" i="5"/>
  <c r="BA41" i="5"/>
  <c r="AZ41" i="5"/>
  <c r="AY41" i="5"/>
  <c r="AX41" i="5"/>
  <c r="AW41" i="5"/>
  <c r="AU41" i="5"/>
  <c r="AS41" i="5"/>
  <c r="AR41" i="5"/>
  <c r="AQ41" i="5"/>
  <c r="AP41" i="5"/>
  <c r="AO41" i="5"/>
  <c r="AM41" i="5"/>
  <c r="BF40" i="5"/>
  <c r="AP40" i="5"/>
  <c r="BI40" i="5"/>
  <c r="BH40" i="5"/>
  <c r="BG40" i="5"/>
  <c r="BE40" i="5"/>
  <c r="BC40" i="5"/>
  <c r="BA40" i="5"/>
  <c r="AZ40" i="5"/>
  <c r="AY40" i="5"/>
  <c r="AX40" i="5"/>
  <c r="AW40" i="5"/>
  <c r="AU40" i="5"/>
  <c r="AS40" i="5"/>
  <c r="AR40" i="5"/>
  <c r="AQ40" i="5"/>
  <c r="AO40" i="5"/>
  <c r="AM40" i="5"/>
  <c r="BC39" i="5"/>
  <c r="AV39" i="5"/>
  <c r="AU39" i="5"/>
  <c r="AN39" i="5"/>
  <c r="AM39" i="5"/>
  <c r="BI37" i="5"/>
  <c r="BH37" i="5"/>
  <c r="BG37" i="5"/>
  <c r="BF37" i="5"/>
  <c r="BE37" i="5"/>
  <c r="BC37" i="5"/>
  <c r="BA37" i="5"/>
  <c r="AZ37" i="5"/>
  <c r="AY37" i="5"/>
  <c r="AX37" i="5"/>
  <c r="AW37" i="5"/>
  <c r="AU37" i="5"/>
  <c r="AS37" i="5"/>
  <c r="AR37" i="5"/>
  <c r="AQ37" i="5"/>
  <c r="AP37" i="5"/>
  <c r="AO37" i="5"/>
  <c r="AM37" i="5"/>
  <c r="BI36" i="5"/>
  <c r="BH36" i="5"/>
  <c r="BG36" i="5"/>
  <c r="BF36" i="5"/>
  <c r="BE36" i="5"/>
  <c r="BC36" i="5"/>
  <c r="BA36" i="5"/>
  <c r="AZ36" i="5"/>
  <c r="AY36" i="5"/>
  <c r="AX36" i="5"/>
  <c r="AW36" i="5"/>
  <c r="AU36" i="5"/>
  <c r="AS36" i="5"/>
  <c r="AR36" i="5"/>
  <c r="AQ36" i="5"/>
  <c r="AP36" i="5"/>
  <c r="AO36" i="5"/>
  <c r="AM36" i="5"/>
  <c r="BH35" i="5"/>
  <c r="AZ35" i="5"/>
  <c r="AR35" i="5"/>
  <c r="BI35" i="5"/>
  <c r="BG35" i="5"/>
  <c r="BF35" i="5"/>
  <c r="BE35" i="5"/>
  <c r="BC35" i="5"/>
  <c r="BB35" i="5"/>
  <c r="BA35" i="5"/>
  <c r="AY35" i="5"/>
  <c r="AX35" i="5"/>
  <c r="AW35" i="5"/>
  <c r="AU35" i="5"/>
  <c r="AS35" i="5"/>
  <c r="AQ35" i="5"/>
  <c r="AP35" i="5"/>
  <c r="AO35" i="5"/>
  <c r="AM35" i="5"/>
  <c r="AT34" i="5"/>
  <c r="BI34" i="5"/>
  <c r="BH34" i="5"/>
  <c r="BG34" i="5"/>
  <c r="BF34" i="5"/>
  <c r="BE34" i="5"/>
  <c r="BC34" i="5"/>
  <c r="BA34" i="5"/>
  <c r="AZ34" i="5"/>
  <c r="AY34" i="5"/>
  <c r="AX34" i="5"/>
  <c r="AW34" i="5"/>
  <c r="AU34" i="5"/>
  <c r="AS34" i="5"/>
  <c r="AR34" i="5"/>
  <c r="AQ34" i="5"/>
  <c r="AP34" i="5"/>
  <c r="AO34" i="5"/>
  <c r="AM34" i="5"/>
  <c r="AN33" i="5"/>
  <c r="BI33" i="5"/>
  <c r="BH33" i="5"/>
  <c r="BG33" i="5"/>
  <c r="BF33" i="5"/>
  <c r="BE33" i="5"/>
  <c r="BC33" i="5"/>
  <c r="BB33" i="5"/>
  <c r="BA33" i="5"/>
  <c r="AZ33" i="5"/>
  <c r="AY33" i="5"/>
  <c r="AX33" i="5"/>
  <c r="AW33" i="5"/>
  <c r="AU33" i="5"/>
  <c r="AS33" i="5"/>
  <c r="AR33" i="5"/>
  <c r="AQ33" i="5"/>
  <c r="AP33" i="5"/>
  <c r="AO33" i="5"/>
  <c r="AM33" i="5"/>
  <c r="BI32" i="5"/>
  <c r="BH32" i="5"/>
  <c r="BG32" i="5"/>
  <c r="BF32" i="5"/>
  <c r="BE32" i="5"/>
  <c r="BC32" i="5"/>
  <c r="BA32" i="5"/>
  <c r="AZ32" i="5"/>
  <c r="AY32" i="5"/>
  <c r="AX32" i="5"/>
  <c r="AW32" i="5"/>
  <c r="AU32" i="5"/>
  <c r="AS32" i="5"/>
  <c r="AR32" i="5"/>
  <c r="AQ32" i="5"/>
  <c r="AP32" i="5"/>
  <c r="AO32" i="5"/>
  <c r="AM32" i="5"/>
  <c r="BG31" i="5"/>
  <c r="BF31" i="5"/>
  <c r="AY31" i="5"/>
  <c r="AX31" i="5"/>
  <c r="AQ31" i="5"/>
  <c r="AP31" i="5"/>
  <c r="BG30" i="5"/>
  <c r="AY30" i="5"/>
  <c r="AQ30" i="5"/>
  <c r="BF26" i="5"/>
  <c r="BA26" i="5"/>
  <c r="BC26" i="5"/>
  <c r="BH26" i="5"/>
  <c r="BG26" i="5"/>
  <c r="AZ25" i="5"/>
  <c r="BA25" i="5"/>
  <c r="BG25" i="5"/>
  <c r="BF25" i="5"/>
  <c r="BC25" i="5"/>
  <c r="BF24" i="5"/>
  <c r="BA24" i="5"/>
  <c r="AZ24" i="5"/>
  <c r="BG24" i="5"/>
  <c r="BC24" i="5"/>
  <c r="BA23" i="5"/>
  <c r="BF23" i="5"/>
  <c r="BC23" i="5"/>
  <c r="AZ23" i="5"/>
  <c r="BC22" i="5"/>
  <c r="BA22" i="5"/>
  <c r="AZ22" i="5"/>
  <c r="BH22" i="5"/>
  <c r="BH21" i="5"/>
  <c r="BG21" i="5"/>
  <c r="AZ21" i="5"/>
  <c r="BA21" i="5"/>
  <c r="BF21" i="5"/>
  <c r="BC21" i="5"/>
  <c r="BF20" i="5"/>
  <c r="AZ20" i="5"/>
  <c r="BH20" i="5"/>
  <c r="BG20" i="5"/>
  <c r="BH19" i="5"/>
  <c r="BG19" i="5"/>
  <c r="BF19" i="5"/>
  <c r="BC19" i="5"/>
  <c r="BF18" i="5"/>
  <c r="BG18" i="5"/>
  <c r="BC18" i="5"/>
  <c r="BA18" i="5"/>
  <c r="AZ17" i="5"/>
  <c r="BA17" i="5"/>
  <c r="BH17" i="5"/>
  <c r="BG17" i="5"/>
  <c r="BF17" i="5"/>
  <c r="BC17" i="5"/>
  <c r="BC16" i="5"/>
  <c r="BG16" i="5"/>
  <c r="BF16" i="5"/>
  <c r="BA16" i="5"/>
  <c r="BA15" i="5"/>
  <c r="BC15" i="5"/>
  <c r="AZ15" i="5"/>
  <c r="BF15" i="5"/>
  <c r="AZ14" i="5"/>
  <c r="BA14" i="5"/>
  <c r="BH14" i="5"/>
  <c r="BC14" i="5"/>
  <c r="BH13" i="5"/>
  <c r="AZ13" i="5"/>
  <c r="BG13" i="5"/>
  <c r="BA13" i="5"/>
  <c r="BG12" i="5"/>
  <c r="BF12" i="5"/>
  <c r="BA12" i="5"/>
  <c r="BH12" i="5"/>
  <c r="AZ12" i="5"/>
  <c r="BC11" i="5"/>
  <c r="BH11" i="5"/>
  <c r="BG11" i="5"/>
  <c r="BF11" i="5"/>
  <c r="AZ10" i="5"/>
  <c r="BA10" i="5"/>
  <c r="BH10" i="5"/>
  <c r="BG10" i="5"/>
  <c r="BF10" i="5"/>
  <c r="BC10" i="5"/>
  <c r="BF9" i="5"/>
  <c r="AZ9" i="5"/>
  <c r="BG9" i="5"/>
  <c r="BC9" i="5"/>
  <c r="BA9" i="5"/>
  <c r="BG8" i="5"/>
  <c r="BF8" i="5"/>
  <c r="BA8" i="5"/>
  <c r="BC8" i="5"/>
  <c r="AZ8" i="5"/>
  <c r="BA7" i="5"/>
  <c r="BC7" i="5"/>
  <c r="AZ7" i="5"/>
  <c r="BF7" i="5"/>
  <c r="AZ6" i="5"/>
  <c r="BA6" i="5"/>
  <c r="BH6" i="5"/>
  <c r="BC6" i="5"/>
  <c r="BH5" i="5"/>
  <c r="AZ5" i="5"/>
  <c r="BG5" i="5"/>
  <c r="BA5" i="5"/>
  <c r="BH4" i="5"/>
  <c r="BG4" i="5"/>
  <c r="BC4" i="5"/>
  <c r="AZ4" i="5"/>
  <c r="BF4" i="5"/>
  <c r="BM4" i="5"/>
  <c r="BG3" i="5"/>
  <c r="BF3" i="5"/>
  <c r="BA3" i="5"/>
  <c r="AZ3" i="5"/>
  <c r="BH3" i="5"/>
  <c r="BJ10" i="5" l="1"/>
  <c r="BB30" i="5"/>
  <c r="AT38" i="5"/>
  <c r="BB46" i="5"/>
  <c r="BJ42" i="5"/>
  <c r="BG46" i="5"/>
  <c r="AZ11" i="5"/>
  <c r="BJ21" i="5"/>
  <c r="AS30" i="5"/>
  <c r="BA30" i="5"/>
  <c r="BI30" i="5"/>
  <c r="BH31" i="5"/>
  <c r="AP38" i="5"/>
  <c r="AX38" i="5"/>
  <c r="BF38" i="5"/>
  <c r="AO39" i="5"/>
  <c r="AW39" i="5"/>
  <c r="BE39" i="5"/>
  <c r="AR46" i="5"/>
  <c r="AZ46" i="5"/>
  <c r="BH46" i="5"/>
  <c r="AP47" i="5"/>
  <c r="AX47" i="5"/>
  <c r="BF47" i="5"/>
  <c r="BJ50" i="5"/>
  <c r="AZ30" i="5"/>
  <c r="AZ18" i="5"/>
  <c r="AL30" i="5"/>
  <c r="AT30" i="5"/>
  <c r="AS31" i="5"/>
  <c r="BA31" i="5"/>
  <c r="BI31" i="5"/>
  <c r="AQ38" i="5"/>
  <c r="AY38" i="5"/>
  <c r="BG38" i="5"/>
  <c r="AP39" i="5"/>
  <c r="AX39" i="5"/>
  <c r="BF39" i="5"/>
  <c r="AS46" i="5"/>
  <c r="BA46" i="5"/>
  <c r="BI46" i="5"/>
  <c r="AQ47" i="5"/>
  <c r="AY47" i="5"/>
  <c r="BG47" i="5"/>
  <c r="AO38" i="5"/>
  <c r="BJ13" i="5"/>
  <c r="AM30" i="5"/>
  <c r="AU30" i="5"/>
  <c r="BC30" i="5"/>
  <c r="AL31" i="5"/>
  <c r="AT31" i="5"/>
  <c r="BB31" i="5"/>
  <c r="AR31" i="5"/>
  <c r="AR38" i="5"/>
  <c r="AZ38" i="5"/>
  <c r="BH38" i="5"/>
  <c r="AQ39" i="5"/>
  <c r="AY39" i="5"/>
  <c r="BG39" i="5"/>
  <c r="AL46" i="5"/>
  <c r="AT46" i="5"/>
  <c r="AR47" i="5"/>
  <c r="BH30" i="5"/>
  <c r="BE38" i="5"/>
  <c r="AQ46" i="5"/>
  <c r="BJ12" i="5"/>
  <c r="AN30" i="5"/>
  <c r="AV30" i="5"/>
  <c r="BD30" i="5"/>
  <c r="AM31" i="5"/>
  <c r="AU31" i="5"/>
  <c r="BC31" i="5"/>
  <c r="AS38" i="5"/>
  <c r="BA38" i="5"/>
  <c r="BI38" i="5"/>
  <c r="AR39" i="5"/>
  <c r="AZ39" i="5"/>
  <c r="BH39" i="5"/>
  <c r="AM46" i="5"/>
  <c r="AU46" i="5"/>
  <c r="BC46" i="5"/>
  <c r="AS47" i="5"/>
  <c r="BA47" i="5"/>
  <c r="BI47" i="5"/>
  <c r="AY46" i="5"/>
  <c r="BA20" i="5"/>
  <c r="BJ20" i="5" s="1"/>
  <c r="BJ25" i="5"/>
  <c r="AO30" i="5"/>
  <c r="AW30" i="5"/>
  <c r="BE30" i="5"/>
  <c r="AN31" i="5"/>
  <c r="AV31" i="5"/>
  <c r="BD31" i="5"/>
  <c r="AL38" i="5"/>
  <c r="BB38" i="5"/>
  <c r="AS39" i="5"/>
  <c r="BA39" i="5"/>
  <c r="BI39" i="5"/>
  <c r="AN46" i="5"/>
  <c r="AV46" i="5"/>
  <c r="BD46" i="5"/>
  <c r="AL47" i="5"/>
  <c r="AT47" i="5"/>
  <c r="BB47" i="5"/>
  <c r="AZ47" i="5"/>
  <c r="AR30" i="5"/>
  <c r="AW38" i="5"/>
  <c r="BJ4" i="5"/>
  <c r="AP30" i="5"/>
  <c r="AX30" i="5"/>
  <c r="BF30" i="5"/>
  <c r="AO31" i="5"/>
  <c r="AW31" i="5"/>
  <c r="BE31" i="5"/>
  <c r="AM38" i="5"/>
  <c r="AU38" i="5"/>
  <c r="BC38" i="5"/>
  <c r="AL39" i="5"/>
  <c r="AT39" i="5"/>
  <c r="BB39" i="5"/>
  <c r="AO46" i="5"/>
  <c r="AW46" i="5"/>
  <c r="BE46" i="5"/>
  <c r="AM47" i="5"/>
  <c r="AU47" i="5"/>
  <c r="BC47" i="5"/>
  <c r="BJ5" i="5"/>
  <c r="BJ15" i="5"/>
  <c r="BJ7" i="5"/>
  <c r="BJ14" i="5"/>
  <c r="BJ17" i="5"/>
  <c r="BJ3" i="5"/>
  <c r="BJ6" i="5"/>
  <c r="BJ9" i="5"/>
  <c r="BJ8" i="5"/>
  <c r="BJ11" i="5"/>
  <c r="BJ48" i="5"/>
  <c r="BJ35" i="5"/>
  <c r="AZ16" i="5"/>
  <c r="BJ16" i="5" s="1"/>
  <c r="BJ41" i="5"/>
  <c r="BJ52" i="5"/>
  <c r="BJ43" i="5"/>
  <c r="BJ45" i="5"/>
  <c r="BJ37" i="5"/>
  <c r="BH18" i="5"/>
  <c r="BJ32" i="5"/>
  <c r="BJ49" i="5"/>
  <c r="BJ19" i="5"/>
  <c r="BJ23" i="5"/>
  <c r="BJ24" i="5"/>
  <c r="BJ36" i="5"/>
  <c r="BJ51" i="5"/>
  <c r="BJ53" i="5"/>
  <c r="BJ33" i="5"/>
  <c r="AZ26" i="5"/>
  <c r="BJ26" i="5" s="1"/>
  <c r="BJ40" i="5"/>
  <c r="BJ22" i="5"/>
  <c r="BJ44" i="5"/>
  <c r="BJ39" i="5" l="1"/>
  <c r="BJ31" i="5"/>
  <c r="BJ47" i="5"/>
  <c r="BJ18" i="5"/>
  <c r="BJ38" i="5"/>
  <c r="BJ46" i="5"/>
  <c r="BJ30" i="5"/>
  <c r="BJ54" i="5" s="1"/>
  <c r="BJ27" i="5"/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E10" i="4" s="1"/>
  <c r="C11" i="4"/>
  <c r="C12" i="4"/>
  <c r="C13" i="4"/>
  <c r="C14" i="4"/>
  <c r="E14" i="4" s="1"/>
  <c r="C15" i="4"/>
  <c r="C16" i="4"/>
  <c r="C17" i="4"/>
  <c r="C18" i="4"/>
  <c r="C19" i="4"/>
  <c r="E19" i="4" s="1"/>
  <c r="C20" i="4"/>
  <c r="C21" i="4"/>
  <c r="C22" i="4"/>
  <c r="E22" i="4" s="1"/>
  <c r="C23" i="4"/>
  <c r="C24" i="4"/>
  <c r="C25" i="4"/>
  <c r="C26" i="4"/>
  <c r="C27" i="4"/>
  <c r="C4" i="4"/>
  <c r="J15" i="4" l="1"/>
  <c r="E25" i="4"/>
  <c r="J7" i="4"/>
  <c r="J21" i="4"/>
  <c r="J13" i="4"/>
  <c r="J5" i="4"/>
  <c r="J23" i="4"/>
  <c r="J24" i="4"/>
  <c r="J16" i="4"/>
  <c r="J8" i="4"/>
  <c r="J17" i="4"/>
  <c r="J9" i="4"/>
  <c r="E16" i="4"/>
  <c r="E15" i="4"/>
  <c r="E27" i="4"/>
  <c r="E23" i="4"/>
  <c r="J20" i="4"/>
  <c r="J12" i="4"/>
  <c r="J19" i="4"/>
  <c r="E11" i="4"/>
  <c r="J11" i="4"/>
  <c r="E24" i="4"/>
  <c r="J27" i="4"/>
  <c r="J26" i="4"/>
  <c r="J18" i="4"/>
  <c r="J10" i="4"/>
  <c r="J22" i="4"/>
  <c r="J14" i="4"/>
  <c r="E20" i="4"/>
  <c r="J25" i="4"/>
  <c r="E21" i="4"/>
  <c r="E9" i="4"/>
  <c r="E26" i="4"/>
  <c r="E5" i="4"/>
  <c r="E18" i="4"/>
  <c r="E17" i="4"/>
  <c r="E13" i="4"/>
  <c r="E12" i="4"/>
  <c r="M5" i="4"/>
  <c r="J6" i="4"/>
  <c r="J4" i="4"/>
  <c r="E4" i="4"/>
  <c r="E28" i="4" l="1"/>
  <c r="J28" i="4"/>
</calcChain>
</file>

<file path=xl/sharedStrings.xml><?xml version="1.0" encoding="utf-8"?>
<sst xmlns="http://schemas.openxmlformats.org/spreadsheetml/2006/main" count="48" uniqueCount="26">
  <si>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</si>
  <si>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</si>
  <si>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</si>
  <si>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</si>
  <si>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</si>
  <si>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</si>
  <si>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</si>
  <si>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</si>
  <si>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</si>
  <si>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</si>
  <si>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</si>
  <si>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</si>
  <si>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</si>
  <si>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</si>
  <si>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</si>
  <si>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</si>
  <si>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</si>
  <si>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</si>
  <si>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</si>
  <si>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</si>
  <si>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ERRO</t>
  </si>
  <si>
    <t>T\K</t>
  </si>
  <si>
    <t>Erro Médio</t>
  </si>
  <si>
    <t>LUCRO AP</t>
  </si>
  <si>
    <t>LUCRO PEM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</si>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</sst>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54"/>
  <sheetViews>
    <sheetView workbookViewId="0">
      <selection activeCell="AJ14" sqref="AJ14"/>
    </sheetView>
  </sheetViews>
  <sheetFormatPr defaultRowHeight="15" x14ac:dyDescent="0.25"/>
  <cols>
    <col min="1" max="1" width="16" customWidth="1"/>
    <col min="2" max="2" width="4.5703125" customWidth="1"/>
  </cols>
  <sheetData>
    <row r="2" spans="1:59" x14ac:dyDescent="0.25">
      <c r="A2" t="s">
        <v>2</v>
      </c>
    </row>
    <row r="3" spans="1:59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F3" s="3">
        <v>30</v>
      </c>
      <c r="AG3" s="3">
        <v>31</v>
      </c>
      <c r="AH3" s="4">
        <v>32</v>
      </c>
      <c r="AI3" s="3">
        <v>33</v>
      </c>
      <c r="AJ3" s="3">
        <v>34</v>
      </c>
      <c r="AK3" s="4">
        <v>35</v>
      </c>
      <c r="AL3" s="3">
        <v>36</v>
      </c>
      <c r="AM3" s="3">
        <v>37</v>
      </c>
      <c r="AN3" s="4">
        <v>38</v>
      </c>
      <c r="AO3" s="3">
        <v>39</v>
      </c>
      <c r="AP3" s="3">
        <v>40</v>
      </c>
      <c r="AQ3" s="4">
        <v>41</v>
      </c>
      <c r="AR3" s="3">
        <v>42</v>
      </c>
      <c r="AS3" s="3">
        <v>43</v>
      </c>
      <c r="AT3" s="4">
        <v>44</v>
      </c>
      <c r="AU3" s="4">
        <v>45</v>
      </c>
      <c r="AV3" s="3">
        <v>46</v>
      </c>
      <c r="AW3" s="3">
        <v>47</v>
      </c>
      <c r="AX3" s="4">
        <v>48</v>
      </c>
      <c r="AY3" s="3">
        <v>49</v>
      </c>
      <c r="AZ3" s="3">
        <v>50</v>
      </c>
      <c r="BA3" s="4">
        <v>51</v>
      </c>
      <c r="BB3" s="4">
        <v>52</v>
      </c>
      <c r="BC3" s="3">
        <v>53</v>
      </c>
      <c r="BD3" s="3">
        <v>54</v>
      </c>
      <c r="BE3" s="4">
        <v>55</v>
      </c>
      <c r="BF3" s="3">
        <v>56</v>
      </c>
      <c r="BG3" s="3">
        <v>57</v>
      </c>
    </row>
    <row r="4" spans="1:59" x14ac:dyDescent="0.25">
      <c r="A4" s="1">
        <v>42378769.31170021</v>
      </c>
      <c r="B4" s="5">
        <v>1</v>
      </c>
      <c r="C4" s="6">
        <v>0</v>
      </c>
      <c r="D4" s="6">
        <v>0</v>
      </c>
      <c r="E4" s="6">
        <v>300</v>
      </c>
      <c r="F4" s="6">
        <v>300</v>
      </c>
      <c r="G4" s="6">
        <v>300</v>
      </c>
      <c r="H4" s="6">
        <v>300</v>
      </c>
      <c r="I4" s="6">
        <v>300</v>
      </c>
      <c r="J4" s="6">
        <v>300</v>
      </c>
      <c r="K4" s="6">
        <v>300</v>
      </c>
      <c r="L4" s="6">
        <v>300</v>
      </c>
      <c r="M4" s="6">
        <v>400</v>
      </c>
      <c r="N4" s="6">
        <v>400</v>
      </c>
      <c r="O4" s="6">
        <v>500</v>
      </c>
      <c r="P4" s="6">
        <v>550</v>
      </c>
      <c r="Q4" s="6">
        <v>600</v>
      </c>
      <c r="R4" s="6">
        <v>650</v>
      </c>
      <c r="S4" s="6">
        <v>700</v>
      </c>
      <c r="T4" s="6">
        <v>700</v>
      </c>
      <c r="U4" s="6">
        <v>700</v>
      </c>
      <c r="V4" s="6">
        <v>700</v>
      </c>
      <c r="W4" s="6">
        <v>700</v>
      </c>
      <c r="X4" s="6">
        <v>700</v>
      </c>
      <c r="Y4" s="6">
        <v>700</v>
      </c>
      <c r="Z4" s="6">
        <v>700</v>
      </c>
      <c r="AA4" s="6">
        <v>700</v>
      </c>
      <c r="AB4" s="6">
        <v>700</v>
      </c>
      <c r="AC4" s="6">
        <v>700</v>
      </c>
      <c r="AD4" s="6">
        <v>700</v>
      </c>
      <c r="AE4" s="7">
        <v>754.25</v>
      </c>
      <c r="AF4">
        <v>754.25</v>
      </c>
      <c r="AG4">
        <v>862.75</v>
      </c>
      <c r="AH4">
        <v>862.75</v>
      </c>
      <c r="AI4">
        <v>1002.75</v>
      </c>
      <c r="AJ4">
        <v>1002.75</v>
      </c>
      <c r="AK4">
        <v>1002.75</v>
      </c>
      <c r="AL4">
        <v>1022.125</v>
      </c>
      <c r="AM4">
        <v>1041.5</v>
      </c>
      <c r="AN4">
        <v>1080.25</v>
      </c>
      <c r="AO4">
        <v>1119</v>
      </c>
      <c r="AP4">
        <v>1162.75</v>
      </c>
      <c r="AQ4">
        <v>1206.5</v>
      </c>
      <c r="AR4">
        <v>1206.5</v>
      </c>
      <c r="AS4">
        <v>1206.5</v>
      </c>
      <c r="AT4">
        <v>1222</v>
      </c>
      <c r="AU4">
        <v>1222</v>
      </c>
      <c r="AV4">
        <v>1253</v>
      </c>
      <c r="AW4">
        <v>1284</v>
      </c>
      <c r="AX4">
        <v>1310.25</v>
      </c>
      <c r="AY4">
        <v>1336.5</v>
      </c>
      <c r="AZ4">
        <v>1336.5</v>
      </c>
      <c r="BA4">
        <v>1336.5</v>
      </c>
      <c r="BB4">
        <v>1336.5</v>
      </c>
      <c r="BC4">
        <v>1336.5</v>
      </c>
      <c r="BD4">
        <v>1367.5</v>
      </c>
      <c r="BE4">
        <v>1398.5</v>
      </c>
      <c r="BF4">
        <v>1433.5</v>
      </c>
      <c r="BG4">
        <v>1468.5</v>
      </c>
    </row>
    <row r="5" spans="1:59" x14ac:dyDescent="0.25">
      <c r="A5" s="1"/>
      <c r="B5" s="5">
        <v>2</v>
      </c>
      <c r="C5" s="6">
        <v>0</v>
      </c>
      <c r="D5" s="6">
        <v>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400</v>
      </c>
      <c r="N5" s="6">
        <v>400</v>
      </c>
      <c r="O5" s="6">
        <v>500</v>
      </c>
      <c r="P5" s="6">
        <v>550</v>
      </c>
      <c r="Q5" s="6">
        <v>600</v>
      </c>
      <c r="R5" s="6">
        <v>650</v>
      </c>
      <c r="S5" s="6">
        <v>700</v>
      </c>
      <c r="T5" s="6">
        <v>760</v>
      </c>
      <c r="U5" s="6">
        <v>820</v>
      </c>
      <c r="V5" s="6">
        <v>880</v>
      </c>
      <c r="W5" s="6">
        <v>940</v>
      </c>
      <c r="X5" s="6">
        <v>980</v>
      </c>
      <c r="Y5" s="6">
        <v>1020</v>
      </c>
      <c r="Z5" s="6">
        <v>1060</v>
      </c>
      <c r="AA5" s="6">
        <v>1100</v>
      </c>
      <c r="AB5" s="6">
        <v>1100</v>
      </c>
      <c r="AC5" s="6">
        <v>1100</v>
      </c>
      <c r="AD5" s="6">
        <v>1100</v>
      </c>
      <c r="AE5" s="7">
        <v>1154.25</v>
      </c>
      <c r="AF5">
        <v>1154.25</v>
      </c>
      <c r="AG5">
        <v>1262.75</v>
      </c>
      <c r="AH5">
        <v>1262.75</v>
      </c>
      <c r="AI5">
        <v>1402.75</v>
      </c>
      <c r="AJ5">
        <v>1402.75</v>
      </c>
      <c r="AK5">
        <v>1402.75</v>
      </c>
      <c r="AL5">
        <v>1422.125</v>
      </c>
      <c r="AM5">
        <v>1441.5</v>
      </c>
      <c r="AN5">
        <v>1480.25</v>
      </c>
      <c r="AO5">
        <v>1519</v>
      </c>
      <c r="AP5">
        <v>1562.75</v>
      </c>
      <c r="AQ5">
        <v>1606.5</v>
      </c>
      <c r="AR5">
        <v>1606.5</v>
      </c>
      <c r="AS5">
        <v>1606.5</v>
      </c>
      <c r="AT5">
        <v>1622</v>
      </c>
      <c r="AU5">
        <v>1637.5</v>
      </c>
      <c r="AV5">
        <v>1668.5</v>
      </c>
      <c r="AW5">
        <v>1699.5</v>
      </c>
      <c r="AX5">
        <v>1725.75</v>
      </c>
      <c r="AY5">
        <v>1752</v>
      </c>
      <c r="AZ5">
        <v>1752</v>
      </c>
      <c r="BA5">
        <v>1752</v>
      </c>
      <c r="BB5">
        <v>1767.5</v>
      </c>
      <c r="BC5">
        <v>1783</v>
      </c>
      <c r="BD5">
        <v>1814</v>
      </c>
      <c r="BE5">
        <v>1845</v>
      </c>
      <c r="BF5">
        <v>1860.8100000000002</v>
      </c>
      <c r="BG5">
        <v>1860.8100000000002</v>
      </c>
    </row>
    <row r="6" spans="1:59" x14ac:dyDescent="0.25">
      <c r="A6" s="1"/>
      <c r="B6" s="5">
        <v>3</v>
      </c>
      <c r="C6" s="6">
        <v>0</v>
      </c>
      <c r="D6" s="6">
        <v>0</v>
      </c>
      <c r="E6" s="6">
        <v>300</v>
      </c>
      <c r="F6" s="6">
        <v>300</v>
      </c>
      <c r="G6" s="6">
        <v>300</v>
      </c>
      <c r="H6" s="6">
        <v>300</v>
      </c>
      <c r="I6" s="6">
        <v>300</v>
      </c>
      <c r="J6" s="6">
        <v>300</v>
      </c>
      <c r="K6" s="6">
        <v>300</v>
      </c>
      <c r="L6" s="6">
        <v>300</v>
      </c>
      <c r="M6" s="6">
        <v>400</v>
      </c>
      <c r="N6" s="6">
        <v>400</v>
      </c>
      <c r="O6" s="6">
        <v>500</v>
      </c>
      <c r="P6" s="6">
        <v>550</v>
      </c>
      <c r="Q6" s="6">
        <v>600</v>
      </c>
      <c r="R6" s="6">
        <v>650</v>
      </c>
      <c r="S6" s="6">
        <v>700</v>
      </c>
      <c r="T6" s="6">
        <v>760</v>
      </c>
      <c r="U6" s="6">
        <v>820</v>
      </c>
      <c r="V6" s="6">
        <v>880</v>
      </c>
      <c r="W6" s="6">
        <v>940</v>
      </c>
      <c r="X6" s="6">
        <v>980</v>
      </c>
      <c r="Y6" s="6">
        <v>1020</v>
      </c>
      <c r="Z6" s="6">
        <v>1060</v>
      </c>
      <c r="AA6" s="6">
        <v>1100</v>
      </c>
      <c r="AB6" s="6">
        <v>1100</v>
      </c>
      <c r="AC6" s="6">
        <v>1154.25</v>
      </c>
      <c r="AD6" s="6">
        <v>1154.25</v>
      </c>
      <c r="AE6" s="7">
        <v>1208.5</v>
      </c>
      <c r="AF6">
        <v>1208.5</v>
      </c>
      <c r="AG6">
        <v>1317</v>
      </c>
      <c r="AH6">
        <v>1317</v>
      </c>
      <c r="AI6">
        <v>1457</v>
      </c>
      <c r="AJ6">
        <v>1476.375</v>
      </c>
      <c r="AK6">
        <v>1495.75</v>
      </c>
      <c r="AL6">
        <v>1515.125</v>
      </c>
      <c r="AM6">
        <v>1534.5</v>
      </c>
      <c r="AN6">
        <v>1573.25</v>
      </c>
      <c r="AO6">
        <v>1612</v>
      </c>
      <c r="AP6">
        <v>1655.75</v>
      </c>
      <c r="AQ6">
        <v>1699.5</v>
      </c>
      <c r="AR6">
        <v>1715</v>
      </c>
      <c r="AS6">
        <v>1715</v>
      </c>
      <c r="AT6">
        <v>1730.5</v>
      </c>
      <c r="AU6">
        <v>1746</v>
      </c>
      <c r="AV6">
        <v>1777</v>
      </c>
      <c r="AW6">
        <v>1784.51</v>
      </c>
      <c r="AX6">
        <v>1725.75</v>
      </c>
      <c r="AY6">
        <v>1752</v>
      </c>
      <c r="AZ6">
        <v>1752</v>
      </c>
      <c r="BA6">
        <v>1752</v>
      </c>
      <c r="BB6">
        <v>1767.5</v>
      </c>
      <c r="BC6">
        <v>1769.34</v>
      </c>
      <c r="BD6">
        <v>1769.34</v>
      </c>
      <c r="BE6">
        <v>1769.34</v>
      </c>
      <c r="BF6">
        <v>1769.34</v>
      </c>
      <c r="BG6">
        <v>1769.34</v>
      </c>
    </row>
    <row r="7" spans="1:59" x14ac:dyDescent="0.25">
      <c r="A7" s="1"/>
      <c r="B7" s="5">
        <v>4</v>
      </c>
      <c r="C7" s="6">
        <v>0</v>
      </c>
      <c r="D7" s="6">
        <v>0</v>
      </c>
      <c r="E7" s="6">
        <v>300</v>
      </c>
      <c r="F7" s="6">
        <v>300</v>
      </c>
      <c r="G7" s="6">
        <v>300</v>
      </c>
      <c r="H7" s="6">
        <v>300</v>
      </c>
      <c r="I7" s="6">
        <v>300</v>
      </c>
      <c r="J7" s="6">
        <v>300</v>
      </c>
      <c r="K7" s="6">
        <v>300</v>
      </c>
      <c r="L7" s="6">
        <v>300</v>
      </c>
      <c r="M7" s="6">
        <v>400</v>
      </c>
      <c r="N7" s="6">
        <v>400</v>
      </c>
      <c r="O7" s="6">
        <v>500</v>
      </c>
      <c r="P7" s="6">
        <v>550</v>
      </c>
      <c r="Q7" s="6">
        <v>600</v>
      </c>
      <c r="R7" s="6">
        <v>650</v>
      </c>
      <c r="S7" s="6">
        <v>700</v>
      </c>
      <c r="T7" s="6">
        <v>760</v>
      </c>
      <c r="U7" s="6">
        <v>820</v>
      </c>
      <c r="V7" s="6">
        <v>880</v>
      </c>
      <c r="W7" s="6">
        <v>940</v>
      </c>
      <c r="X7" s="6">
        <v>980</v>
      </c>
      <c r="Y7" s="6">
        <v>1020</v>
      </c>
      <c r="Z7" s="6">
        <v>1060</v>
      </c>
      <c r="AA7" s="6">
        <v>1100</v>
      </c>
      <c r="AB7" s="6">
        <v>1100</v>
      </c>
      <c r="AC7" s="6">
        <v>1154.25</v>
      </c>
      <c r="AD7" s="6">
        <v>1154.25</v>
      </c>
      <c r="AE7" s="7">
        <v>1208.5</v>
      </c>
      <c r="AF7">
        <v>1208.5</v>
      </c>
      <c r="AG7">
        <v>1317</v>
      </c>
      <c r="AH7">
        <v>1317</v>
      </c>
      <c r="AI7">
        <v>1457</v>
      </c>
      <c r="AJ7">
        <v>1476.375</v>
      </c>
      <c r="AK7">
        <v>1495.75</v>
      </c>
      <c r="AL7">
        <v>1515.125</v>
      </c>
      <c r="AM7">
        <v>1534.5</v>
      </c>
      <c r="AN7">
        <v>1573.25</v>
      </c>
      <c r="AO7">
        <v>1612</v>
      </c>
      <c r="AP7">
        <v>1655.75</v>
      </c>
      <c r="AQ7">
        <v>1699.5</v>
      </c>
      <c r="AR7">
        <v>1715</v>
      </c>
      <c r="AS7">
        <v>1730.5</v>
      </c>
      <c r="AT7">
        <v>1746</v>
      </c>
      <c r="AU7">
        <v>1753.7199999999998</v>
      </c>
      <c r="AV7">
        <v>1753.7199999999998</v>
      </c>
      <c r="AW7">
        <v>1753.7199999999998</v>
      </c>
      <c r="AX7">
        <v>1725.75</v>
      </c>
      <c r="AY7">
        <v>1743.3099999999997</v>
      </c>
      <c r="AZ7">
        <v>1743.3099999999997</v>
      </c>
      <c r="BA7">
        <v>1743.3099999999997</v>
      </c>
      <c r="BB7">
        <v>1743.3099999999997</v>
      </c>
      <c r="BC7">
        <v>1743.3099999999997</v>
      </c>
      <c r="BD7">
        <v>1743.3099999999997</v>
      </c>
      <c r="BE7">
        <v>1743.3099999999997</v>
      </c>
      <c r="BF7">
        <v>1743.3099999999997</v>
      </c>
      <c r="BG7">
        <v>1743.3099999999997</v>
      </c>
    </row>
    <row r="8" spans="1:59" x14ac:dyDescent="0.25">
      <c r="A8" s="1"/>
      <c r="B8" s="5">
        <v>5</v>
      </c>
      <c r="C8" s="6">
        <v>0</v>
      </c>
      <c r="D8" s="6">
        <v>0</v>
      </c>
      <c r="E8" s="6">
        <v>300</v>
      </c>
      <c r="F8" s="6">
        <v>300</v>
      </c>
      <c r="G8" s="6">
        <v>300</v>
      </c>
      <c r="H8" s="6">
        <v>300</v>
      </c>
      <c r="I8" s="6">
        <v>300</v>
      </c>
      <c r="J8" s="6">
        <v>300</v>
      </c>
      <c r="K8" s="6">
        <v>300</v>
      </c>
      <c r="L8" s="6">
        <v>300</v>
      </c>
      <c r="M8" s="6">
        <v>400</v>
      </c>
      <c r="N8" s="6">
        <v>400</v>
      </c>
      <c r="O8" s="6">
        <v>500</v>
      </c>
      <c r="P8" s="6">
        <v>550</v>
      </c>
      <c r="Q8" s="6">
        <v>600</v>
      </c>
      <c r="R8" s="6">
        <v>650</v>
      </c>
      <c r="S8" s="6">
        <v>700</v>
      </c>
      <c r="T8" s="6">
        <v>760</v>
      </c>
      <c r="U8" s="6">
        <v>820</v>
      </c>
      <c r="V8" s="6">
        <v>880</v>
      </c>
      <c r="W8" s="6">
        <v>940</v>
      </c>
      <c r="X8" s="6">
        <v>980</v>
      </c>
      <c r="Y8" s="6">
        <v>1020</v>
      </c>
      <c r="Z8" s="6">
        <v>1060</v>
      </c>
      <c r="AA8" s="6">
        <v>1100</v>
      </c>
      <c r="AB8" s="6">
        <v>1100</v>
      </c>
      <c r="AC8" s="6">
        <v>1154.25</v>
      </c>
      <c r="AD8" s="6">
        <v>1154.25</v>
      </c>
      <c r="AE8" s="7">
        <v>1208.5</v>
      </c>
      <c r="AF8">
        <v>1208.5</v>
      </c>
      <c r="AG8">
        <v>1317</v>
      </c>
      <c r="AH8">
        <v>1317</v>
      </c>
      <c r="AI8">
        <v>1457</v>
      </c>
      <c r="AJ8">
        <v>1476.375</v>
      </c>
      <c r="AK8">
        <v>1495.75</v>
      </c>
      <c r="AL8">
        <v>1515.125</v>
      </c>
      <c r="AM8">
        <v>1534.5</v>
      </c>
      <c r="AN8">
        <v>1573.25</v>
      </c>
      <c r="AO8">
        <v>1612</v>
      </c>
      <c r="AP8">
        <v>1655.75</v>
      </c>
      <c r="AQ8">
        <v>1699.5</v>
      </c>
      <c r="AR8">
        <v>1715</v>
      </c>
      <c r="AS8">
        <v>1730.5</v>
      </c>
      <c r="AT8">
        <v>1746</v>
      </c>
      <c r="AU8">
        <v>1753.7199999999998</v>
      </c>
      <c r="AV8">
        <v>1753.7199999999998</v>
      </c>
      <c r="AW8">
        <v>1753.7199999999998</v>
      </c>
      <c r="AX8">
        <v>1725.75</v>
      </c>
      <c r="AY8">
        <v>1743.3099999999997</v>
      </c>
      <c r="AZ8">
        <v>1743.3099999999997</v>
      </c>
      <c r="BA8">
        <v>1743.3099999999997</v>
      </c>
      <c r="BB8">
        <v>1743.3099999999997</v>
      </c>
      <c r="BC8">
        <v>1743.3099999999997</v>
      </c>
      <c r="BD8">
        <v>1743.3099999999997</v>
      </c>
      <c r="BE8">
        <v>1743.3099999999997</v>
      </c>
      <c r="BF8">
        <v>1743.3099999999997</v>
      </c>
      <c r="BG8">
        <v>1743.3099999999997</v>
      </c>
    </row>
    <row r="9" spans="1:59" x14ac:dyDescent="0.25">
      <c r="A9" s="1"/>
      <c r="B9" s="5">
        <v>6</v>
      </c>
      <c r="C9" s="6">
        <v>0</v>
      </c>
      <c r="D9" s="6">
        <v>0</v>
      </c>
      <c r="E9" s="6">
        <v>300</v>
      </c>
      <c r="F9" s="6">
        <v>300</v>
      </c>
      <c r="G9" s="6">
        <v>300</v>
      </c>
      <c r="H9" s="6">
        <v>300</v>
      </c>
      <c r="I9" s="6">
        <v>300</v>
      </c>
      <c r="J9" s="6">
        <v>300</v>
      </c>
      <c r="K9" s="6">
        <v>300</v>
      </c>
      <c r="L9" s="6">
        <v>300</v>
      </c>
      <c r="M9" s="6">
        <v>400</v>
      </c>
      <c r="N9" s="6">
        <v>400</v>
      </c>
      <c r="O9" s="6">
        <v>500</v>
      </c>
      <c r="P9" s="6">
        <v>550</v>
      </c>
      <c r="Q9" s="6">
        <v>600</v>
      </c>
      <c r="R9" s="6">
        <v>650</v>
      </c>
      <c r="S9" s="6">
        <v>700</v>
      </c>
      <c r="T9" s="6">
        <v>760</v>
      </c>
      <c r="U9" s="6">
        <v>820</v>
      </c>
      <c r="V9" s="6">
        <v>880</v>
      </c>
      <c r="W9" s="6">
        <v>940</v>
      </c>
      <c r="X9" s="6">
        <v>980</v>
      </c>
      <c r="Y9" s="6">
        <v>1020</v>
      </c>
      <c r="Z9" s="6">
        <v>1060</v>
      </c>
      <c r="AA9" s="6">
        <v>1100</v>
      </c>
      <c r="AB9" s="6">
        <v>1100</v>
      </c>
      <c r="AC9" s="6">
        <v>1154.25</v>
      </c>
      <c r="AD9" s="6">
        <v>1154.25</v>
      </c>
      <c r="AE9" s="7">
        <v>1208.5</v>
      </c>
      <c r="AF9">
        <v>1208.5</v>
      </c>
      <c r="AG9">
        <v>1317</v>
      </c>
      <c r="AH9">
        <v>1317</v>
      </c>
      <c r="AI9">
        <v>1457</v>
      </c>
      <c r="AJ9">
        <v>1476.375</v>
      </c>
      <c r="AK9">
        <v>1495.75</v>
      </c>
      <c r="AL9">
        <v>1515.125</v>
      </c>
      <c r="AM9">
        <v>1534.5</v>
      </c>
      <c r="AN9">
        <v>1573.25</v>
      </c>
      <c r="AO9">
        <v>1612</v>
      </c>
      <c r="AP9">
        <v>1655.75</v>
      </c>
      <c r="AQ9">
        <v>1699.5</v>
      </c>
      <c r="AR9">
        <v>1715</v>
      </c>
      <c r="AS9">
        <v>1730.5</v>
      </c>
      <c r="AT9">
        <v>1746</v>
      </c>
      <c r="AU9">
        <v>1761.5</v>
      </c>
      <c r="AV9">
        <v>1784.51</v>
      </c>
      <c r="AW9">
        <v>1784.51</v>
      </c>
      <c r="AX9">
        <v>1784.51</v>
      </c>
      <c r="AY9">
        <v>1784.51</v>
      </c>
      <c r="AZ9">
        <v>1784.51</v>
      </c>
      <c r="BA9">
        <v>1784.51</v>
      </c>
      <c r="BB9">
        <v>1784.51</v>
      </c>
      <c r="BC9">
        <v>1784.51</v>
      </c>
      <c r="BD9">
        <v>1784.51</v>
      </c>
      <c r="BE9">
        <v>1784.51</v>
      </c>
      <c r="BF9">
        <v>1784.51</v>
      </c>
      <c r="BG9">
        <v>1784.51</v>
      </c>
    </row>
    <row r="10" spans="1:59" x14ac:dyDescent="0.25">
      <c r="A10" s="1"/>
      <c r="B10" s="5">
        <v>7</v>
      </c>
      <c r="C10" s="6">
        <v>0</v>
      </c>
      <c r="D10" s="6">
        <v>0</v>
      </c>
      <c r="E10" s="6">
        <v>300</v>
      </c>
      <c r="F10" s="6">
        <v>300</v>
      </c>
      <c r="G10" s="6">
        <v>300</v>
      </c>
      <c r="H10" s="6">
        <v>300</v>
      </c>
      <c r="I10" s="6">
        <v>300</v>
      </c>
      <c r="J10" s="6">
        <v>300</v>
      </c>
      <c r="K10" s="6">
        <v>300</v>
      </c>
      <c r="L10" s="6">
        <v>300</v>
      </c>
      <c r="M10" s="6">
        <v>400</v>
      </c>
      <c r="N10" s="6">
        <v>400</v>
      </c>
      <c r="O10" s="6">
        <v>500</v>
      </c>
      <c r="P10" s="6">
        <v>550</v>
      </c>
      <c r="Q10" s="6">
        <v>600</v>
      </c>
      <c r="R10" s="6">
        <v>650</v>
      </c>
      <c r="S10" s="6">
        <v>700</v>
      </c>
      <c r="T10" s="6">
        <v>760</v>
      </c>
      <c r="U10" s="6">
        <v>820</v>
      </c>
      <c r="V10" s="6">
        <v>880</v>
      </c>
      <c r="W10" s="6">
        <v>940</v>
      </c>
      <c r="X10" s="6">
        <v>980</v>
      </c>
      <c r="Y10" s="6">
        <v>1020</v>
      </c>
      <c r="Z10" s="6">
        <v>1060</v>
      </c>
      <c r="AA10" s="6">
        <v>1100</v>
      </c>
      <c r="AB10" s="6">
        <v>1100</v>
      </c>
      <c r="AC10" s="6">
        <v>1154.25</v>
      </c>
      <c r="AD10" s="6">
        <v>1154.25</v>
      </c>
      <c r="AE10" s="7">
        <v>1208.5</v>
      </c>
      <c r="AF10">
        <v>1208.5</v>
      </c>
      <c r="AG10">
        <v>1317</v>
      </c>
      <c r="AH10">
        <v>1317</v>
      </c>
      <c r="AI10">
        <v>1457</v>
      </c>
      <c r="AJ10">
        <v>1476.375</v>
      </c>
      <c r="AK10">
        <v>1495.75</v>
      </c>
      <c r="AL10">
        <v>1515.125</v>
      </c>
      <c r="AM10">
        <v>1534.5</v>
      </c>
      <c r="AN10">
        <v>1573.25</v>
      </c>
      <c r="AO10">
        <v>1612</v>
      </c>
      <c r="AP10">
        <v>1655.75</v>
      </c>
      <c r="AQ10">
        <v>1699.5</v>
      </c>
      <c r="AR10">
        <v>1715</v>
      </c>
      <c r="AS10">
        <v>1730.5</v>
      </c>
      <c r="AT10">
        <v>1746</v>
      </c>
      <c r="AU10">
        <v>1761.5</v>
      </c>
      <c r="AV10">
        <v>1792.5</v>
      </c>
      <c r="AW10">
        <v>1823.5</v>
      </c>
      <c r="AX10">
        <v>1849.75</v>
      </c>
      <c r="AY10">
        <v>1876</v>
      </c>
      <c r="AZ10">
        <v>1891.5</v>
      </c>
      <c r="BA10">
        <v>1907</v>
      </c>
      <c r="BB10">
        <v>1922.5</v>
      </c>
      <c r="BC10">
        <v>1938</v>
      </c>
      <c r="BD10">
        <v>1969</v>
      </c>
      <c r="BE10">
        <v>2000</v>
      </c>
      <c r="BF10">
        <v>2035</v>
      </c>
      <c r="BG10">
        <v>2070</v>
      </c>
    </row>
    <row r="11" spans="1:59" x14ac:dyDescent="0.25">
      <c r="A11" s="1"/>
      <c r="B11" s="5">
        <v>8</v>
      </c>
      <c r="C11" s="6">
        <v>0</v>
      </c>
      <c r="D11" s="6">
        <v>0</v>
      </c>
      <c r="E11" s="6">
        <v>300</v>
      </c>
      <c r="F11" s="6">
        <v>300</v>
      </c>
      <c r="G11" s="6">
        <v>300</v>
      </c>
      <c r="H11" s="6">
        <v>300</v>
      </c>
      <c r="I11" s="6">
        <v>300</v>
      </c>
      <c r="J11" s="6">
        <v>300</v>
      </c>
      <c r="K11" s="6">
        <v>300</v>
      </c>
      <c r="L11" s="6">
        <v>300</v>
      </c>
      <c r="M11" s="6">
        <v>400</v>
      </c>
      <c r="N11" s="6">
        <v>400</v>
      </c>
      <c r="O11" s="6">
        <v>500</v>
      </c>
      <c r="P11" s="6">
        <v>550</v>
      </c>
      <c r="Q11" s="6">
        <v>600</v>
      </c>
      <c r="R11" s="6">
        <v>650</v>
      </c>
      <c r="S11" s="6">
        <v>700</v>
      </c>
      <c r="T11" s="6">
        <v>760</v>
      </c>
      <c r="U11" s="6">
        <v>820</v>
      </c>
      <c r="V11" s="6">
        <v>880</v>
      </c>
      <c r="W11" s="6">
        <v>940</v>
      </c>
      <c r="X11" s="6">
        <v>980</v>
      </c>
      <c r="Y11" s="6">
        <v>1020</v>
      </c>
      <c r="Z11" s="6">
        <v>1060</v>
      </c>
      <c r="AA11" s="6">
        <v>1100</v>
      </c>
      <c r="AB11" s="6">
        <v>1100</v>
      </c>
      <c r="AC11" s="6">
        <v>1154.25</v>
      </c>
      <c r="AD11" s="6">
        <v>1154.25</v>
      </c>
      <c r="AE11" s="7">
        <v>1208.5</v>
      </c>
      <c r="AF11">
        <v>1208.5</v>
      </c>
      <c r="AG11">
        <v>1317</v>
      </c>
      <c r="AH11">
        <v>1317</v>
      </c>
      <c r="AI11">
        <v>1457</v>
      </c>
      <c r="AJ11">
        <v>1476.375</v>
      </c>
      <c r="AK11">
        <v>1495.75</v>
      </c>
      <c r="AL11">
        <v>1515.125</v>
      </c>
      <c r="AM11">
        <v>1534.5</v>
      </c>
      <c r="AN11">
        <v>1573.25</v>
      </c>
      <c r="AO11">
        <v>1612</v>
      </c>
      <c r="AP11">
        <v>1655.75</v>
      </c>
      <c r="AQ11">
        <v>1699.5</v>
      </c>
      <c r="AR11">
        <v>1715</v>
      </c>
      <c r="AS11">
        <v>1730.5</v>
      </c>
      <c r="AT11">
        <v>1746</v>
      </c>
      <c r="AU11">
        <v>1761.5</v>
      </c>
      <c r="AV11">
        <v>1792.5</v>
      </c>
      <c r="AW11">
        <v>1823.5</v>
      </c>
      <c r="AX11">
        <v>1849.75</v>
      </c>
      <c r="AY11">
        <v>1876</v>
      </c>
      <c r="AZ11">
        <v>1891.5</v>
      </c>
      <c r="BA11">
        <v>1907</v>
      </c>
      <c r="BB11">
        <v>1922.5</v>
      </c>
      <c r="BC11">
        <v>1938</v>
      </c>
      <c r="BD11">
        <v>1969</v>
      </c>
      <c r="BE11">
        <v>2000</v>
      </c>
      <c r="BF11">
        <v>2035</v>
      </c>
      <c r="BG11">
        <v>2070</v>
      </c>
    </row>
    <row r="12" spans="1:59" x14ac:dyDescent="0.25">
      <c r="A12" s="1"/>
      <c r="B12" s="5">
        <v>9</v>
      </c>
      <c r="C12" s="6">
        <v>0</v>
      </c>
      <c r="D12" s="6">
        <v>0</v>
      </c>
      <c r="E12" s="6">
        <v>300</v>
      </c>
      <c r="F12" s="6">
        <v>300</v>
      </c>
      <c r="G12" s="6">
        <v>300</v>
      </c>
      <c r="H12" s="6">
        <v>300</v>
      </c>
      <c r="I12" s="6">
        <v>300</v>
      </c>
      <c r="J12" s="6">
        <v>300</v>
      </c>
      <c r="K12" s="6">
        <v>300</v>
      </c>
      <c r="L12" s="6">
        <v>300</v>
      </c>
      <c r="M12" s="6">
        <v>400</v>
      </c>
      <c r="N12" s="6">
        <v>400</v>
      </c>
      <c r="O12" s="6">
        <v>500</v>
      </c>
      <c r="P12" s="6">
        <v>550</v>
      </c>
      <c r="Q12" s="6">
        <v>600</v>
      </c>
      <c r="R12" s="6">
        <v>650</v>
      </c>
      <c r="S12" s="6">
        <v>700</v>
      </c>
      <c r="T12" s="6">
        <v>760</v>
      </c>
      <c r="U12" s="6">
        <v>820</v>
      </c>
      <c r="V12" s="6">
        <v>880</v>
      </c>
      <c r="W12" s="6">
        <v>940</v>
      </c>
      <c r="X12" s="6">
        <v>980</v>
      </c>
      <c r="Y12" s="6">
        <v>1020</v>
      </c>
      <c r="Z12" s="6">
        <v>1060</v>
      </c>
      <c r="AA12" s="6">
        <v>1100</v>
      </c>
      <c r="AB12" s="6">
        <v>1100</v>
      </c>
      <c r="AC12" s="6">
        <v>1154.25</v>
      </c>
      <c r="AD12" s="6">
        <v>1154.25</v>
      </c>
      <c r="AE12" s="7">
        <v>1208.5</v>
      </c>
      <c r="AF12">
        <v>1208.5</v>
      </c>
      <c r="AG12">
        <v>1317</v>
      </c>
      <c r="AH12">
        <v>1317</v>
      </c>
      <c r="AI12">
        <v>1457</v>
      </c>
      <c r="AJ12">
        <v>1476.375</v>
      </c>
      <c r="AK12">
        <v>1495.75</v>
      </c>
      <c r="AL12">
        <v>1515.125</v>
      </c>
      <c r="AM12">
        <v>1534.5</v>
      </c>
      <c r="AN12">
        <v>1573.25</v>
      </c>
      <c r="AO12">
        <v>1612</v>
      </c>
      <c r="AP12">
        <v>1655.75</v>
      </c>
      <c r="AQ12">
        <v>1699.5</v>
      </c>
      <c r="AR12">
        <v>1715</v>
      </c>
      <c r="AS12">
        <v>1730.5</v>
      </c>
      <c r="AT12">
        <v>1746</v>
      </c>
      <c r="AU12">
        <v>1761.5</v>
      </c>
      <c r="AV12">
        <v>1792.5</v>
      </c>
      <c r="AW12">
        <v>1823.5</v>
      </c>
      <c r="AX12">
        <v>1849.75</v>
      </c>
      <c r="AY12">
        <v>1876</v>
      </c>
      <c r="AZ12">
        <v>1891.5</v>
      </c>
      <c r="BA12">
        <v>1907</v>
      </c>
      <c r="BB12">
        <v>1922.5</v>
      </c>
      <c r="BC12">
        <v>1938</v>
      </c>
      <c r="BD12">
        <v>1969</v>
      </c>
      <c r="BE12">
        <v>2000</v>
      </c>
      <c r="BF12">
        <v>2035</v>
      </c>
      <c r="BG12">
        <v>2070</v>
      </c>
    </row>
    <row r="13" spans="1:59" x14ac:dyDescent="0.25">
      <c r="A13" s="1"/>
      <c r="B13" s="5">
        <v>10</v>
      </c>
      <c r="C13" s="6">
        <v>0</v>
      </c>
      <c r="D13" s="6">
        <v>0</v>
      </c>
      <c r="E13" s="6">
        <v>300</v>
      </c>
      <c r="F13" s="6">
        <v>300</v>
      </c>
      <c r="G13" s="6">
        <v>300</v>
      </c>
      <c r="H13" s="6">
        <v>300</v>
      </c>
      <c r="I13" s="6">
        <v>300</v>
      </c>
      <c r="J13" s="6">
        <v>300</v>
      </c>
      <c r="K13" s="6">
        <v>300</v>
      </c>
      <c r="L13" s="6">
        <v>300</v>
      </c>
      <c r="M13" s="6">
        <v>400</v>
      </c>
      <c r="N13" s="6">
        <v>400</v>
      </c>
      <c r="O13" s="6">
        <v>500</v>
      </c>
      <c r="P13" s="6">
        <v>550</v>
      </c>
      <c r="Q13" s="6">
        <v>600</v>
      </c>
      <c r="R13" s="6">
        <v>650</v>
      </c>
      <c r="S13" s="6">
        <v>700</v>
      </c>
      <c r="T13" s="6">
        <v>760</v>
      </c>
      <c r="U13" s="6">
        <v>820</v>
      </c>
      <c r="V13" s="6">
        <v>880</v>
      </c>
      <c r="W13" s="6">
        <v>940</v>
      </c>
      <c r="X13" s="6">
        <v>980</v>
      </c>
      <c r="Y13" s="6">
        <v>1020</v>
      </c>
      <c r="Z13" s="6">
        <v>1060</v>
      </c>
      <c r="AA13" s="6">
        <v>1100</v>
      </c>
      <c r="AB13" s="6">
        <v>1100</v>
      </c>
      <c r="AC13" s="6">
        <v>1154.25</v>
      </c>
      <c r="AD13" s="6">
        <v>1154.25</v>
      </c>
      <c r="AE13" s="7">
        <v>1208.5</v>
      </c>
      <c r="AF13">
        <v>1208.5</v>
      </c>
      <c r="AG13">
        <v>1317</v>
      </c>
      <c r="AH13">
        <v>1317</v>
      </c>
      <c r="AI13">
        <v>1457</v>
      </c>
      <c r="AJ13">
        <v>1476.375</v>
      </c>
      <c r="AK13">
        <v>1495.75</v>
      </c>
      <c r="AL13">
        <v>1515.125</v>
      </c>
      <c r="AM13">
        <v>1534.5</v>
      </c>
      <c r="AN13">
        <v>1573.25</v>
      </c>
      <c r="AO13">
        <v>1612</v>
      </c>
      <c r="AP13">
        <v>1655.75</v>
      </c>
      <c r="AQ13">
        <v>1699.5</v>
      </c>
      <c r="AR13">
        <v>1715</v>
      </c>
      <c r="AS13">
        <v>1730.5</v>
      </c>
      <c r="AT13">
        <v>1746</v>
      </c>
      <c r="AU13">
        <v>1761.5</v>
      </c>
      <c r="AV13">
        <v>1792.5</v>
      </c>
      <c r="AW13">
        <v>1823.5</v>
      </c>
      <c r="AX13">
        <v>1849.75</v>
      </c>
      <c r="AY13">
        <v>1876</v>
      </c>
      <c r="AZ13">
        <v>1891.5</v>
      </c>
      <c r="BA13">
        <v>1907</v>
      </c>
      <c r="BB13">
        <v>1922.5</v>
      </c>
      <c r="BC13">
        <v>1938</v>
      </c>
      <c r="BD13">
        <v>1969</v>
      </c>
      <c r="BE13">
        <v>2000</v>
      </c>
      <c r="BF13">
        <v>2035</v>
      </c>
      <c r="BG13">
        <v>2070</v>
      </c>
    </row>
    <row r="14" spans="1:59" x14ac:dyDescent="0.25">
      <c r="A14" s="1"/>
      <c r="B14" s="5">
        <v>11</v>
      </c>
      <c r="C14" s="6">
        <v>0</v>
      </c>
      <c r="D14" s="6">
        <v>0</v>
      </c>
      <c r="E14" s="6">
        <v>300</v>
      </c>
      <c r="F14" s="6">
        <v>300</v>
      </c>
      <c r="G14" s="6">
        <v>300</v>
      </c>
      <c r="H14" s="6">
        <v>300</v>
      </c>
      <c r="I14" s="6">
        <v>300</v>
      </c>
      <c r="J14" s="6">
        <v>300</v>
      </c>
      <c r="K14" s="6">
        <v>300</v>
      </c>
      <c r="L14" s="6">
        <v>300</v>
      </c>
      <c r="M14" s="6">
        <v>400</v>
      </c>
      <c r="N14" s="6">
        <v>400</v>
      </c>
      <c r="O14" s="6">
        <v>500</v>
      </c>
      <c r="P14" s="6">
        <v>550</v>
      </c>
      <c r="Q14" s="6">
        <v>600</v>
      </c>
      <c r="R14" s="6">
        <v>650</v>
      </c>
      <c r="S14" s="6">
        <v>700</v>
      </c>
      <c r="T14" s="6">
        <v>760</v>
      </c>
      <c r="U14" s="6">
        <v>820</v>
      </c>
      <c r="V14" s="6">
        <v>880</v>
      </c>
      <c r="W14" s="6">
        <v>940</v>
      </c>
      <c r="X14" s="6">
        <v>980</v>
      </c>
      <c r="Y14" s="6">
        <v>1020</v>
      </c>
      <c r="Z14" s="6">
        <v>1060</v>
      </c>
      <c r="AA14" s="6">
        <v>1100</v>
      </c>
      <c r="AB14" s="6">
        <v>1100</v>
      </c>
      <c r="AC14" s="6">
        <v>1154.25</v>
      </c>
      <c r="AD14" s="6">
        <v>1154.25</v>
      </c>
      <c r="AE14" s="7">
        <v>1208.5</v>
      </c>
      <c r="AF14">
        <v>1208.5</v>
      </c>
      <c r="AG14">
        <v>1317</v>
      </c>
      <c r="AH14">
        <v>1317</v>
      </c>
      <c r="AI14">
        <v>1457</v>
      </c>
      <c r="AJ14">
        <v>1476.375</v>
      </c>
      <c r="AK14">
        <v>1495.75</v>
      </c>
      <c r="AL14">
        <v>1515.125</v>
      </c>
      <c r="AM14">
        <v>1534.5</v>
      </c>
      <c r="AN14">
        <v>1573.25</v>
      </c>
      <c r="AO14">
        <v>1612</v>
      </c>
      <c r="AP14">
        <v>1655.75</v>
      </c>
      <c r="AQ14">
        <v>1699.5</v>
      </c>
      <c r="AR14">
        <v>1715</v>
      </c>
      <c r="AS14">
        <v>1730.5</v>
      </c>
      <c r="AT14">
        <v>1746</v>
      </c>
      <c r="AU14">
        <v>1761.5</v>
      </c>
      <c r="AV14">
        <v>1792.5</v>
      </c>
      <c r="AW14">
        <v>1823.5</v>
      </c>
      <c r="AX14">
        <v>1849.75</v>
      </c>
      <c r="AY14">
        <v>1876</v>
      </c>
      <c r="AZ14">
        <v>1891.5</v>
      </c>
      <c r="BA14">
        <v>1907</v>
      </c>
      <c r="BB14">
        <v>1922.5</v>
      </c>
      <c r="BC14">
        <v>1938</v>
      </c>
      <c r="BD14">
        <v>1969</v>
      </c>
      <c r="BE14">
        <v>2000</v>
      </c>
      <c r="BF14">
        <v>2035</v>
      </c>
      <c r="BG14">
        <v>2070</v>
      </c>
    </row>
    <row r="15" spans="1:59" x14ac:dyDescent="0.25">
      <c r="A15" s="1"/>
      <c r="B15" s="5">
        <v>12</v>
      </c>
      <c r="C15" s="6">
        <v>0</v>
      </c>
      <c r="D15" s="6">
        <v>0</v>
      </c>
      <c r="E15" s="6">
        <v>300</v>
      </c>
      <c r="F15" s="6">
        <v>300</v>
      </c>
      <c r="G15" s="6">
        <v>300</v>
      </c>
      <c r="H15" s="6">
        <v>300</v>
      </c>
      <c r="I15" s="6">
        <v>300</v>
      </c>
      <c r="J15" s="6">
        <v>300</v>
      </c>
      <c r="K15" s="6">
        <v>300</v>
      </c>
      <c r="L15" s="6">
        <v>300</v>
      </c>
      <c r="M15" s="6">
        <v>400</v>
      </c>
      <c r="N15" s="6">
        <v>400</v>
      </c>
      <c r="O15" s="6">
        <v>500</v>
      </c>
      <c r="P15" s="6">
        <v>550</v>
      </c>
      <c r="Q15" s="6">
        <v>600</v>
      </c>
      <c r="R15" s="6">
        <v>650</v>
      </c>
      <c r="S15" s="6">
        <v>700</v>
      </c>
      <c r="T15" s="6">
        <v>760</v>
      </c>
      <c r="U15" s="6">
        <v>820</v>
      </c>
      <c r="V15" s="6">
        <v>880</v>
      </c>
      <c r="W15" s="6">
        <v>940</v>
      </c>
      <c r="X15" s="6">
        <v>980</v>
      </c>
      <c r="Y15" s="6">
        <v>1020</v>
      </c>
      <c r="Z15" s="6">
        <v>1060</v>
      </c>
      <c r="AA15" s="6">
        <v>1100</v>
      </c>
      <c r="AB15" s="6">
        <v>1100</v>
      </c>
      <c r="AC15" s="6">
        <v>1154.25</v>
      </c>
      <c r="AD15" s="6">
        <v>1154.25</v>
      </c>
      <c r="AE15" s="7">
        <v>1208.5</v>
      </c>
      <c r="AF15">
        <v>1208.5</v>
      </c>
      <c r="AG15">
        <v>1317</v>
      </c>
      <c r="AH15">
        <v>1317</v>
      </c>
      <c r="AI15">
        <v>1457</v>
      </c>
      <c r="AJ15">
        <v>1476.375</v>
      </c>
      <c r="AK15">
        <v>1495.75</v>
      </c>
      <c r="AL15">
        <v>1515.125</v>
      </c>
      <c r="AM15">
        <v>1534.5</v>
      </c>
      <c r="AN15">
        <v>1573.25</v>
      </c>
      <c r="AO15">
        <v>1612</v>
      </c>
      <c r="AP15">
        <v>1655.75</v>
      </c>
      <c r="AQ15">
        <v>1699.5</v>
      </c>
      <c r="AR15">
        <v>1715</v>
      </c>
      <c r="AS15">
        <v>1730.5</v>
      </c>
      <c r="AT15">
        <v>1746</v>
      </c>
      <c r="AU15">
        <v>1761.5</v>
      </c>
      <c r="AV15">
        <v>1792.5</v>
      </c>
      <c r="AW15">
        <v>1823.5</v>
      </c>
      <c r="AX15">
        <v>1849.75</v>
      </c>
      <c r="AY15">
        <v>1876</v>
      </c>
      <c r="AZ15">
        <v>1891.5</v>
      </c>
      <c r="BA15">
        <v>1907</v>
      </c>
      <c r="BB15">
        <v>1922.5</v>
      </c>
      <c r="BC15">
        <v>1938</v>
      </c>
      <c r="BD15">
        <v>1969</v>
      </c>
      <c r="BE15">
        <v>2000</v>
      </c>
      <c r="BF15">
        <v>2035</v>
      </c>
      <c r="BG15">
        <v>2070</v>
      </c>
    </row>
    <row r="16" spans="1:59" x14ac:dyDescent="0.25">
      <c r="A16" s="1"/>
      <c r="B16" s="5">
        <v>13</v>
      </c>
      <c r="C16" s="6">
        <v>0</v>
      </c>
      <c r="D16" s="6">
        <v>0</v>
      </c>
      <c r="E16" s="6">
        <v>300</v>
      </c>
      <c r="F16" s="6">
        <v>300</v>
      </c>
      <c r="G16" s="6">
        <v>300</v>
      </c>
      <c r="H16" s="6">
        <v>300</v>
      </c>
      <c r="I16" s="6">
        <v>300</v>
      </c>
      <c r="J16" s="6">
        <v>300</v>
      </c>
      <c r="K16" s="6">
        <v>300</v>
      </c>
      <c r="L16" s="6">
        <v>300</v>
      </c>
      <c r="M16" s="6">
        <v>400</v>
      </c>
      <c r="N16" s="6">
        <v>400</v>
      </c>
      <c r="O16" s="6">
        <v>500</v>
      </c>
      <c r="P16" s="6">
        <v>550</v>
      </c>
      <c r="Q16" s="6">
        <v>600</v>
      </c>
      <c r="R16" s="6">
        <v>650</v>
      </c>
      <c r="S16" s="6">
        <v>700</v>
      </c>
      <c r="T16" s="6">
        <v>760</v>
      </c>
      <c r="U16" s="6">
        <v>820</v>
      </c>
      <c r="V16" s="6">
        <v>880</v>
      </c>
      <c r="W16" s="6">
        <v>940</v>
      </c>
      <c r="X16" s="6">
        <v>980</v>
      </c>
      <c r="Y16" s="6">
        <v>1020</v>
      </c>
      <c r="Z16" s="6">
        <v>1060</v>
      </c>
      <c r="AA16" s="6">
        <v>1100</v>
      </c>
      <c r="AB16" s="6">
        <v>1100</v>
      </c>
      <c r="AC16" s="6">
        <v>1154.25</v>
      </c>
      <c r="AD16" s="6">
        <v>1154.25</v>
      </c>
      <c r="AE16" s="7">
        <v>1208.5</v>
      </c>
      <c r="AF16">
        <v>1208.5</v>
      </c>
      <c r="AG16">
        <v>1317</v>
      </c>
      <c r="AH16">
        <v>1317</v>
      </c>
      <c r="AI16">
        <v>1457</v>
      </c>
      <c r="AJ16">
        <v>1476.375</v>
      </c>
      <c r="AK16">
        <v>1495.75</v>
      </c>
      <c r="AL16">
        <v>1515.125</v>
      </c>
      <c r="AM16">
        <v>1534.5</v>
      </c>
      <c r="AN16">
        <v>1573.25</v>
      </c>
      <c r="AO16">
        <v>1612</v>
      </c>
      <c r="AP16">
        <v>1655.75</v>
      </c>
      <c r="AQ16">
        <v>1699.5</v>
      </c>
      <c r="AR16">
        <v>1715</v>
      </c>
      <c r="AS16">
        <v>1730.5</v>
      </c>
      <c r="AT16">
        <v>1746</v>
      </c>
      <c r="AU16">
        <v>1761.5</v>
      </c>
      <c r="AV16">
        <v>1792.5</v>
      </c>
      <c r="AW16">
        <v>1823.5</v>
      </c>
      <c r="AX16">
        <v>1849.75</v>
      </c>
      <c r="AY16">
        <v>1876</v>
      </c>
      <c r="AZ16">
        <v>1891.5</v>
      </c>
      <c r="BA16">
        <v>1907</v>
      </c>
      <c r="BB16">
        <v>1922.5</v>
      </c>
      <c r="BC16">
        <v>1938</v>
      </c>
      <c r="BD16">
        <v>1969</v>
      </c>
      <c r="BE16">
        <v>2000</v>
      </c>
      <c r="BF16">
        <v>2035</v>
      </c>
      <c r="BG16">
        <v>2070</v>
      </c>
    </row>
    <row r="17" spans="1:59" x14ac:dyDescent="0.25">
      <c r="A17" s="1"/>
      <c r="B17" s="5">
        <v>14</v>
      </c>
      <c r="C17" s="6">
        <v>0</v>
      </c>
      <c r="D17" s="6">
        <v>0</v>
      </c>
      <c r="E17" s="6">
        <v>300</v>
      </c>
      <c r="F17" s="6">
        <v>300</v>
      </c>
      <c r="G17" s="6">
        <v>300</v>
      </c>
      <c r="H17" s="6">
        <v>300</v>
      </c>
      <c r="I17" s="6">
        <v>300</v>
      </c>
      <c r="J17" s="6">
        <v>300</v>
      </c>
      <c r="K17" s="6">
        <v>300</v>
      </c>
      <c r="L17" s="6">
        <v>300</v>
      </c>
      <c r="M17" s="6">
        <v>400</v>
      </c>
      <c r="N17" s="6">
        <v>400</v>
      </c>
      <c r="O17" s="6">
        <v>500</v>
      </c>
      <c r="P17" s="6">
        <v>550</v>
      </c>
      <c r="Q17" s="6">
        <v>600</v>
      </c>
      <c r="R17" s="6">
        <v>650</v>
      </c>
      <c r="S17" s="6">
        <v>700</v>
      </c>
      <c r="T17" s="6">
        <v>760</v>
      </c>
      <c r="U17" s="6">
        <v>820</v>
      </c>
      <c r="V17" s="6">
        <v>880</v>
      </c>
      <c r="W17" s="6">
        <v>940</v>
      </c>
      <c r="X17" s="6">
        <v>980</v>
      </c>
      <c r="Y17" s="6">
        <v>1020</v>
      </c>
      <c r="Z17" s="6">
        <v>1060</v>
      </c>
      <c r="AA17" s="6">
        <v>1100</v>
      </c>
      <c r="AB17" s="6">
        <v>1100</v>
      </c>
      <c r="AC17" s="6">
        <v>1154.25</v>
      </c>
      <c r="AD17" s="6">
        <v>1154.25</v>
      </c>
      <c r="AE17" s="7">
        <v>1208.5</v>
      </c>
      <c r="AF17">
        <v>1208.5</v>
      </c>
      <c r="AG17">
        <v>1317</v>
      </c>
      <c r="AH17">
        <v>1317</v>
      </c>
      <c r="AI17">
        <v>1457</v>
      </c>
      <c r="AJ17">
        <v>1476.375</v>
      </c>
      <c r="AK17">
        <v>1495.75</v>
      </c>
      <c r="AL17">
        <v>1515.125</v>
      </c>
      <c r="AM17">
        <v>1534.5</v>
      </c>
      <c r="AN17">
        <v>1573.25</v>
      </c>
      <c r="AO17">
        <v>1612</v>
      </c>
      <c r="AP17">
        <v>1655.75</v>
      </c>
      <c r="AQ17">
        <v>1699.5</v>
      </c>
      <c r="AR17">
        <v>1715</v>
      </c>
      <c r="AS17">
        <v>1730.5</v>
      </c>
      <c r="AT17">
        <v>1746</v>
      </c>
      <c r="AU17">
        <v>1761.5</v>
      </c>
      <c r="AV17">
        <v>1792.5</v>
      </c>
      <c r="AW17">
        <v>1823.5</v>
      </c>
      <c r="AX17">
        <v>1849.75</v>
      </c>
      <c r="AY17">
        <v>1876</v>
      </c>
      <c r="AZ17">
        <v>1891.5</v>
      </c>
      <c r="BA17">
        <v>1907</v>
      </c>
      <c r="BB17">
        <v>1922.5</v>
      </c>
      <c r="BC17">
        <v>1938</v>
      </c>
      <c r="BD17">
        <v>1969</v>
      </c>
      <c r="BE17">
        <v>2000</v>
      </c>
      <c r="BF17">
        <v>2035</v>
      </c>
      <c r="BG17">
        <v>2070</v>
      </c>
    </row>
    <row r="18" spans="1:59" x14ac:dyDescent="0.25">
      <c r="A18" s="1"/>
      <c r="B18" s="5">
        <v>15</v>
      </c>
      <c r="C18" s="6">
        <v>0</v>
      </c>
      <c r="D18" s="6">
        <v>0</v>
      </c>
      <c r="E18" s="6">
        <v>300</v>
      </c>
      <c r="F18" s="6">
        <v>300</v>
      </c>
      <c r="G18" s="6">
        <v>300</v>
      </c>
      <c r="H18" s="6">
        <v>300</v>
      </c>
      <c r="I18" s="6">
        <v>300</v>
      </c>
      <c r="J18" s="6">
        <v>300</v>
      </c>
      <c r="K18" s="6">
        <v>300</v>
      </c>
      <c r="L18" s="6">
        <v>300</v>
      </c>
      <c r="M18" s="6">
        <v>400</v>
      </c>
      <c r="N18" s="6">
        <v>400</v>
      </c>
      <c r="O18" s="6">
        <v>500</v>
      </c>
      <c r="P18" s="6">
        <v>550</v>
      </c>
      <c r="Q18" s="6">
        <v>600</v>
      </c>
      <c r="R18" s="6">
        <v>650</v>
      </c>
      <c r="S18" s="6">
        <v>700</v>
      </c>
      <c r="T18" s="6">
        <v>760</v>
      </c>
      <c r="U18" s="6">
        <v>820</v>
      </c>
      <c r="V18" s="6">
        <v>880</v>
      </c>
      <c r="W18" s="6">
        <v>940</v>
      </c>
      <c r="X18" s="6">
        <v>980</v>
      </c>
      <c r="Y18" s="6">
        <v>1020</v>
      </c>
      <c r="Z18" s="6">
        <v>1060</v>
      </c>
      <c r="AA18" s="6">
        <v>1100</v>
      </c>
      <c r="AB18" s="6">
        <v>1100</v>
      </c>
      <c r="AC18" s="6">
        <v>1154.25</v>
      </c>
      <c r="AD18" s="6">
        <v>1154.25</v>
      </c>
      <c r="AE18" s="7">
        <v>1208.5</v>
      </c>
      <c r="AF18">
        <v>1208.5</v>
      </c>
      <c r="AG18">
        <v>1317</v>
      </c>
      <c r="AH18">
        <v>1317</v>
      </c>
      <c r="AI18">
        <v>1457</v>
      </c>
      <c r="AJ18">
        <v>1476.375</v>
      </c>
      <c r="AK18">
        <v>1495.75</v>
      </c>
      <c r="AL18">
        <v>1515.125</v>
      </c>
      <c r="AM18">
        <v>1534.5</v>
      </c>
      <c r="AN18">
        <v>1573.25</v>
      </c>
      <c r="AO18">
        <v>1612</v>
      </c>
      <c r="AP18">
        <v>1655.75</v>
      </c>
      <c r="AQ18">
        <v>1699.5</v>
      </c>
      <c r="AR18">
        <v>1715</v>
      </c>
      <c r="AS18">
        <v>1730.5</v>
      </c>
      <c r="AT18">
        <v>1746</v>
      </c>
      <c r="AU18">
        <v>1761.5</v>
      </c>
      <c r="AV18">
        <v>1792.5</v>
      </c>
      <c r="AW18">
        <v>1823.5</v>
      </c>
      <c r="AX18">
        <v>1849.75</v>
      </c>
      <c r="AY18">
        <v>1876</v>
      </c>
      <c r="AZ18">
        <v>1891.5</v>
      </c>
      <c r="BA18">
        <v>1907</v>
      </c>
      <c r="BB18">
        <v>1922.5</v>
      </c>
      <c r="BC18">
        <v>1938</v>
      </c>
      <c r="BD18">
        <v>1969</v>
      </c>
      <c r="BE18">
        <v>2000</v>
      </c>
      <c r="BF18">
        <v>2035</v>
      </c>
      <c r="BG18">
        <v>2070</v>
      </c>
    </row>
    <row r="19" spans="1:59" x14ac:dyDescent="0.25">
      <c r="A19" s="1"/>
      <c r="B19" s="5">
        <v>16</v>
      </c>
      <c r="C19" s="6">
        <v>0</v>
      </c>
      <c r="D19" s="6">
        <v>0</v>
      </c>
      <c r="E19" s="6">
        <v>300</v>
      </c>
      <c r="F19" s="6">
        <v>300</v>
      </c>
      <c r="G19" s="6">
        <v>300</v>
      </c>
      <c r="H19" s="6">
        <v>300</v>
      </c>
      <c r="I19" s="6">
        <v>300</v>
      </c>
      <c r="J19" s="6">
        <v>300</v>
      </c>
      <c r="K19" s="6">
        <v>300</v>
      </c>
      <c r="L19" s="6">
        <v>300</v>
      </c>
      <c r="M19" s="6">
        <v>400</v>
      </c>
      <c r="N19" s="6">
        <v>400</v>
      </c>
      <c r="O19" s="6">
        <v>500</v>
      </c>
      <c r="P19" s="6">
        <v>550</v>
      </c>
      <c r="Q19" s="6">
        <v>600</v>
      </c>
      <c r="R19" s="6">
        <v>650</v>
      </c>
      <c r="S19" s="6">
        <v>700</v>
      </c>
      <c r="T19" s="6">
        <v>760</v>
      </c>
      <c r="U19" s="6">
        <v>820</v>
      </c>
      <c r="V19" s="6">
        <v>880</v>
      </c>
      <c r="W19" s="6">
        <v>940</v>
      </c>
      <c r="X19" s="6">
        <v>980</v>
      </c>
      <c r="Y19" s="6">
        <v>1020</v>
      </c>
      <c r="Z19" s="6">
        <v>1060</v>
      </c>
      <c r="AA19" s="6">
        <v>1100</v>
      </c>
      <c r="AB19" s="6">
        <v>1100</v>
      </c>
      <c r="AC19" s="6">
        <v>1154.25</v>
      </c>
      <c r="AD19" s="6">
        <v>1154.25</v>
      </c>
      <c r="AE19" s="7">
        <v>1208.5</v>
      </c>
      <c r="AF19">
        <v>1208.5</v>
      </c>
      <c r="AG19">
        <v>1317</v>
      </c>
      <c r="AH19">
        <v>1317</v>
      </c>
      <c r="AI19">
        <v>1457</v>
      </c>
      <c r="AJ19">
        <v>1476.375</v>
      </c>
      <c r="AK19">
        <v>1495.75</v>
      </c>
      <c r="AL19">
        <v>1515.125</v>
      </c>
      <c r="AM19">
        <v>1534.5</v>
      </c>
      <c r="AN19">
        <v>1573.25</v>
      </c>
      <c r="AO19">
        <v>1612</v>
      </c>
      <c r="AP19">
        <v>1655.75</v>
      </c>
      <c r="AQ19">
        <v>1699.5</v>
      </c>
      <c r="AR19">
        <v>1715</v>
      </c>
      <c r="AS19">
        <v>1730.5</v>
      </c>
      <c r="AT19">
        <v>1746</v>
      </c>
      <c r="AU19">
        <v>1761.5</v>
      </c>
      <c r="AV19">
        <v>1792.5</v>
      </c>
      <c r="AW19">
        <v>1823.5</v>
      </c>
      <c r="AX19">
        <v>1849.75</v>
      </c>
      <c r="AY19">
        <v>1876</v>
      </c>
      <c r="AZ19">
        <v>1891.5</v>
      </c>
      <c r="BA19">
        <v>1907</v>
      </c>
      <c r="BB19">
        <v>1922.5</v>
      </c>
      <c r="BC19">
        <v>1938</v>
      </c>
      <c r="BD19">
        <v>1969</v>
      </c>
      <c r="BE19">
        <v>2000</v>
      </c>
      <c r="BF19">
        <v>2035</v>
      </c>
      <c r="BG19">
        <v>2070</v>
      </c>
    </row>
    <row r="20" spans="1:59" x14ac:dyDescent="0.25">
      <c r="A20" s="1"/>
      <c r="B20" s="5">
        <v>17</v>
      </c>
      <c r="C20" s="6">
        <v>0</v>
      </c>
      <c r="D20" s="6">
        <v>0</v>
      </c>
      <c r="E20" s="6">
        <v>300</v>
      </c>
      <c r="F20" s="6">
        <v>300</v>
      </c>
      <c r="G20" s="6">
        <v>300</v>
      </c>
      <c r="H20" s="6">
        <v>300</v>
      </c>
      <c r="I20" s="6">
        <v>300</v>
      </c>
      <c r="J20" s="6">
        <v>300</v>
      </c>
      <c r="K20" s="6">
        <v>300</v>
      </c>
      <c r="L20" s="6">
        <v>300</v>
      </c>
      <c r="M20" s="6">
        <v>400</v>
      </c>
      <c r="N20" s="6">
        <v>400</v>
      </c>
      <c r="O20" s="6">
        <v>500</v>
      </c>
      <c r="P20" s="6">
        <v>550</v>
      </c>
      <c r="Q20" s="6">
        <v>600</v>
      </c>
      <c r="R20" s="6">
        <v>650</v>
      </c>
      <c r="S20" s="6">
        <v>700</v>
      </c>
      <c r="T20" s="6">
        <v>760</v>
      </c>
      <c r="U20" s="6">
        <v>820</v>
      </c>
      <c r="V20" s="6">
        <v>880</v>
      </c>
      <c r="W20" s="6">
        <v>940</v>
      </c>
      <c r="X20" s="6">
        <v>980</v>
      </c>
      <c r="Y20" s="6">
        <v>1020</v>
      </c>
      <c r="Z20" s="6">
        <v>1060</v>
      </c>
      <c r="AA20" s="6">
        <v>1100</v>
      </c>
      <c r="AB20" s="6">
        <v>1100</v>
      </c>
      <c r="AC20" s="6">
        <v>1154.25</v>
      </c>
      <c r="AD20" s="6">
        <v>1154.25</v>
      </c>
      <c r="AE20" s="7">
        <v>1208.5</v>
      </c>
      <c r="AF20">
        <v>1208.5</v>
      </c>
      <c r="AG20">
        <v>1317</v>
      </c>
      <c r="AH20">
        <v>1317</v>
      </c>
      <c r="AI20">
        <v>1457</v>
      </c>
      <c r="AJ20">
        <v>1476.375</v>
      </c>
      <c r="AK20">
        <v>1495.75</v>
      </c>
      <c r="AL20">
        <v>1515.125</v>
      </c>
      <c r="AM20">
        <v>1534.5</v>
      </c>
      <c r="AN20">
        <v>1573.25</v>
      </c>
      <c r="AO20">
        <v>1612</v>
      </c>
      <c r="AP20">
        <v>1655.75</v>
      </c>
      <c r="AQ20">
        <v>1699.5</v>
      </c>
      <c r="AR20">
        <v>1715</v>
      </c>
      <c r="AS20">
        <v>1730.5</v>
      </c>
      <c r="AT20">
        <v>1746</v>
      </c>
      <c r="AU20">
        <v>1761.5</v>
      </c>
      <c r="AV20">
        <v>1792.5</v>
      </c>
      <c r="AW20">
        <v>1823.5</v>
      </c>
      <c r="AX20">
        <v>1849.75</v>
      </c>
      <c r="AY20">
        <v>1876</v>
      </c>
      <c r="AZ20">
        <v>1891.5</v>
      </c>
      <c r="BA20">
        <v>1907</v>
      </c>
      <c r="BB20">
        <v>1922.5</v>
      </c>
      <c r="BC20">
        <v>1938</v>
      </c>
      <c r="BD20">
        <v>1969</v>
      </c>
      <c r="BE20">
        <v>2000</v>
      </c>
      <c r="BF20">
        <v>2035</v>
      </c>
      <c r="BG20">
        <v>2070</v>
      </c>
    </row>
    <row r="21" spans="1:59" x14ac:dyDescent="0.25">
      <c r="A21" s="1"/>
      <c r="B21" s="5">
        <v>18</v>
      </c>
      <c r="C21" s="6">
        <v>0</v>
      </c>
      <c r="D21" s="6">
        <v>0</v>
      </c>
      <c r="E21" s="6">
        <v>300</v>
      </c>
      <c r="F21" s="6">
        <v>300</v>
      </c>
      <c r="G21" s="6">
        <v>300</v>
      </c>
      <c r="H21" s="6">
        <v>300</v>
      </c>
      <c r="I21" s="6">
        <v>300</v>
      </c>
      <c r="J21" s="6">
        <v>300</v>
      </c>
      <c r="K21" s="6">
        <v>300</v>
      </c>
      <c r="L21" s="6">
        <v>300</v>
      </c>
      <c r="M21" s="6">
        <v>400</v>
      </c>
      <c r="N21" s="6">
        <v>400</v>
      </c>
      <c r="O21" s="6">
        <v>500</v>
      </c>
      <c r="P21" s="6">
        <v>550</v>
      </c>
      <c r="Q21" s="6">
        <v>600</v>
      </c>
      <c r="R21" s="6">
        <v>650</v>
      </c>
      <c r="S21" s="6">
        <v>700</v>
      </c>
      <c r="T21" s="6">
        <v>760</v>
      </c>
      <c r="U21" s="6">
        <v>820</v>
      </c>
      <c r="V21" s="6">
        <v>880</v>
      </c>
      <c r="W21" s="6">
        <v>940</v>
      </c>
      <c r="X21" s="6">
        <v>980</v>
      </c>
      <c r="Y21" s="6">
        <v>1020</v>
      </c>
      <c r="Z21" s="6">
        <v>1060</v>
      </c>
      <c r="AA21" s="6">
        <v>1100</v>
      </c>
      <c r="AB21" s="6">
        <v>1100</v>
      </c>
      <c r="AC21" s="6">
        <v>1154.25</v>
      </c>
      <c r="AD21" s="6">
        <v>1154.25</v>
      </c>
      <c r="AE21" s="7">
        <v>1208.5</v>
      </c>
      <c r="AF21">
        <v>1208.5</v>
      </c>
      <c r="AG21">
        <v>1317</v>
      </c>
      <c r="AH21">
        <v>1317</v>
      </c>
      <c r="AI21">
        <v>1457</v>
      </c>
      <c r="AJ21">
        <v>1476.375</v>
      </c>
      <c r="AK21">
        <v>1495.75</v>
      </c>
      <c r="AL21">
        <v>1515.125</v>
      </c>
      <c r="AM21">
        <v>1534.5</v>
      </c>
      <c r="AN21">
        <v>1573.25</v>
      </c>
      <c r="AO21">
        <v>1612</v>
      </c>
      <c r="AP21">
        <v>1655.75</v>
      </c>
      <c r="AQ21">
        <v>1699.5</v>
      </c>
      <c r="AR21">
        <v>1715</v>
      </c>
      <c r="AS21">
        <v>1730.5</v>
      </c>
      <c r="AT21">
        <v>1746</v>
      </c>
      <c r="AU21">
        <v>1761.5</v>
      </c>
      <c r="AV21">
        <v>1792.5</v>
      </c>
      <c r="AW21">
        <v>1823.5</v>
      </c>
      <c r="AX21">
        <v>1849.75</v>
      </c>
      <c r="AY21">
        <v>1876</v>
      </c>
      <c r="AZ21">
        <v>1891.5</v>
      </c>
      <c r="BA21">
        <v>1907</v>
      </c>
      <c r="BB21">
        <v>1922.5</v>
      </c>
      <c r="BC21">
        <v>1938</v>
      </c>
      <c r="BD21">
        <v>1969</v>
      </c>
      <c r="BE21">
        <v>2000</v>
      </c>
      <c r="BF21">
        <v>2035</v>
      </c>
      <c r="BG21">
        <v>2070</v>
      </c>
    </row>
    <row r="22" spans="1:59" x14ac:dyDescent="0.25">
      <c r="A22" s="1"/>
      <c r="B22" s="5">
        <v>19</v>
      </c>
      <c r="C22" s="6">
        <v>0</v>
      </c>
      <c r="D22" s="6">
        <v>0</v>
      </c>
      <c r="E22" s="6">
        <v>300</v>
      </c>
      <c r="F22" s="6">
        <v>300</v>
      </c>
      <c r="G22" s="6">
        <v>300</v>
      </c>
      <c r="H22" s="6">
        <v>300</v>
      </c>
      <c r="I22" s="6">
        <v>300</v>
      </c>
      <c r="J22" s="6">
        <v>300</v>
      </c>
      <c r="K22" s="6">
        <v>300</v>
      </c>
      <c r="L22" s="6">
        <v>300</v>
      </c>
      <c r="M22" s="6">
        <v>400</v>
      </c>
      <c r="N22" s="6">
        <v>400</v>
      </c>
      <c r="O22" s="6">
        <v>500</v>
      </c>
      <c r="P22" s="6">
        <v>550</v>
      </c>
      <c r="Q22" s="6">
        <v>600</v>
      </c>
      <c r="R22" s="6">
        <v>650</v>
      </c>
      <c r="S22" s="6">
        <v>700</v>
      </c>
      <c r="T22" s="6">
        <v>760</v>
      </c>
      <c r="U22" s="6">
        <v>820</v>
      </c>
      <c r="V22" s="6">
        <v>880</v>
      </c>
      <c r="W22" s="6">
        <v>940</v>
      </c>
      <c r="X22" s="6">
        <v>980</v>
      </c>
      <c r="Y22" s="6">
        <v>1020</v>
      </c>
      <c r="Z22" s="6">
        <v>1060</v>
      </c>
      <c r="AA22" s="6">
        <v>1100</v>
      </c>
      <c r="AB22" s="6">
        <v>1100</v>
      </c>
      <c r="AC22" s="6">
        <v>1154.25</v>
      </c>
      <c r="AD22" s="6">
        <v>1154.25</v>
      </c>
      <c r="AE22" s="7">
        <v>1208.5</v>
      </c>
      <c r="AF22">
        <v>1208.5</v>
      </c>
      <c r="AG22">
        <v>1317</v>
      </c>
      <c r="AH22">
        <v>1317</v>
      </c>
      <c r="AI22">
        <v>1457</v>
      </c>
      <c r="AJ22">
        <v>1476.375</v>
      </c>
      <c r="AK22">
        <v>1495.75</v>
      </c>
      <c r="AL22">
        <v>1515.125</v>
      </c>
      <c r="AM22">
        <v>1534.5</v>
      </c>
      <c r="AN22">
        <v>1573.25</v>
      </c>
      <c r="AO22">
        <v>1612</v>
      </c>
      <c r="AP22">
        <v>1655.75</v>
      </c>
      <c r="AQ22">
        <v>1699.5</v>
      </c>
      <c r="AR22">
        <v>1715</v>
      </c>
      <c r="AS22">
        <v>1730.5</v>
      </c>
      <c r="AT22">
        <v>1746</v>
      </c>
      <c r="AU22">
        <v>1761.5</v>
      </c>
      <c r="AV22">
        <v>1792.5</v>
      </c>
      <c r="AW22">
        <v>1823.5</v>
      </c>
      <c r="AX22">
        <v>1849.75</v>
      </c>
      <c r="AY22">
        <v>1876</v>
      </c>
      <c r="AZ22">
        <v>1891.5</v>
      </c>
      <c r="BA22">
        <v>1907</v>
      </c>
      <c r="BB22">
        <v>1922.5</v>
      </c>
      <c r="BC22">
        <v>1938</v>
      </c>
      <c r="BD22">
        <v>1969</v>
      </c>
      <c r="BE22">
        <v>2000</v>
      </c>
      <c r="BF22">
        <v>2035</v>
      </c>
      <c r="BG22">
        <v>2070</v>
      </c>
    </row>
    <row r="23" spans="1:59" x14ac:dyDescent="0.25">
      <c r="A23" s="1"/>
      <c r="B23" s="5">
        <v>20</v>
      </c>
      <c r="C23" s="6">
        <v>0</v>
      </c>
      <c r="D23" s="6">
        <v>0</v>
      </c>
      <c r="E23" s="6">
        <v>300</v>
      </c>
      <c r="F23" s="6">
        <v>300</v>
      </c>
      <c r="G23" s="6">
        <v>300</v>
      </c>
      <c r="H23" s="6">
        <v>300</v>
      </c>
      <c r="I23" s="6">
        <v>300</v>
      </c>
      <c r="J23" s="6">
        <v>300</v>
      </c>
      <c r="K23" s="6">
        <v>300</v>
      </c>
      <c r="L23" s="6">
        <v>300</v>
      </c>
      <c r="M23" s="6">
        <v>400</v>
      </c>
      <c r="N23" s="6">
        <v>400</v>
      </c>
      <c r="O23" s="6">
        <v>500</v>
      </c>
      <c r="P23" s="6">
        <v>550</v>
      </c>
      <c r="Q23" s="6">
        <v>600</v>
      </c>
      <c r="R23" s="6">
        <v>650</v>
      </c>
      <c r="S23" s="6">
        <v>700</v>
      </c>
      <c r="T23" s="6">
        <v>760</v>
      </c>
      <c r="U23" s="6">
        <v>820</v>
      </c>
      <c r="V23" s="6">
        <v>880</v>
      </c>
      <c r="W23" s="6">
        <v>940</v>
      </c>
      <c r="X23" s="6">
        <v>980</v>
      </c>
      <c r="Y23" s="6">
        <v>1020</v>
      </c>
      <c r="Z23" s="6">
        <v>1060</v>
      </c>
      <c r="AA23" s="6">
        <v>1100</v>
      </c>
      <c r="AB23" s="6">
        <v>1100</v>
      </c>
      <c r="AC23" s="6">
        <v>1154.25</v>
      </c>
      <c r="AD23" s="6">
        <v>1154.25</v>
      </c>
      <c r="AE23" s="7">
        <v>1208.5</v>
      </c>
      <c r="AF23">
        <v>1208.5</v>
      </c>
      <c r="AG23">
        <v>1317</v>
      </c>
      <c r="AH23">
        <v>1317</v>
      </c>
      <c r="AI23">
        <v>1457</v>
      </c>
      <c r="AJ23">
        <v>1476.375</v>
      </c>
      <c r="AK23">
        <v>1495.75</v>
      </c>
      <c r="AL23">
        <v>1515.125</v>
      </c>
      <c r="AM23">
        <v>1534.5</v>
      </c>
      <c r="AN23">
        <v>1573.25</v>
      </c>
      <c r="AO23">
        <v>1612</v>
      </c>
      <c r="AP23">
        <v>1655.75</v>
      </c>
      <c r="AQ23">
        <v>1699.5</v>
      </c>
      <c r="AR23">
        <v>1715</v>
      </c>
      <c r="AS23">
        <v>1730.5</v>
      </c>
      <c r="AT23">
        <v>1746</v>
      </c>
      <c r="AU23">
        <v>1761.5</v>
      </c>
      <c r="AV23">
        <v>1792.5</v>
      </c>
      <c r="AW23">
        <v>1823.5</v>
      </c>
      <c r="AX23">
        <v>1849.75</v>
      </c>
      <c r="AY23">
        <v>1876</v>
      </c>
      <c r="AZ23">
        <v>1891.5</v>
      </c>
      <c r="BA23">
        <v>1907</v>
      </c>
      <c r="BB23">
        <v>1922.5</v>
      </c>
      <c r="BC23">
        <v>1938</v>
      </c>
      <c r="BD23">
        <v>1969</v>
      </c>
      <c r="BE23">
        <v>2000</v>
      </c>
      <c r="BF23">
        <v>2035</v>
      </c>
      <c r="BG23">
        <v>2070</v>
      </c>
    </row>
    <row r="24" spans="1:59" x14ac:dyDescent="0.25">
      <c r="A24" s="1"/>
      <c r="B24" s="5">
        <v>21</v>
      </c>
      <c r="C24" s="6">
        <v>0</v>
      </c>
      <c r="D24" s="6">
        <v>0</v>
      </c>
      <c r="E24" s="6">
        <v>300</v>
      </c>
      <c r="F24" s="6">
        <v>300</v>
      </c>
      <c r="G24" s="6">
        <v>300</v>
      </c>
      <c r="H24" s="6">
        <v>300</v>
      </c>
      <c r="I24" s="6">
        <v>300</v>
      </c>
      <c r="J24" s="6">
        <v>300</v>
      </c>
      <c r="K24" s="6">
        <v>300</v>
      </c>
      <c r="L24" s="6">
        <v>300</v>
      </c>
      <c r="M24" s="6">
        <v>400</v>
      </c>
      <c r="N24" s="6">
        <v>400</v>
      </c>
      <c r="O24" s="6">
        <v>500</v>
      </c>
      <c r="P24" s="6">
        <v>550</v>
      </c>
      <c r="Q24" s="6">
        <v>600</v>
      </c>
      <c r="R24" s="6">
        <v>650</v>
      </c>
      <c r="S24" s="6">
        <v>700</v>
      </c>
      <c r="T24" s="6">
        <v>760</v>
      </c>
      <c r="U24" s="6">
        <v>820</v>
      </c>
      <c r="V24" s="6">
        <v>880</v>
      </c>
      <c r="W24" s="6">
        <v>940</v>
      </c>
      <c r="X24" s="6">
        <v>980</v>
      </c>
      <c r="Y24" s="6">
        <v>1020</v>
      </c>
      <c r="Z24" s="6">
        <v>1060</v>
      </c>
      <c r="AA24" s="6">
        <v>1100</v>
      </c>
      <c r="AB24" s="6">
        <v>1100</v>
      </c>
      <c r="AC24" s="6">
        <v>1154.25</v>
      </c>
      <c r="AD24" s="6">
        <v>1154.25</v>
      </c>
      <c r="AE24" s="7">
        <v>1208.5</v>
      </c>
      <c r="AF24">
        <v>1208.5</v>
      </c>
      <c r="AG24">
        <v>1317</v>
      </c>
      <c r="AH24">
        <v>1317</v>
      </c>
      <c r="AI24">
        <v>1457</v>
      </c>
      <c r="AJ24">
        <v>1476.375</v>
      </c>
      <c r="AK24">
        <v>1495.75</v>
      </c>
      <c r="AL24">
        <v>1515.125</v>
      </c>
      <c r="AM24">
        <v>1534.5</v>
      </c>
      <c r="AN24">
        <v>1573.25</v>
      </c>
      <c r="AO24">
        <v>1612</v>
      </c>
      <c r="AP24">
        <v>1655.75</v>
      </c>
      <c r="AQ24">
        <v>1699.5</v>
      </c>
      <c r="AR24">
        <v>1715</v>
      </c>
      <c r="AS24">
        <v>1730.5</v>
      </c>
      <c r="AT24">
        <v>1746</v>
      </c>
      <c r="AU24">
        <v>1761.5</v>
      </c>
      <c r="AV24">
        <v>1792.5</v>
      </c>
      <c r="AW24">
        <v>1823.5</v>
      </c>
      <c r="AX24">
        <v>1849.75</v>
      </c>
      <c r="AY24">
        <v>1876</v>
      </c>
      <c r="AZ24">
        <v>1891.5</v>
      </c>
      <c r="BA24">
        <v>1907</v>
      </c>
      <c r="BB24">
        <v>1922.5</v>
      </c>
      <c r="BC24">
        <v>1938</v>
      </c>
      <c r="BD24">
        <v>1969</v>
      </c>
      <c r="BE24">
        <v>2000</v>
      </c>
      <c r="BF24">
        <v>2035</v>
      </c>
      <c r="BG24">
        <v>2070</v>
      </c>
    </row>
    <row r="25" spans="1:59" x14ac:dyDescent="0.25">
      <c r="A25" s="1"/>
      <c r="B25" s="5">
        <v>22</v>
      </c>
      <c r="C25" s="6">
        <v>0</v>
      </c>
      <c r="D25" s="6">
        <v>0</v>
      </c>
      <c r="E25" s="6">
        <v>300</v>
      </c>
      <c r="F25" s="6">
        <v>300</v>
      </c>
      <c r="G25" s="6">
        <v>300</v>
      </c>
      <c r="H25" s="6">
        <v>300</v>
      </c>
      <c r="I25" s="6">
        <v>300</v>
      </c>
      <c r="J25" s="6">
        <v>300</v>
      </c>
      <c r="K25" s="6">
        <v>300</v>
      </c>
      <c r="L25" s="6">
        <v>300</v>
      </c>
      <c r="M25" s="6">
        <v>400</v>
      </c>
      <c r="N25" s="6">
        <v>400</v>
      </c>
      <c r="O25" s="6">
        <v>500</v>
      </c>
      <c r="P25" s="6">
        <v>550</v>
      </c>
      <c r="Q25" s="6">
        <v>600</v>
      </c>
      <c r="R25" s="6">
        <v>650</v>
      </c>
      <c r="S25" s="6">
        <v>700</v>
      </c>
      <c r="T25" s="6">
        <v>760</v>
      </c>
      <c r="U25" s="6">
        <v>820</v>
      </c>
      <c r="V25" s="6">
        <v>880</v>
      </c>
      <c r="W25" s="6">
        <v>940</v>
      </c>
      <c r="X25" s="6">
        <v>980</v>
      </c>
      <c r="Y25" s="6">
        <v>1020</v>
      </c>
      <c r="Z25" s="6">
        <v>1060</v>
      </c>
      <c r="AA25" s="6">
        <v>1100</v>
      </c>
      <c r="AB25" s="6">
        <v>1100</v>
      </c>
      <c r="AC25" s="6">
        <v>1154.25</v>
      </c>
      <c r="AD25" s="6">
        <v>1154.25</v>
      </c>
      <c r="AE25" s="7">
        <v>1208.5</v>
      </c>
      <c r="AF25">
        <v>1208.5</v>
      </c>
      <c r="AG25">
        <v>1317</v>
      </c>
      <c r="AH25">
        <v>1317</v>
      </c>
      <c r="AI25">
        <v>1457</v>
      </c>
      <c r="AJ25">
        <v>1476.375</v>
      </c>
      <c r="AK25">
        <v>1495.75</v>
      </c>
      <c r="AL25">
        <v>1515.125</v>
      </c>
      <c r="AM25">
        <v>1534.5</v>
      </c>
      <c r="AN25">
        <v>1573.25</v>
      </c>
      <c r="AO25">
        <v>1612</v>
      </c>
      <c r="AP25">
        <v>1655.75</v>
      </c>
      <c r="AQ25">
        <v>1699.5</v>
      </c>
      <c r="AR25">
        <v>1715</v>
      </c>
      <c r="AS25">
        <v>1730.5</v>
      </c>
      <c r="AT25">
        <v>1746</v>
      </c>
      <c r="AU25">
        <v>1761.5</v>
      </c>
      <c r="AV25">
        <v>1792.5</v>
      </c>
      <c r="AW25">
        <v>1823.5</v>
      </c>
      <c r="AX25">
        <v>1849.75</v>
      </c>
      <c r="AY25">
        <v>1876</v>
      </c>
      <c r="AZ25">
        <v>1891.5</v>
      </c>
      <c r="BA25">
        <v>1907</v>
      </c>
      <c r="BB25">
        <v>1922.5</v>
      </c>
      <c r="BC25">
        <v>1938</v>
      </c>
      <c r="BD25">
        <v>1969</v>
      </c>
      <c r="BE25">
        <v>2000</v>
      </c>
      <c r="BF25">
        <v>2035</v>
      </c>
      <c r="BG25">
        <v>2070</v>
      </c>
    </row>
    <row r="26" spans="1:59" x14ac:dyDescent="0.25">
      <c r="A26" s="1"/>
      <c r="B26" s="5">
        <v>23</v>
      </c>
      <c r="C26" s="6">
        <v>0</v>
      </c>
      <c r="D26" s="6">
        <v>0</v>
      </c>
      <c r="E26" s="6">
        <v>300</v>
      </c>
      <c r="F26" s="6">
        <v>300</v>
      </c>
      <c r="G26" s="6">
        <v>300</v>
      </c>
      <c r="H26" s="6">
        <v>300</v>
      </c>
      <c r="I26" s="6">
        <v>300</v>
      </c>
      <c r="J26" s="6">
        <v>300</v>
      </c>
      <c r="K26" s="6">
        <v>300</v>
      </c>
      <c r="L26" s="6">
        <v>300</v>
      </c>
      <c r="M26" s="6">
        <v>400</v>
      </c>
      <c r="N26" s="6">
        <v>400</v>
      </c>
      <c r="O26" s="6">
        <v>500</v>
      </c>
      <c r="P26" s="6">
        <v>550</v>
      </c>
      <c r="Q26" s="6">
        <v>600</v>
      </c>
      <c r="R26" s="6">
        <v>650</v>
      </c>
      <c r="S26" s="6">
        <v>700</v>
      </c>
      <c r="T26" s="6">
        <v>760</v>
      </c>
      <c r="U26" s="6">
        <v>820</v>
      </c>
      <c r="V26" s="6">
        <v>880</v>
      </c>
      <c r="W26" s="6">
        <v>940</v>
      </c>
      <c r="X26" s="6">
        <v>980</v>
      </c>
      <c r="Y26" s="6">
        <v>1020</v>
      </c>
      <c r="Z26" s="6">
        <v>1060</v>
      </c>
      <c r="AA26" s="6">
        <v>1100</v>
      </c>
      <c r="AB26" s="6">
        <v>1100</v>
      </c>
      <c r="AC26" s="6">
        <v>1154.25</v>
      </c>
      <c r="AD26" s="6">
        <v>1154.25</v>
      </c>
      <c r="AE26" s="7">
        <v>1208.5</v>
      </c>
      <c r="AF26">
        <v>1208.5</v>
      </c>
      <c r="AG26">
        <v>1317</v>
      </c>
      <c r="AH26">
        <v>1317</v>
      </c>
      <c r="AI26">
        <v>1457</v>
      </c>
      <c r="AJ26">
        <v>1476.375</v>
      </c>
      <c r="AK26">
        <v>1495.75</v>
      </c>
      <c r="AL26">
        <v>1515.125</v>
      </c>
      <c r="AM26">
        <v>1534.5</v>
      </c>
      <c r="AN26">
        <v>1573.25</v>
      </c>
      <c r="AO26">
        <v>1612</v>
      </c>
      <c r="AP26">
        <v>1655.75</v>
      </c>
      <c r="AQ26">
        <v>1699.5</v>
      </c>
      <c r="AR26">
        <v>1715</v>
      </c>
      <c r="AS26">
        <v>1715</v>
      </c>
      <c r="AT26">
        <v>1730.5</v>
      </c>
      <c r="AU26">
        <v>1730.5</v>
      </c>
      <c r="AV26">
        <v>1761.5</v>
      </c>
      <c r="AW26">
        <v>1792.5</v>
      </c>
      <c r="AX26">
        <v>1805</v>
      </c>
      <c r="AY26">
        <v>1845</v>
      </c>
      <c r="AZ26">
        <v>1876</v>
      </c>
      <c r="BA26">
        <v>1891.5</v>
      </c>
      <c r="BB26">
        <v>1922.5</v>
      </c>
      <c r="BC26">
        <v>1938</v>
      </c>
      <c r="BD26">
        <v>1969</v>
      </c>
      <c r="BE26">
        <v>2000</v>
      </c>
      <c r="BF26">
        <v>2035</v>
      </c>
      <c r="BG26">
        <v>2023.5</v>
      </c>
    </row>
    <row r="27" spans="1:59" x14ac:dyDescent="0.25">
      <c r="A27" s="1"/>
      <c r="B27" s="8">
        <v>24</v>
      </c>
      <c r="C27" s="9">
        <v>0</v>
      </c>
      <c r="D27" s="9">
        <v>0</v>
      </c>
      <c r="E27" s="9">
        <v>300</v>
      </c>
      <c r="F27" s="9">
        <v>300</v>
      </c>
      <c r="G27" s="9">
        <v>300</v>
      </c>
      <c r="H27" s="9">
        <v>300</v>
      </c>
      <c r="I27" s="9">
        <v>300</v>
      </c>
      <c r="J27" s="9">
        <v>300</v>
      </c>
      <c r="K27" s="9">
        <v>300</v>
      </c>
      <c r="L27" s="9">
        <v>300</v>
      </c>
      <c r="M27" s="9">
        <v>400</v>
      </c>
      <c r="N27" s="9">
        <v>400</v>
      </c>
      <c r="O27" s="9">
        <v>500</v>
      </c>
      <c r="P27" s="9">
        <v>550</v>
      </c>
      <c r="Q27" s="9">
        <v>600</v>
      </c>
      <c r="R27" s="9">
        <v>650</v>
      </c>
      <c r="S27" s="9">
        <v>700</v>
      </c>
      <c r="T27" s="9">
        <v>760</v>
      </c>
      <c r="U27" s="9">
        <v>820</v>
      </c>
      <c r="V27" s="9">
        <v>880</v>
      </c>
      <c r="W27" s="9">
        <v>940</v>
      </c>
      <c r="X27" s="9">
        <v>980</v>
      </c>
      <c r="Y27" s="9">
        <v>1020</v>
      </c>
      <c r="Z27" s="9">
        <v>1060</v>
      </c>
      <c r="AA27" s="9">
        <v>1100</v>
      </c>
      <c r="AB27" s="9">
        <v>1100</v>
      </c>
      <c r="AC27" s="9">
        <v>1154.25</v>
      </c>
      <c r="AD27" s="9">
        <v>1154.25</v>
      </c>
      <c r="AE27" s="10">
        <v>1208.5</v>
      </c>
      <c r="AF27">
        <v>1208.5</v>
      </c>
      <c r="AG27">
        <v>1317</v>
      </c>
      <c r="AH27">
        <v>1317</v>
      </c>
      <c r="AI27">
        <v>1457</v>
      </c>
      <c r="AJ27">
        <v>1476.375</v>
      </c>
      <c r="AK27">
        <v>1495.75</v>
      </c>
      <c r="AL27">
        <v>1515.125</v>
      </c>
      <c r="AM27">
        <v>1534.5</v>
      </c>
      <c r="AN27">
        <v>1573.25</v>
      </c>
      <c r="AO27">
        <v>1612</v>
      </c>
      <c r="AP27">
        <v>1655.75</v>
      </c>
      <c r="AQ27">
        <v>1699.5</v>
      </c>
      <c r="AR27">
        <v>1715</v>
      </c>
      <c r="AS27">
        <v>1730.5</v>
      </c>
      <c r="AT27">
        <v>1746</v>
      </c>
      <c r="AU27">
        <v>1761.5</v>
      </c>
      <c r="AV27">
        <v>1792.5</v>
      </c>
      <c r="AW27">
        <v>1823.5</v>
      </c>
      <c r="AX27">
        <v>1849.75</v>
      </c>
      <c r="AY27">
        <v>1865.6200000000001</v>
      </c>
      <c r="AZ27">
        <v>1891.21</v>
      </c>
      <c r="BA27">
        <v>1891.21</v>
      </c>
      <c r="BB27">
        <v>1921.6100000000001</v>
      </c>
      <c r="BC27">
        <v>1921.6100000000001</v>
      </c>
      <c r="BD27">
        <v>1921.6100000000001</v>
      </c>
      <c r="BE27">
        <v>1921.6100000000001</v>
      </c>
      <c r="BF27">
        <v>1921.6100000000001</v>
      </c>
      <c r="BG27">
        <v>1921.6100000000001</v>
      </c>
    </row>
    <row r="29" spans="1:59" x14ac:dyDescent="0.25">
      <c r="A29" t="s">
        <v>3</v>
      </c>
    </row>
    <row r="30" spans="1:59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  <c r="AF30" s="3">
        <v>30</v>
      </c>
      <c r="AG30" s="3">
        <v>31</v>
      </c>
      <c r="AH30" s="4">
        <v>32</v>
      </c>
      <c r="AI30" s="3">
        <v>33</v>
      </c>
      <c r="AJ30" s="3">
        <v>34</v>
      </c>
      <c r="AK30" s="4">
        <v>35</v>
      </c>
      <c r="AL30" s="3">
        <v>36</v>
      </c>
      <c r="AM30" s="3">
        <v>37</v>
      </c>
      <c r="AN30" s="4">
        <v>38</v>
      </c>
      <c r="AO30" s="3">
        <v>39</v>
      </c>
      <c r="AP30" s="3">
        <v>40</v>
      </c>
      <c r="AQ30" s="4">
        <v>41</v>
      </c>
      <c r="AR30" s="3">
        <v>42</v>
      </c>
      <c r="AS30" s="3">
        <v>43</v>
      </c>
      <c r="AT30" s="4">
        <v>44</v>
      </c>
      <c r="AU30" s="4">
        <v>45</v>
      </c>
      <c r="AV30" s="3">
        <v>46</v>
      </c>
      <c r="AW30" s="3">
        <v>47</v>
      </c>
      <c r="AX30" s="4">
        <v>48</v>
      </c>
      <c r="AY30" s="3">
        <v>49</v>
      </c>
      <c r="AZ30" s="3">
        <v>50</v>
      </c>
      <c r="BA30" s="4">
        <v>51</v>
      </c>
      <c r="BB30" s="4">
        <v>52</v>
      </c>
      <c r="BC30" s="3">
        <v>53</v>
      </c>
      <c r="BD30" s="3">
        <v>54</v>
      </c>
      <c r="BE30" s="4">
        <v>55</v>
      </c>
      <c r="BF30" s="3">
        <v>56</v>
      </c>
      <c r="BG30" s="3">
        <v>57</v>
      </c>
    </row>
    <row r="31" spans="1:59" x14ac:dyDescent="0.25">
      <c r="B31" s="5">
        <v>1</v>
      </c>
      <c r="C31" s="6">
        <v>31.57</v>
      </c>
      <c r="D31" s="6">
        <v>31.57</v>
      </c>
      <c r="E31" s="6">
        <v>30.25</v>
      </c>
      <c r="F31" s="6">
        <v>30.25</v>
      </c>
      <c r="G31" s="6">
        <v>30.25</v>
      </c>
      <c r="H31" s="6">
        <v>30.25</v>
      </c>
      <c r="I31" s="6">
        <v>30.25</v>
      </c>
      <c r="J31" s="6">
        <v>30.25</v>
      </c>
      <c r="K31" s="6">
        <v>30.25</v>
      </c>
      <c r="L31" s="6">
        <v>30.25</v>
      </c>
      <c r="M31" s="6">
        <v>28.62</v>
      </c>
      <c r="N31" s="6">
        <v>28.62</v>
      </c>
      <c r="O31" s="6">
        <v>28.37</v>
      </c>
      <c r="P31" s="6">
        <v>28.37</v>
      </c>
      <c r="Q31" s="6">
        <v>27.35</v>
      </c>
      <c r="R31" s="6">
        <v>27.35</v>
      </c>
      <c r="S31" s="6">
        <v>27.31</v>
      </c>
      <c r="T31" s="6">
        <v>27.31</v>
      </c>
      <c r="U31" s="6">
        <v>27.31</v>
      </c>
      <c r="V31" s="6">
        <v>27.31</v>
      </c>
      <c r="W31" s="6">
        <v>27.31</v>
      </c>
      <c r="X31" s="6">
        <v>27.31</v>
      </c>
      <c r="Y31" s="6">
        <v>27.31</v>
      </c>
      <c r="Z31" s="6">
        <v>27.31</v>
      </c>
      <c r="AA31" s="6">
        <v>27.31</v>
      </c>
      <c r="AB31" s="6">
        <v>27.31</v>
      </c>
      <c r="AC31" s="6">
        <v>27.31</v>
      </c>
      <c r="AD31" s="6">
        <v>27.31</v>
      </c>
      <c r="AE31" s="7">
        <v>27.22</v>
      </c>
      <c r="AF31">
        <v>27.22</v>
      </c>
      <c r="AG31">
        <v>26.8</v>
      </c>
      <c r="AH31">
        <v>26.8</v>
      </c>
      <c r="AI31">
        <v>25.15</v>
      </c>
      <c r="AJ31">
        <v>25.15</v>
      </c>
      <c r="AK31">
        <v>25.15</v>
      </c>
      <c r="AL31">
        <v>25.15</v>
      </c>
      <c r="AM31">
        <v>25.15</v>
      </c>
      <c r="AN31">
        <v>24.88</v>
      </c>
      <c r="AO31">
        <v>24.8</v>
      </c>
      <c r="AP31">
        <v>24.65</v>
      </c>
      <c r="AQ31">
        <v>24.1</v>
      </c>
      <c r="AR31">
        <v>24.1</v>
      </c>
      <c r="AS31">
        <v>24.1</v>
      </c>
      <c r="AT31">
        <v>23.7</v>
      </c>
      <c r="AU31">
        <v>23.7</v>
      </c>
      <c r="AV31">
        <v>22.49</v>
      </c>
      <c r="AW31">
        <v>22.49</v>
      </c>
      <c r="AX31">
        <v>22.4</v>
      </c>
      <c r="AY31">
        <v>21.05</v>
      </c>
      <c r="AZ31">
        <v>21.05</v>
      </c>
      <c r="BA31">
        <v>21.05</v>
      </c>
      <c r="BB31">
        <v>21.05</v>
      </c>
      <c r="BC31">
        <v>21.05</v>
      </c>
      <c r="BD31">
        <v>20.85</v>
      </c>
      <c r="BE31">
        <v>19.899999999999999</v>
      </c>
      <c r="BF31">
        <v>19.899999999999999</v>
      </c>
      <c r="BG31">
        <v>18.57</v>
      </c>
    </row>
    <row r="32" spans="1:59" x14ac:dyDescent="0.25">
      <c r="B32" s="5">
        <v>2</v>
      </c>
      <c r="C32" s="6">
        <v>27.35</v>
      </c>
      <c r="D32" s="6">
        <v>27.35</v>
      </c>
      <c r="E32" s="6">
        <v>25.93</v>
      </c>
      <c r="F32" s="6">
        <v>25.93</v>
      </c>
      <c r="G32" s="6">
        <v>25.93</v>
      </c>
      <c r="H32" s="6">
        <v>25.93</v>
      </c>
      <c r="I32" s="6">
        <v>25.93</v>
      </c>
      <c r="J32" s="6">
        <v>25.93</v>
      </c>
      <c r="K32" s="6">
        <v>25.93</v>
      </c>
      <c r="L32" s="6">
        <v>25.93</v>
      </c>
      <c r="M32" s="6">
        <v>25.15</v>
      </c>
      <c r="N32" s="6">
        <v>25.15</v>
      </c>
      <c r="O32" s="6">
        <v>24.65</v>
      </c>
      <c r="P32" s="6">
        <v>23.7</v>
      </c>
      <c r="Q32" s="6">
        <v>22.49</v>
      </c>
      <c r="R32" s="6">
        <v>21.22</v>
      </c>
      <c r="S32" s="6">
        <v>21.22</v>
      </c>
      <c r="T32" s="6">
        <v>20.32</v>
      </c>
      <c r="U32" s="6">
        <v>20.32</v>
      </c>
      <c r="V32" s="6">
        <v>20.32</v>
      </c>
      <c r="W32" s="6">
        <v>19.899999999999999</v>
      </c>
      <c r="X32" s="6">
        <v>19.399999999999999</v>
      </c>
      <c r="Y32" s="6">
        <v>22.49</v>
      </c>
      <c r="Z32" s="6">
        <v>21.55</v>
      </c>
      <c r="AA32" s="6">
        <v>20.85</v>
      </c>
      <c r="AB32" s="6">
        <v>20.85</v>
      </c>
      <c r="AC32" s="6">
        <v>20.85</v>
      </c>
      <c r="AD32" s="6">
        <v>20.85</v>
      </c>
      <c r="AE32" s="7">
        <v>19.899999999999999</v>
      </c>
      <c r="AF32">
        <v>19.899999999999999</v>
      </c>
      <c r="AG32">
        <v>18.5</v>
      </c>
      <c r="AH32">
        <v>18.5</v>
      </c>
      <c r="AI32">
        <v>16.32</v>
      </c>
      <c r="AJ32">
        <v>16.32</v>
      </c>
      <c r="AK32">
        <v>16.32</v>
      </c>
      <c r="AL32">
        <v>16.3</v>
      </c>
      <c r="AM32">
        <v>16.21</v>
      </c>
      <c r="AN32">
        <v>15.97</v>
      </c>
      <c r="AO32">
        <v>15.85</v>
      </c>
      <c r="AP32">
        <v>14.55</v>
      </c>
      <c r="AQ32">
        <v>13.89</v>
      </c>
      <c r="AR32">
        <v>13.89</v>
      </c>
      <c r="AS32">
        <v>13.89</v>
      </c>
      <c r="AT32">
        <v>13.89</v>
      </c>
      <c r="AU32">
        <v>13.89</v>
      </c>
      <c r="AV32">
        <v>13.89</v>
      </c>
      <c r="AW32">
        <v>13.7</v>
      </c>
      <c r="AX32">
        <v>12.88</v>
      </c>
      <c r="AY32">
        <v>11.96</v>
      </c>
      <c r="AZ32">
        <v>11.96</v>
      </c>
      <c r="BA32">
        <v>11.96</v>
      </c>
      <c r="BB32">
        <v>11.96</v>
      </c>
      <c r="BC32">
        <v>11.96</v>
      </c>
      <c r="BD32">
        <v>11.96</v>
      </c>
      <c r="BE32">
        <v>11.94</v>
      </c>
      <c r="BF32">
        <v>11.72</v>
      </c>
      <c r="BG32">
        <v>11.72</v>
      </c>
    </row>
    <row r="33" spans="2:59" x14ac:dyDescent="0.25">
      <c r="B33" s="5">
        <v>3</v>
      </c>
      <c r="C33" s="6">
        <v>25.15</v>
      </c>
      <c r="D33" s="6">
        <v>25.15</v>
      </c>
      <c r="E33" s="6">
        <v>22.13</v>
      </c>
      <c r="F33" s="6">
        <v>22.13</v>
      </c>
      <c r="G33" s="6">
        <v>22.13</v>
      </c>
      <c r="H33" s="6">
        <v>22.13</v>
      </c>
      <c r="I33" s="6">
        <v>22.13</v>
      </c>
      <c r="J33" s="6">
        <v>22.13</v>
      </c>
      <c r="K33" s="6">
        <v>22.13</v>
      </c>
      <c r="L33" s="6">
        <v>22.13</v>
      </c>
      <c r="M33" s="6">
        <v>21.22</v>
      </c>
      <c r="N33" s="6">
        <v>21.22</v>
      </c>
      <c r="O33" s="6">
        <v>21.05</v>
      </c>
      <c r="P33" s="6">
        <v>20.32</v>
      </c>
      <c r="Q33" s="6">
        <v>20.32</v>
      </c>
      <c r="R33" s="6">
        <v>20.32</v>
      </c>
      <c r="S33" s="6">
        <v>20.03</v>
      </c>
      <c r="T33" s="6">
        <v>20.03</v>
      </c>
      <c r="U33" s="6">
        <v>19.899999999999999</v>
      </c>
      <c r="V33" s="6">
        <v>19.899999999999999</v>
      </c>
      <c r="W33" s="6">
        <v>18.57</v>
      </c>
      <c r="X33" s="6">
        <v>18.5</v>
      </c>
      <c r="Y33" s="6">
        <v>19.899999999999999</v>
      </c>
      <c r="Z33" s="6">
        <v>19.899999999999999</v>
      </c>
      <c r="AA33" s="6">
        <v>19.899999999999999</v>
      </c>
      <c r="AB33" s="6">
        <v>19.899999999999999</v>
      </c>
      <c r="AC33" s="6">
        <v>18.5</v>
      </c>
      <c r="AD33" s="6">
        <v>18.5</v>
      </c>
      <c r="AE33" s="7">
        <v>17.79</v>
      </c>
      <c r="AF33">
        <v>17.79</v>
      </c>
      <c r="AG33">
        <v>16.32</v>
      </c>
      <c r="AH33">
        <v>16.32</v>
      </c>
      <c r="AI33">
        <v>15.35</v>
      </c>
      <c r="AJ33">
        <v>14.55</v>
      </c>
      <c r="AK33">
        <v>14.5</v>
      </c>
      <c r="AL33">
        <v>13.89</v>
      </c>
      <c r="AM33">
        <v>13.89</v>
      </c>
      <c r="AN33">
        <v>13.89</v>
      </c>
      <c r="AO33">
        <v>13.7</v>
      </c>
      <c r="AP33">
        <v>12.4</v>
      </c>
      <c r="AQ33">
        <v>11.96</v>
      </c>
      <c r="AR33">
        <v>11.96</v>
      </c>
      <c r="AS33">
        <v>11.96</v>
      </c>
      <c r="AT33">
        <v>11.96</v>
      </c>
      <c r="AU33">
        <v>11.96</v>
      </c>
      <c r="AV33">
        <v>10.74</v>
      </c>
      <c r="AW33">
        <v>10.68</v>
      </c>
      <c r="AX33">
        <v>11.96</v>
      </c>
      <c r="AY33">
        <v>11.96</v>
      </c>
      <c r="AZ33">
        <v>11.96</v>
      </c>
      <c r="BA33">
        <v>11.96</v>
      </c>
      <c r="BB33">
        <v>11.9</v>
      </c>
      <c r="BC33">
        <v>11.26</v>
      </c>
      <c r="BD33">
        <v>11.26</v>
      </c>
      <c r="BE33">
        <v>11.26</v>
      </c>
      <c r="BF33">
        <v>11.26</v>
      </c>
      <c r="BG33">
        <v>11.26</v>
      </c>
    </row>
    <row r="34" spans="2:59" x14ac:dyDescent="0.25">
      <c r="B34" s="5">
        <v>4</v>
      </c>
      <c r="C34" s="6">
        <v>23.7</v>
      </c>
      <c r="D34" s="6">
        <v>23.7</v>
      </c>
      <c r="E34" s="6">
        <v>21.67</v>
      </c>
      <c r="F34" s="6">
        <v>21.67</v>
      </c>
      <c r="G34" s="6">
        <v>21.67</v>
      </c>
      <c r="H34" s="6">
        <v>21.67</v>
      </c>
      <c r="I34" s="6">
        <v>21.67</v>
      </c>
      <c r="J34" s="6">
        <v>21.67</v>
      </c>
      <c r="K34" s="6">
        <v>21.67</v>
      </c>
      <c r="L34" s="6">
        <v>21.67</v>
      </c>
      <c r="M34" s="6">
        <v>21.22</v>
      </c>
      <c r="N34" s="6">
        <v>21.22</v>
      </c>
      <c r="O34" s="6">
        <v>20.85</v>
      </c>
      <c r="P34" s="6">
        <v>20.32</v>
      </c>
      <c r="Q34" s="6">
        <v>20.32</v>
      </c>
      <c r="R34" s="6">
        <v>20.32</v>
      </c>
      <c r="S34" s="6">
        <v>20.03</v>
      </c>
      <c r="T34" s="6">
        <v>19.899999999999999</v>
      </c>
      <c r="U34" s="6">
        <v>18.57</v>
      </c>
      <c r="V34" s="6">
        <v>19.399999999999999</v>
      </c>
      <c r="W34" s="6">
        <v>18.5</v>
      </c>
      <c r="X34" s="6">
        <v>17.79</v>
      </c>
      <c r="Y34" s="6">
        <v>19.399999999999999</v>
      </c>
      <c r="Z34" s="6">
        <v>19.899999999999999</v>
      </c>
      <c r="AA34" s="6">
        <v>18.57</v>
      </c>
      <c r="AB34" s="6">
        <v>18.57</v>
      </c>
      <c r="AC34" s="6">
        <v>18.5</v>
      </c>
      <c r="AD34" s="6">
        <v>18.5</v>
      </c>
      <c r="AE34" s="7">
        <v>17.79</v>
      </c>
      <c r="AF34">
        <v>17.79</v>
      </c>
      <c r="AG34">
        <v>16.21</v>
      </c>
      <c r="AH34">
        <v>16.21</v>
      </c>
      <c r="AI34">
        <v>14.55</v>
      </c>
      <c r="AJ34">
        <v>14.27</v>
      </c>
      <c r="AK34">
        <v>13.89</v>
      </c>
      <c r="AL34">
        <v>13.89</v>
      </c>
      <c r="AM34">
        <v>13.89</v>
      </c>
      <c r="AN34">
        <v>13.85</v>
      </c>
      <c r="AO34">
        <v>12.88</v>
      </c>
      <c r="AP34">
        <v>11.96</v>
      </c>
      <c r="AQ34">
        <v>11.96</v>
      </c>
      <c r="AR34">
        <v>11.96</v>
      </c>
      <c r="AS34">
        <v>11.94</v>
      </c>
      <c r="AT34">
        <v>10.74</v>
      </c>
      <c r="AU34">
        <v>10.68</v>
      </c>
      <c r="AV34">
        <v>10.68</v>
      </c>
      <c r="AW34">
        <v>10.68</v>
      </c>
      <c r="AX34">
        <v>11.94</v>
      </c>
      <c r="AY34">
        <v>11.09</v>
      </c>
      <c r="AZ34">
        <v>11.09</v>
      </c>
      <c r="BA34">
        <v>11.09</v>
      </c>
      <c r="BB34">
        <v>11.09</v>
      </c>
      <c r="BC34">
        <v>11.09</v>
      </c>
      <c r="BD34">
        <v>11.09</v>
      </c>
      <c r="BE34">
        <v>11.09</v>
      </c>
      <c r="BF34">
        <v>11.09</v>
      </c>
      <c r="BG34">
        <v>11.09</v>
      </c>
    </row>
    <row r="35" spans="2:59" x14ac:dyDescent="0.25">
      <c r="B35" s="5">
        <v>5</v>
      </c>
      <c r="C35" s="6">
        <v>23.7</v>
      </c>
      <c r="D35" s="6">
        <v>23.7</v>
      </c>
      <c r="E35" s="6">
        <v>21.67</v>
      </c>
      <c r="F35" s="6">
        <v>21.67</v>
      </c>
      <c r="G35" s="6">
        <v>21.67</v>
      </c>
      <c r="H35" s="6">
        <v>21.67</v>
      </c>
      <c r="I35" s="6">
        <v>21.67</v>
      </c>
      <c r="J35" s="6">
        <v>21.67</v>
      </c>
      <c r="K35" s="6">
        <v>21.67</v>
      </c>
      <c r="L35" s="6">
        <v>21.67</v>
      </c>
      <c r="M35" s="6">
        <v>21.22</v>
      </c>
      <c r="N35" s="6">
        <v>21.22</v>
      </c>
      <c r="O35" s="6">
        <v>20.85</v>
      </c>
      <c r="P35" s="6">
        <v>20.32</v>
      </c>
      <c r="Q35" s="6">
        <v>20.32</v>
      </c>
      <c r="R35" s="6">
        <v>20.32</v>
      </c>
      <c r="S35" s="6">
        <v>20.03</v>
      </c>
      <c r="T35" s="6">
        <v>19.899999999999999</v>
      </c>
      <c r="U35" s="6">
        <v>18.57</v>
      </c>
      <c r="V35" s="6">
        <v>19.399999999999999</v>
      </c>
      <c r="W35" s="6">
        <v>18.5</v>
      </c>
      <c r="X35" s="6">
        <v>17.79</v>
      </c>
      <c r="Y35" s="6">
        <v>19.399999999999999</v>
      </c>
      <c r="Z35" s="6">
        <v>19.899999999999999</v>
      </c>
      <c r="AA35" s="6">
        <v>18.57</v>
      </c>
      <c r="AB35" s="6">
        <v>18.57</v>
      </c>
      <c r="AC35" s="6">
        <v>18.5</v>
      </c>
      <c r="AD35" s="6">
        <v>18.5</v>
      </c>
      <c r="AE35" s="7">
        <v>17.79</v>
      </c>
      <c r="AF35">
        <v>17.79</v>
      </c>
      <c r="AG35">
        <v>16.21</v>
      </c>
      <c r="AH35">
        <v>16.21</v>
      </c>
      <c r="AI35">
        <v>14.55</v>
      </c>
      <c r="AJ35">
        <v>14.27</v>
      </c>
      <c r="AK35">
        <v>13.89</v>
      </c>
      <c r="AL35">
        <v>13.89</v>
      </c>
      <c r="AM35">
        <v>13.89</v>
      </c>
      <c r="AN35">
        <v>13.85</v>
      </c>
      <c r="AO35">
        <v>12.88</v>
      </c>
      <c r="AP35">
        <v>11.96</v>
      </c>
      <c r="AQ35">
        <v>11.96</v>
      </c>
      <c r="AR35">
        <v>11.96</v>
      </c>
      <c r="AS35">
        <v>11.94</v>
      </c>
      <c r="AT35">
        <v>10.74</v>
      </c>
      <c r="AU35">
        <v>10.68</v>
      </c>
      <c r="AV35">
        <v>10.68</v>
      </c>
      <c r="AW35">
        <v>10.68</v>
      </c>
      <c r="AX35">
        <v>11.94</v>
      </c>
      <c r="AY35">
        <v>11.09</v>
      </c>
      <c r="AZ35">
        <v>11.09</v>
      </c>
      <c r="BA35">
        <v>11.09</v>
      </c>
      <c r="BB35">
        <v>11.09</v>
      </c>
      <c r="BC35">
        <v>11.09</v>
      </c>
      <c r="BD35">
        <v>11.09</v>
      </c>
      <c r="BE35">
        <v>11.09</v>
      </c>
      <c r="BF35">
        <v>11.09</v>
      </c>
      <c r="BG35">
        <v>11.09</v>
      </c>
    </row>
    <row r="36" spans="2:59" x14ac:dyDescent="0.25">
      <c r="B36" s="5">
        <v>6</v>
      </c>
      <c r="C36" s="6">
        <v>23.7</v>
      </c>
      <c r="D36" s="6">
        <v>23.7</v>
      </c>
      <c r="E36" s="6">
        <v>21.67</v>
      </c>
      <c r="F36" s="6">
        <v>21.67</v>
      </c>
      <c r="G36" s="6">
        <v>21.67</v>
      </c>
      <c r="H36" s="6">
        <v>21.67</v>
      </c>
      <c r="I36" s="6">
        <v>21.67</v>
      </c>
      <c r="J36" s="6">
        <v>21.67</v>
      </c>
      <c r="K36" s="6">
        <v>21.67</v>
      </c>
      <c r="L36" s="6">
        <v>21.67</v>
      </c>
      <c r="M36" s="6">
        <v>21.22</v>
      </c>
      <c r="N36" s="6">
        <v>21.22</v>
      </c>
      <c r="O36" s="6">
        <v>21.05</v>
      </c>
      <c r="P36" s="6">
        <v>20.32</v>
      </c>
      <c r="Q36" s="6">
        <v>20.32</v>
      </c>
      <c r="R36" s="6">
        <v>20.32</v>
      </c>
      <c r="S36" s="6">
        <v>20.03</v>
      </c>
      <c r="T36" s="6">
        <v>20.03</v>
      </c>
      <c r="U36" s="6">
        <v>19.899999999999999</v>
      </c>
      <c r="V36" s="6">
        <v>19.899999999999999</v>
      </c>
      <c r="W36" s="6">
        <v>18.57</v>
      </c>
      <c r="X36" s="6">
        <v>18.5</v>
      </c>
      <c r="Y36" s="6">
        <v>19.899999999999999</v>
      </c>
      <c r="Z36" s="6">
        <v>18.57</v>
      </c>
      <c r="AA36" s="6">
        <v>19.899999999999999</v>
      </c>
      <c r="AB36" s="6">
        <v>19.899999999999999</v>
      </c>
      <c r="AC36" s="6">
        <v>18.5</v>
      </c>
      <c r="AD36" s="6">
        <v>18.5</v>
      </c>
      <c r="AE36" s="7">
        <v>17.79</v>
      </c>
      <c r="AF36">
        <v>17.79</v>
      </c>
      <c r="AG36">
        <v>16.32</v>
      </c>
      <c r="AH36">
        <v>16.32</v>
      </c>
      <c r="AI36">
        <v>15.35</v>
      </c>
      <c r="AJ36">
        <v>14.55</v>
      </c>
      <c r="AK36">
        <v>14.5</v>
      </c>
      <c r="AL36">
        <v>13.89</v>
      </c>
      <c r="AM36">
        <v>13.89</v>
      </c>
      <c r="AN36">
        <v>13.89</v>
      </c>
      <c r="AO36">
        <v>13.7</v>
      </c>
      <c r="AP36">
        <v>12.4</v>
      </c>
      <c r="AQ36">
        <v>11.94</v>
      </c>
      <c r="AR36">
        <v>11.610000000000001</v>
      </c>
      <c r="AS36">
        <v>11.610000000000001</v>
      </c>
      <c r="AT36">
        <v>11.610000000000001</v>
      </c>
      <c r="AU36">
        <v>11.610000000000001</v>
      </c>
      <c r="AV36">
        <v>10.68</v>
      </c>
      <c r="AW36">
        <v>10.68</v>
      </c>
      <c r="AX36">
        <v>10.68</v>
      </c>
      <c r="AY36">
        <v>10.68</v>
      </c>
      <c r="AZ36">
        <v>10.68</v>
      </c>
      <c r="BA36">
        <v>10.68</v>
      </c>
      <c r="BB36">
        <v>10.68</v>
      </c>
      <c r="BC36">
        <v>10.68</v>
      </c>
      <c r="BD36">
        <v>10.68</v>
      </c>
      <c r="BE36">
        <v>10.68</v>
      </c>
      <c r="BF36">
        <v>10.68</v>
      </c>
      <c r="BG36">
        <v>10.68</v>
      </c>
    </row>
    <row r="37" spans="2:59" x14ac:dyDescent="0.25">
      <c r="B37" s="5">
        <v>7</v>
      </c>
      <c r="C37" s="6">
        <v>25.93</v>
      </c>
      <c r="D37" s="6">
        <v>25.93</v>
      </c>
      <c r="E37" s="6">
        <v>23.7</v>
      </c>
      <c r="F37" s="6">
        <v>23.7</v>
      </c>
      <c r="G37" s="6">
        <v>23.7</v>
      </c>
      <c r="H37" s="6">
        <v>23.7</v>
      </c>
      <c r="I37" s="6">
        <v>23.7</v>
      </c>
      <c r="J37" s="6">
        <v>23.7</v>
      </c>
      <c r="K37" s="6">
        <v>23.7</v>
      </c>
      <c r="L37" s="6">
        <v>23.7</v>
      </c>
      <c r="M37" s="6">
        <v>22.49</v>
      </c>
      <c r="N37" s="6">
        <v>22.49</v>
      </c>
      <c r="O37" s="6">
        <v>22.13</v>
      </c>
      <c r="P37" s="6">
        <v>22.13</v>
      </c>
      <c r="Q37" s="6">
        <v>21.67</v>
      </c>
      <c r="R37" s="6">
        <v>21.67</v>
      </c>
      <c r="S37" s="6">
        <v>21.22</v>
      </c>
      <c r="T37" s="6">
        <v>21.22</v>
      </c>
      <c r="U37" s="6">
        <v>21.05</v>
      </c>
      <c r="V37" s="6">
        <v>20.32</v>
      </c>
      <c r="W37" s="6">
        <v>20.32</v>
      </c>
      <c r="X37" s="6">
        <v>20.32</v>
      </c>
      <c r="Y37" s="6">
        <v>20.03</v>
      </c>
      <c r="Z37" s="6">
        <v>20.03</v>
      </c>
      <c r="AA37" s="6">
        <v>19.899999999999999</v>
      </c>
      <c r="AB37" s="6">
        <v>19.899999999999999</v>
      </c>
      <c r="AC37" s="6">
        <v>19.899999999999999</v>
      </c>
      <c r="AD37" s="6">
        <v>19.899999999999999</v>
      </c>
      <c r="AE37" s="7">
        <v>19.899999999999999</v>
      </c>
      <c r="AF37">
        <v>19.899999999999999</v>
      </c>
      <c r="AG37">
        <v>19.899999999999999</v>
      </c>
      <c r="AH37">
        <v>19.899999999999999</v>
      </c>
      <c r="AI37">
        <v>18.57</v>
      </c>
      <c r="AJ37">
        <v>18.57</v>
      </c>
      <c r="AK37">
        <v>18.5</v>
      </c>
      <c r="AL37">
        <v>18.5</v>
      </c>
      <c r="AM37">
        <v>18.5</v>
      </c>
      <c r="AN37">
        <v>17.79</v>
      </c>
      <c r="AO37">
        <v>17.350000000000001</v>
      </c>
      <c r="AP37">
        <v>16.78</v>
      </c>
      <c r="AQ37">
        <v>16.32</v>
      </c>
      <c r="AR37">
        <v>16.32</v>
      </c>
      <c r="AS37">
        <v>16.32</v>
      </c>
      <c r="AT37">
        <v>16.32</v>
      </c>
      <c r="AU37">
        <v>16.32</v>
      </c>
      <c r="AV37">
        <v>16.21</v>
      </c>
      <c r="AW37">
        <v>15.85</v>
      </c>
      <c r="AX37">
        <v>15.78</v>
      </c>
      <c r="AY37">
        <v>14.55</v>
      </c>
      <c r="AZ37">
        <v>14.55</v>
      </c>
      <c r="BA37">
        <v>14.27</v>
      </c>
      <c r="BB37">
        <v>13.89</v>
      </c>
      <c r="BC37">
        <v>13.89</v>
      </c>
      <c r="BD37">
        <v>13.89</v>
      </c>
      <c r="BE37">
        <v>13.89</v>
      </c>
      <c r="BF37">
        <v>13.7</v>
      </c>
      <c r="BG37">
        <v>12.4</v>
      </c>
    </row>
    <row r="38" spans="2:59" x14ac:dyDescent="0.25">
      <c r="B38" s="5">
        <v>8</v>
      </c>
      <c r="C38" s="6">
        <v>26.8</v>
      </c>
      <c r="D38" s="6">
        <v>26.8</v>
      </c>
      <c r="E38" s="6">
        <v>25.15</v>
      </c>
      <c r="F38" s="6">
        <v>25.15</v>
      </c>
      <c r="G38" s="6">
        <v>25.15</v>
      </c>
      <c r="H38" s="6">
        <v>25.15</v>
      </c>
      <c r="I38" s="6">
        <v>25.15</v>
      </c>
      <c r="J38" s="6">
        <v>25.15</v>
      </c>
      <c r="K38" s="6">
        <v>25.15</v>
      </c>
      <c r="L38" s="6">
        <v>25.15</v>
      </c>
      <c r="M38" s="6">
        <v>24.8</v>
      </c>
      <c r="N38" s="6">
        <v>24.8</v>
      </c>
      <c r="O38" s="6">
        <v>24.1</v>
      </c>
      <c r="P38" s="6">
        <v>23.7</v>
      </c>
      <c r="Q38" s="6">
        <v>22.72</v>
      </c>
      <c r="R38" s="6">
        <v>22.49</v>
      </c>
      <c r="S38" s="6">
        <v>22.4</v>
      </c>
      <c r="T38" s="6">
        <v>22.13</v>
      </c>
      <c r="U38" s="6">
        <v>22.13</v>
      </c>
      <c r="V38" s="6">
        <v>21.67</v>
      </c>
      <c r="W38" s="6">
        <v>21.55</v>
      </c>
      <c r="X38" s="6">
        <v>21.22</v>
      </c>
      <c r="Y38" s="6">
        <v>21.22</v>
      </c>
      <c r="Z38" s="6">
        <v>21.05</v>
      </c>
      <c r="AA38" s="6">
        <v>20.85</v>
      </c>
      <c r="AB38" s="6">
        <v>20.85</v>
      </c>
      <c r="AC38" s="6">
        <v>20.32</v>
      </c>
      <c r="AD38" s="6">
        <v>20.32</v>
      </c>
      <c r="AE38" s="7">
        <v>20.32</v>
      </c>
      <c r="AF38">
        <v>20.32</v>
      </c>
      <c r="AG38">
        <v>20.03</v>
      </c>
      <c r="AH38">
        <v>20.03</v>
      </c>
      <c r="AI38">
        <v>18.57</v>
      </c>
      <c r="AJ38">
        <v>19.899999999999999</v>
      </c>
      <c r="AK38">
        <v>19.899999999999999</v>
      </c>
      <c r="AL38">
        <v>19.399999999999999</v>
      </c>
      <c r="AM38">
        <v>18.57</v>
      </c>
      <c r="AN38">
        <v>18.5</v>
      </c>
      <c r="AO38">
        <v>19.899999999999999</v>
      </c>
      <c r="AP38">
        <v>19.399999999999999</v>
      </c>
      <c r="AQ38">
        <v>19.899999999999999</v>
      </c>
      <c r="AR38">
        <v>19.899999999999999</v>
      </c>
      <c r="AS38">
        <v>19.399999999999999</v>
      </c>
      <c r="AT38">
        <v>18.57</v>
      </c>
      <c r="AU38">
        <v>18.57</v>
      </c>
      <c r="AV38">
        <v>18.5</v>
      </c>
      <c r="AW38">
        <v>18.5</v>
      </c>
      <c r="AX38">
        <v>18.5</v>
      </c>
      <c r="AY38">
        <v>17.79</v>
      </c>
      <c r="AZ38">
        <v>17.79</v>
      </c>
      <c r="BA38">
        <v>17.5</v>
      </c>
      <c r="BB38">
        <v>17.350000000000001</v>
      </c>
      <c r="BC38">
        <v>17.350000000000001</v>
      </c>
      <c r="BD38">
        <v>16.78</v>
      </c>
      <c r="BE38">
        <v>16.38</v>
      </c>
      <c r="BF38">
        <v>16.32</v>
      </c>
      <c r="BG38">
        <v>16.21</v>
      </c>
    </row>
    <row r="39" spans="2:59" x14ac:dyDescent="0.25">
      <c r="B39" s="5">
        <v>9</v>
      </c>
      <c r="C39" s="6">
        <v>27.22</v>
      </c>
      <c r="D39" s="6">
        <v>27.22</v>
      </c>
      <c r="E39" s="6">
        <v>25.93</v>
      </c>
      <c r="F39" s="6">
        <v>25.93</v>
      </c>
      <c r="G39" s="6">
        <v>25.93</v>
      </c>
      <c r="H39" s="6">
        <v>25.93</v>
      </c>
      <c r="I39" s="6">
        <v>25.93</v>
      </c>
      <c r="J39" s="6">
        <v>25.93</v>
      </c>
      <c r="K39" s="6">
        <v>25.93</v>
      </c>
      <c r="L39" s="6">
        <v>25.93</v>
      </c>
      <c r="M39" s="6">
        <v>25.15</v>
      </c>
      <c r="N39" s="6">
        <v>25.15</v>
      </c>
      <c r="O39" s="6">
        <v>25.15</v>
      </c>
      <c r="P39" s="6">
        <v>24.88</v>
      </c>
      <c r="Q39" s="6">
        <v>24.8</v>
      </c>
      <c r="R39" s="6">
        <v>24.1</v>
      </c>
      <c r="S39" s="6">
        <v>23.7</v>
      </c>
      <c r="T39" s="6">
        <v>22.72</v>
      </c>
      <c r="U39" s="6">
        <v>22.49</v>
      </c>
      <c r="V39" s="6">
        <v>22.4</v>
      </c>
      <c r="W39" s="6">
        <v>22.13</v>
      </c>
      <c r="X39" s="6">
        <v>22.13</v>
      </c>
      <c r="Y39" s="6">
        <v>22.13</v>
      </c>
      <c r="Z39" s="6">
        <v>21.67</v>
      </c>
      <c r="AA39" s="6">
        <v>21.67</v>
      </c>
      <c r="AB39" s="6">
        <v>21.67</v>
      </c>
      <c r="AC39" s="6">
        <v>21.22</v>
      </c>
      <c r="AD39" s="6">
        <v>21.22</v>
      </c>
      <c r="AE39" s="7">
        <v>21.22</v>
      </c>
      <c r="AF39">
        <v>21.22</v>
      </c>
      <c r="AG39">
        <v>20.32</v>
      </c>
      <c r="AH39">
        <v>20.32</v>
      </c>
      <c r="AI39">
        <v>20.32</v>
      </c>
      <c r="AJ39">
        <v>20.2</v>
      </c>
      <c r="AK39">
        <v>20.03</v>
      </c>
      <c r="AL39">
        <v>20.03</v>
      </c>
      <c r="AM39">
        <v>20.03</v>
      </c>
      <c r="AN39">
        <v>19.899999999999999</v>
      </c>
      <c r="AO39">
        <v>19.899999999999999</v>
      </c>
      <c r="AP39">
        <v>19.399999999999999</v>
      </c>
      <c r="AQ39">
        <v>19.899999999999999</v>
      </c>
      <c r="AR39">
        <v>19.899999999999999</v>
      </c>
      <c r="AS39">
        <v>19.399999999999999</v>
      </c>
      <c r="AT39">
        <v>18.57</v>
      </c>
      <c r="AU39">
        <v>18.57</v>
      </c>
      <c r="AV39">
        <v>18.5</v>
      </c>
      <c r="AW39">
        <v>19.899999999999999</v>
      </c>
      <c r="AX39">
        <v>19.899999999999999</v>
      </c>
      <c r="AY39">
        <v>18.57</v>
      </c>
      <c r="AZ39">
        <v>19.899999999999999</v>
      </c>
      <c r="BA39">
        <v>19.899999999999999</v>
      </c>
      <c r="BB39">
        <v>19.899999999999999</v>
      </c>
      <c r="BC39">
        <v>19.399999999999999</v>
      </c>
      <c r="BD39">
        <v>18.57</v>
      </c>
      <c r="BE39">
        <v>18.5</v>
      </c>
      <c r="BF39">
        <v>18.5</v>
      </c>
      <c r="BG39">
        <v>18.5</v>
      </c>
    </row>
    <row r="40" spans="2:59" x14ac:dyDescent="0.25">
      <c r="B40" s="5">
        <v>10</v>
      </c>
      <c r="C40" s="6">
        <v>27.22</v>
      </c>
      <c r="D40" s="6">
        <v>27.22</v>
      </c>
      <c r="E40" s="6">
        <v>25.93</v>
      </c>
      <c r="F40" s="6">
        <v>25.93</v>
      </c>
      <c r="G40" s="6">
        <v>25.93</v>
      </c>
      <c r="H40" s="6">
        <v>25.93</v>
      </c>
      <c r="I40" s="6">
        <v>25.93</v>
      </c>
      <c r="J40" s="6">
        <v>25.93</v>
      </c>
      <c r="K40" s="6">
        <v>25.93</v>
      </c>
      <c r="L40" s="6">
        <v>25.93</v>
      </c>
      <c r="M40" s="6">
        <v>25.15</v>
      </c>
      <c r="N40" s="6">
        <v>25.15</v>
      </c>
      <c r="O40" s="6">
        <v>25.15</v>
      </c>
      <c r="P40" s="6">
        <v>24.88</v>
      </c>
      <c r="Q40" s="6">
        <v>24.8</v>
      </c>
      <c r="R40" s="6">
        <v>24.65</v>
      </c>
      <c r="S40" s="6">
        <v>24.1</v>
      </c>
      <c r="T40" s="6">
        <v>23.7</v>
      </c>
      <c r="U40" s="6">
        <v>22.72</v>
      </c>
      <c r="V40" s="6">
        <v>22.49</v>
      </c>
      <c r="W40" s="6">
        <v>22.13</v>
      </c>
      <c r="X40" s="6">
        <v>22.13</v>
      </c>
      <c r="Y40" s="6">
        <v>22.13</v>
      </c>
      <c r="Z40" s="6">
        <v>21.67</v>
      </c>
      <c r="AA40" s="6">
        <v>21.67</v>
      </c>
      <c r="AB40" s="6">
        <v>21.67</v>
      </c>
      <c r="AC40" s="6">
        <v>21.55</v>
      </c>
      <c r="AD40" s="6">
        <v>21.55</v>
      </c>
      <c r="AE40" s="7">
        <v>21.22</v>
      </c>
      <c r="AF40">
        <v>21.22</v>
      </c>
      <c r="AG40">
        <v>20.85</v>
      </c>
      <c r="AH40">
        <v>20.85</v>
      </c>
      <c r="AI40">
        <v>20.32</v>
      </c>
      <c r="AJ40">
        <v>20.32</v>
      </c>
      <c r="AK40">
        <v>20.2</v>
      </c>
      <c r="AL40">
        <v>20.03</v>
      </c>
      <c r="AM40">
        <v>20.03</v>
      </c>
      <c r="AN40">
        <v>20.03</v>
      </c>
      <c r="AO40">
        <v>19.899999999999999</v>
      </c>
      <c r="AP40">
        <v>19.899999999999999</v>
      </c>
      <c r="AQ40">
        <v>19.899999999999999</v>
      </c>
      <c r="AR40">
        <v>19.899999999999999</v>
      </c>
      <c r="AS40">
        <v>19.899999999999999</v>
      </c>
      <c r="AT40">
        <v>19.899999999999999</v>
      </c>
      <c r="AU40">
        <v>19.399999999999999</v>
      </c>
      <c r="AV40">
        <v>18.57</v>
      </c>
      <c r="AW40">
        <v>19.899999999999999</v>
      </c>
      <c r="AX40">
        <v>19.899999999999999</v>
      </c>
      <c r="AY40">
        <v>19.899999999999999</v>
      </c>
      <c r="AZ40">
        <v>19.399999999999999</v>
      </c>
      <c r="BA40">
        <v>19.899999999999999</v>
      </c>
      <c r="BB40">
        <v>19.899999999999999</v>
      </c>
      <c r="BC40">
        <v>19.899999999999999</v>
      </c>
      <c r="BD40">
        <v>19.399999999999999</v>
      </c>
      <c r="BE40">
        <v>18.57</v>
      </c>
      <c r="BF40">
        <v>18.5</v>
      </c>
      <c r="BG40">
        <v>18.5</v>
      </c>
    </row>
    <row r="41" spans="2:59" x14ac:dyDescent="0.25">
      <c r="B41" s="5">
        <v>11</v>
      </c>
      <c r="C41" s="6">
        <v>27.22</v>
      </c>
      <c r="D41" s="6">
        <v>27.22</v>
      </c>
      <c r="E41" s="6">
        <v>25.93</v>
      </c>
      <c r="F41" s="6">
        <v>25.93</v>
      </c>
      <c r="G41" s="6">
        <v>25.93</v>
      </c>
      <c r="H41" s="6">
        <v>25.93</v>
      </c>
      <c r="I41" s="6">
        <v>25.93</v>
      </c>
      <c r="J41" s="6">
        <v>25.93</v>
      </c>
      <c r="K41" s="6">
        <v>25.93</v>
      </c>
      <c r="L41" s="6">
        <v>25.93</v>
      </c>
      <c r="M41" s="6">
        <v>25.15</v>
      </c>
      <c r="N41" s="6">
        <v>25.15</v>
      </c>
      <c r="O41" s="6">
        <v>25.15</v>
      </c>
      <c r="P41" s="6">
        <v>24.88</v>
      </c>
      <c r="Q41" s="6">
        <v>24.8</v>
      </c>
      <c r="R41" s="6">
        <v>24.65</v>
      </c>
      <c r="S41" s="6">
        <v>24.1</v>
      </c>
      <c r="T41" s="6">
        <v>23.7</v>
      </c>
      <c r="U41" s="6">
        <v>22.72</v>
      </c>
      <c r="V41" s="6">
        <v>22.49</v>
      </c>
      <c r="W41" s="6">
        <v>22.13</v>
      </c>
      <c r="X41" s="6">
        <v>22.13</v>
      </c>
      <c r="Y41" s="6">
        <v>22.13</v>
      </c>
      <c r="Z41" s="6">
        <v>21.67</v>
      </c>
      <c r="AA41" s="6">
        <v>21.67</v>
      </c>
      <c r="AB41" s="6">
        <v>21.67</v>
      </c>
      <c r="AC41" s="6">
        <v>21.55</v>
      </c>
      <c r="AD41" s="6">
        <v>21.55</v>
      </c>
      <c r="AE41" s="7">
        <v>21.22</v>
      </c>
      <c r="AF41">
        <v>21.22</v>
      </c>
      <c r="AG41">
        <v>20.85</v>
      </c>
      <c r="AH41">
        <v>20.85</v>
      </c>
      <c r="AI41">
        <v>20.32</v>
      </c>
      <c r="AJ41">
        <v>20.32</v>
      </c>
      <c r="AK41">
        <v>20.2</v>
      </c>
      <c r="AL41">
        <v>20.03</v>
      </c>
      <c r="AM41">
        <v>20.03</v>
      </c>
      <c r="AN41">
        <v>20.03</v>
      </c>
      <c r="AO41">
        <v>19.899999999999999</v>
      </c>
      <c r="AP41">
        <v>19.899999999999999</v>
      </c>
      <c r="AQ41">
        <v>19.899999999999999</v>
      </c>
      <c r="AR41">
        <v>19.899999999999999</v>
      </c>
      <c r="AS41">
        <v>19.899999999999999</v>
      </c>
      <c r="AT41">
        <v>19.899999999999999</v>
      </c>
      <c r="AU41">
        <v>19.399999999999999</v>
      </c>
      <c r="AV41">
        <v>18.57</v>
      </c>
      <c r="AW41">
        <v>19.899999999999999</v>
      </c>
      <c r="AX41">
        <v>19.899999999999999</v>
      </c>
      <c r="AY41">
        <v>19.899999999999999</v>
      </c>
      <c r="AZ41">
        <v>19.399999999999999</v>
      </c>
      <c r="BA41">
        <v>19.899999999999999</v>
      </c>
      <c r="BB41">
        <v>19.899999999999999</v>
      </c>
      <c r="BC41">
        <v>19.899999999999999</v>
      </c>
      <c r="BD41">
        <v>19.399999999999999</v>
      </c>
      <c r="BE41">
        <v>18.57</v>
      </c>
      <c r="BF41">
        <v>18.5</v>
      </c>
      <c r="BG41">
        <v>18.5</v>
      </c>
    </row>
    <row r="42" spans="2:59" x14ac:dyDescent="0.25">
      <c r="B42" s="5">
        <v>12</v>
      </c>
      <c r="C42" s="6">
        <v>27.22</v>
      </c>
      <c r="D42" s="6">
        <v>27.22</v>
      </c>
      <c r="E42" s="6">
        <v>25.93</v>
      </c>
      <c r="F42" s="6">
        <v>25.93</v>
      </c>
      <c r="G42" s="6">
        <v>25.93</v>
      </c>
      <c r="H42" s="6">
        <v>25.93</v>
      </c>
      <c r="I42" s="6">
        <v>25.93</v>
      </c>
      <c r="J42" s="6">
        <v>25.93</v>
      </c>
      <c r="K42" s="6">
        <v>25.93</v>
      </c>
      <c r="L42" s="6">
        <v>25.93</v>
      </c>
      <c r="M42" s="6">
        <v>25.15</v>
      </c>
      <c r="N42" s="6">
        <v>25.15</v>
      </c>
      <c r="O42" s="6">
        <v>25.15</v>
      </c>
      <c r="P42" s="6">
        <v>24.88</v>
      </c>
      <c r="Q42" s="6">
        <v>24.8</v>
      </c>
      <c r="R42" s="6">
        <v>24.1</v>
      </c>
      <c r="S42" s="6">
        <v>23.7</v>
      </c>
      <c r="T42" s="6">
        <v>22.72</v>
      </c>
      <c r="U42" s="6">
        <v>22.49</v>
      </c>
      <c r="V42" s="6">
        <v>22.4</v>
      </c>
      <c r="W42" s="6">
        <v>22.13</v>
      </c>
      <c r="X42" s="6">
        <v>22.13</v>
      </c>
      <c r="Y42" s="6">
        <v>22.13</v>
      </c>
      <c r="Z42" s="6">
        <v>21.67</v>
      </c>
      <c r="AA42" s="6">
        <v>21.67</v>
      </c>
      <c r="AB42" s="6">
        <v>21.67</v>
      </c>
      <c r="AC42" s="6">
        <v>21.22</v>
      </c>
      <c r="AD42" s="6">
        <v>21.22</v>
      </c>
      <c r="AE42" s="7">
        <v>21.22</v>
      </c>
      <c r="AF42">
        <v>21.22</v>
      </c>
      <c r="AG42">
        <v>20.32</v>
      </c>
      <c r="AH42">
        <v>20.32</v>
      </c>
      <c r="AI42">
        <v>20.32</v>
      </c>
      <c r="AJ42">
        <v>20.2</v>
      </c>
      <c r="AK42">
        <v>20.03</v>
      </c>
      <c r="AL42">
        <v>20.03</v>
      </c>
      <c r="AM42">
        <v>20.03</v>
      </c>
      <c r="AN42">
        <v>19.899999999999999</v>
      </c>
      <c r="AO42">
        <v>19.899999999999999</v>
      </c>
      <c r="AP42">
        <v>19.399999999999999</v>
      </c>
      <c r="AQ42">
        <v>19.899999999999999</v>
      </c>
      <c r="AR42">
        <v>19.899999999999999</v>
      </c>
      <c r="AS42">
        <v>19.399999999999999</v>
      </c>
      <c r="AT42">
        <v>18.57</v>
      </c>
      <c r="AU42">
        <v>18.57</v>
      </c>
      <c r="AV42">
        <v>18.5</v>
      </c>
      <c r="AW42">
        <v>19.899999999999999</v>
      </c>
      <c r="AX42">
        <v>19.899999999999999</v>
      </c>
      <c r="AY42">
        <v>18.57</v>
      </c>
      <c r="AZ42">
        <v>18.57</v>
      </c>
      <c r="BA42">
        <v>19.899999999999999</v>
      </c>
      <c r="BB42">
        <v>19.899999999999999</v>
      </c>
      <c r="BC42">
        <v>19.399999999999999</v>
      </c>
      <c r="BD42">
        <v>18.57</v>
      </c>
      <c r="BE42">
        <v>18.5</v>
      </c>
      <c r="BF42">
        <v>18.5</v>
      </c>
      <c r="BG42">
        <v>18.5</v>
      </c>
    </row>
    <row r="43" spans="2:59" x14ac:dyDescent="0.25">
      <c r="B43" s="5">
        <v>13</v>
      </c>
      <c r="C43" s="6">
        <v>27.22</v>
      </c>
      <c r="D43" s="6">
        <v>27.22</v>
      </c>
      <c r="E43" s="6">
        <v>25.93</v>
      </c>
      <c r="F43" s="6">
        <v>25.93</v>
      </c>
      <c r="G43" s="6">
        <v>25.93</v>
      </c>
      <c r="H43" s="6">
        <v>25.93</v>
      </c>
      <c r="I43" s="6">
        <v>25.93</v>
      </c>
      <c r="J43" s="6">
        <v>25.93</v>
      </c>
      <c r="K43" s="6">
        <v>25.93</v>
      </c>
      <c r="L43" s="6">
        <v>25.93</v>
      </c>
      <c r="M43" s="6">
        <v>25.15</v>
      </c>
      <c r="N43" s="6">
        <v>25.15</v>
      </c>
      <c r="O43" s="6">
        <v>25.15</v>
      </c>
      <c r="P43" s="6">
        <v>24.88</v>
      </c>
      <c r="Q43" s="6">
        <v>24.8</v>
      </c>
      <c r="R43" s="6">
        <v>24.1</v>
      </c>
      <c r="S43" s="6">
        <v>23.7</v>
      </c>
      <c r="T43" s="6">
        <v>22.72</v>
      </c>
      <c r="U43" s="6">
        <v>22.49</v>
      </c>
      <c r="V43" s="6">
        <v>22.4</v>
      </c>
      <c r="W43" s="6">
        <v>22.13</v>
      </c>
      <c r="X43" s="6">
        <v>22.13</v>
      </c>
      <c r="Y43" s="6">
        <v>22.13</v>
      </c>
      <c r="Z43" s="6">
        <v>21.67</v>
      </c>
      <c r="AA43" s="6">
        <v>21.67</v>
      </c>
      <c r="AB43" s="6">
        <v>21.67</v>
      </c>
      <c r="AC43" s="6">
        <v>21.22</v>
      </c>
      <c r="AD43" s="6">
        <v>21.22</v>
      </c>
      <c r="AE43" s="7">
        <v>21.22</v>
      </c>
      <c r="AF43">
        <v>21.22</v>
      </c>
      <c r="AG43">
        <v>20.32</v>
      </c>
      <c r="AH43">
        <v>20.32</v>
      </c>
      <c r="AI43">
        <v>20.32</v>
      </c>
      <c r="AJ43">
        <v>20.2</v>
      </c>
      <c r="AK43">
        <v>20.03</v>
      </c>
      <c r="AL43">
        <v>20.03</v>
      </c>
      <c r="AM43">
        <v>20.03</v>
      </c>
      <c r="AN43">
        <v>19.899999999999999</v>
      </c>
      <c r="AO43">
        <v>19.899999999999999</v>
      </c>
      <c r="AP43">
        <v>19.399999999999999</v>
      </c>
      <c r="AQ43">
        <v>19.899999999999999</v>
      </c>
      <c r="AR43">
        <v>19.899999999999999</v>
      </c>
      <c r="AS43">
        <v>19.399999999999999</v>
      </c>
      <c r="AT43">
        <v>18.57</v>
      </c>
      <c r="AU43">
        <v>18.57</v>
      </c>
      <c r="AV43">
        <v>18.5</v>
      </c>
      <c r="AW43">
        <v>19.899999999999999</v>
      </c>
      <c r="AX43">
        <v>19.899999999999999</v>
      </c>
      <c r="AY43">
        <v>18.57</v>
      </c>
      <c r="AZ43">
        <v>18.57</v>
      </c>
      <c r="BA43">
        <v>19.899999999999999</v>
      </c>
      <c r="BB43">
        <v>19.899999999999999</v>
      </c>
      <c r="BC43">
        <v>19.399999999999999</v>
      </c>
      <c r="BD43">
        <v>18.57</v>
      </c>
      <c r="BE43">
        <v>18.5</v>
      </c>
      <c r="BF43">
        <v>18.5</v>
      </c>
      <c r="BG43">
        <v>18.5</v>
      </c>
    </row>
    <row r="44" spans="2:59" x14ac:dyDescent="0.25">
      <c r="B44" s="5">
        <v>14</v>
      </c>
      <c r="C44" s="6">
        <v>27.22</v>
      </c>
      <c r="D44" s="6">
        <v>27.22</v>
      </c>
      <c r="E44" s="6">
        <v>25.93</v>
      </c>
      <c r="F44" s="6">
        <v>25.93</v>
      </c>
      <c r="G44" s="6">
        <v>25.93</v>
      </c>
      <c r="H44" s="6">
        <v>25.93</v>
      </c>
      <c r="I44" s="6">
        <v>25.93</v>
      </c>
      <c r="J44" s="6">
        <v>25.93</v>
      </c>
      <c r="K44" s="6">
        <v>25.93</v>
      </c>
      <c r="L44" s="6">
        <v>25.93</v>
      </c>
      <c r="M44" s="6">
        <v>25.15</v>
      </c>
      <c r="N44" s="6">
        <v>25.15</v>
      </c>
      <c r="O44" s="6">
        <v>25.15</v>
      </c>
      <c r="P44" s="6">
        <v>24.88</v>
      </c>
      <c r="Q44" s="6">
        <v>24.8</v>
      </c>
      <c r="R44" s="6">
        <v>24.1</v>
      </c>
      <c r="S44" s="6">
        <v>23.7</v>
      </c>
      <c r="T44" s="6">
        <v>22.72</v>
      </c>
      <c r="U44" s="6">
        <v>22.49</v>
      </c>
      <c r="V44" s="6">
        <v>22.4</v>
      </c>
      <c r="W44" s="6">
        <v>22.13</v>
      </c>
      <c r="X44" s="6">
        <v>22.13</v>
      </c>
      <c r="Y44" s="6">
        <v>22.13</v>
      </c>
      <c r="Z44" s="6">
        <v>21.67</v>
      </c>
      <c r="AA44" s="6">
        <v>21.67</v>
      </c>
      <c r="AB44" s="6">
        <v>21.67</v>
      </c>
      <c r="AC44" s="6">
        <v>21.22</v>
      </c>
      <c r="AD44" s="6">
        <v>21.22</v>
      </c>
      <c r="AE44" s="7">
        <v>21.22</v>
      </c>
      <c r="AF44">
        <v>21.22</v>
      </c>
      <c r="AG44">
        <v>20.32</v>
      </c>
      <c r="AH44">
        <v>20.32</v>
      </c>
      <c r="AI44">
        <v>20.32</v>
      </c>
      <c r="AJ44">
        <v>20.2</v>
      </c>
      <c r="AK44">
        <v>20.03</v>
      </c>
      <c r="AL44">
        <v>20.03</v>
      </c>
      <c r="AM44">
        <v>20.03</v>
      </c>
      <c r="AN44">
        <v>19.899999999999999</v>
      </c>
      <c r="AO44">
        <v>19.899999999999999</v>
      </c>
      <c r="AP44">
        <v>19.399999999999999</v>
      </c>
      <c r="AQ44">
        <v>19.899999999999999</v>
      </c>
      <c r="AR44">
        <v>19.899999999999999</v>
      </c>
      <c r="AS44">
        <v>19.399999999999999</v>
      </c>
      <c r="AT44">
        <v>18.57</v>
      </c>
      <c r="AU44">
        <v>18.57</v>
      </c>
      <c r="AV44">
        <v>18.5</v>
      </c>
      <c r="AW44">
        <v>19.899999999999999</v>
      </c>
      <c r="AX44">
        <v>19.899999999999999</v>
      </c>
      <c r="AY44">
        <v>18.57</v>
      </c>
      <c r="AZ44">
        <v>18.57</v>
      </c>
      <c r="BA44">
        <v>19.899999999999999</v>
      </c>
      <c r="BB44">
        <v>19.899999999999999</v>
      </c>
      <c r="BC44">
        <v>19.399999999999999</v>
      </c>
      <c r="BD44">
        <v>18.57</v>
      </c>
      <c r="BE44">
        <v>18.5</v>
      </c>
      <c r="BF44">
        <v>18.5</v>
      </c>
      <c r="BG44">
        <v>18.5</v>
      </c>
    </row>
    <row r="45" spans="2:59" x14ac:dyDescent="0.25">
      <c r="B45" s="5">
        <v>15</v>
      </c>
      <c r="C45" s="6">
        <v>27.22</v>
      </c>
      <c r="D45" s="6">
        <v>27.22</v>
      </c>
      <c r="E45" s="6">
        <v>25.93</v>
      </c>
      <c r="F45" s="6">
        <v>25.93</v>
      </c>
      <c r="G45" s="6">
        <v>25.93</v>
      </c>
      <c r="H45" s="6">
        <v>25.93</v>
      </c>
      <c r="I45" s="6">
        <v>25.93</v>
      </c>
      <c r="J45" s="6">
        <v>25.93</v>
      </c>
      <c r="K45" s="6">
        <v>25.93</v>
      </c>
      <c r="L45" s="6">
        <v>25.93</v>
      </c>
      <c r="M45" s="6">
        <v>25.15</v>
      </c>
      <c r="N45" s="6">
        <v>25.15</v>
      </c>
      <c r="O45" s="6">
        <v>24.88</v>
      </c>
      <c r="P45" s="6">
        <v>24.8</v>
      </c>
      <c r="Q45" s="6">
        <v>24.65</v>
      </c>
      <c r="R45" s="6">
        <v>24.1</v>
      </c>
      <c r="S45" s="6">
        <v>23.7</v>
      </c>
      <c r="T45" s="6">
        <v>22.72</v>
      </c>
      <c r="U45" s="6">
        <v>22.49</v>
      </c>
      <c r="V45" s="6">
        <v>22.13</v>
      </c>
      <c r="W45" s="6">
        <v>22.13</v>
      </c>
      <c r="X45" s="6">
        <v>22.13</v>
      </c>
      <c r="Y45" s="6">
        <v>21.67</v>
      </c>
      <c r="Z45" s="6">
        <v>21.67</v>
      </c>
      <c r="AA45" s="6">
        <v>21.22</v>
      </c>
      <c r="AB45" s="6">
        <v>21.22</v>
      </c>
      <c r="AC45" s="6">
        <v>21.22</v>
      </c>
      <c r="AD45" s="6">
        <v>21.22</v>
      </c>
      <c r="AE45" s="7">
        <v>21.22</v>
      </c>
      <c r="AF45">
        <v>21.22</v>
      </c>
      <c r="AG45">
        <v>20.32</v>
      </c>
      <c r="AH45">
        <v>20.32</v>
      </c>
      <c r="AI45">
        <v>20.03</v>
      </c>
      <c r="AJ45">
        <v>20.03</v>
      </c>
      <c r="AK45">
        <v>20.03</v>
      </c>
      <c r="AL45">
        <v>20.03</v>
      </c>
      <c r="AM45">
        <v>19.899999999999999</v>
      </c>
      <c r="AN45">
        <v>19.899999999999999</v>
      </c>
      <c r="AO45">
        <v>19.399999999999999</v>
      </c>
      <c r="AP45">
        <v>18.57</v>
      </c>
      <c r="AQ45">
        <v>18.57</v>
      </c>
      <c r="AR45">
        <v>18.57</v>
      </c>
      <c r="AS45">
        <v>18.57</v>
      </c>
      <c r="AT45">
        <v>18.5</v>
      </c>
      <c r="AU45">
        <v>18.5</v>
      </c>
      <c r="AV45">
        <v>18.5</v>
      </c>
      <c r="AW45">
        <v>19.399999999999999</v>
      </c>
      <c r="AX45">
        <v>18.57</v>
      </c>
      <c r="AY45">
        <v>18.5</v>
      </c>
      <c r="AZ45">
        <v>18.5</v>
      </c>
      <c r="BA45">
        <v>18.57</v>
      </c>
      <c r="BB45">
        <v>18.57</v>
      </c>
      <c r="BC45">
        <v>18.57</v>
      </c>
      <c r="BD45">
        <v>18.5</v>
      </c>
      <c r="BE45">
        <v>18.5</v>
      </c>
      <c r="BF45">
        <v>17.79</v>
      </c>
      <c r="BG45">
        <v>17.79</v>
      </c>
    </row>
    <row r="46" spans="2:59" x14ac:dyDescent="0.25">
      <c r="B46" s="5">
        <v>16</v>
      </c>
      <c r="C46" s="6">
        <v>27.22</v>
      </c>
      <c r="D46" s="6">
        <v>27.22</v>
      </c>
      <c r="E46" s="6">
        <v>25.93</v>
      </c>
      <c r="F46" s="6">
        <v>25.93</v>
      </c>
      <c r="G46" s="6">
        <v>25.93</v>
      </c>
      <c r="H46" s="6">
        <v>25.93</v>
      </c>
      <c r="I46" s="6">
        <v>25.93</v>
      </c>
      <c r="J46" s="6">
        <v>25.93</v>
      </c>
      <c r="K46" s="6">
        <v>25.93</v>
      </c>
      <c r="L46" s="6">
        <v>25.93</v>
      </c>
      <c r="M46" s="6">
        <v>25.15</v>
      </c>
      <c r="N46" s="6">
        <v>25.15</v>
      </c>
      <c r="O46" s="6">
        <v>24.88</v>
      </c>
      <c r="P46" s="6">
        <v>24.8</v>
      </c>
      <c r="Q46" s="6">
        <v>24.65</v>
      </c>
      <c r="R46" s="6">
        <v>24.1</v>
      </c>
      <c r="S46" s="6">
        <v>23.7</v>
      </c>
      <c r="T46" s="6">
        <v>22.72</v>
      </c>
      <c r="U46" s="6">
        <v>22.49</v>
      </c>
      <c r="V46" s="6">
        <v>22.13</v>
      </c>
      <c r="W46" s="6">
        <v>22.13</v>
      </c>
      <c r="X46" s="6">
        <v>22.13</v>
      </c>
      <c r="Y46" s="6">
        <v>21.67</v>
      </c>
      <c r="Z46" s="6">
        <v>21.67</v>
      </c>
      <c r="AA46" s="6">
        <v>21.22</v>
      </c>
      <c r="AB46" s="6">
        <v>21.22</v>
      </c>
      <c r="AC46" s="6">
        <v>21.22</v>
      </c>
      <c r="AD46" s="6">
        <v>21.22</v>
      </c>
      <c r="AE46" s="7">
        <v>21.22</v>
      </c>
      <c r="AF46">
        <v>21.22</v>
      </c>
      <c r="AG46">
        <v>20.32</v>
      </c>
      <c r="AH46">
        <v>20.32</v>
      </c>
      <c r="AI46">
        <v>20.03</v>
      </c>
      <c r="AJ46">
        <v>20.03</v>
      </c>
      <c r="AK46">
        <v>20.03</v>
      </c>
      <c r="AL46">
        <v>20.03</v>
      </c>
      <c r="AM46">
        <v>19.899999999999999</v>
      </c>
      <c r="AN46">
        <v>19.899999999999999</v>
      </c>
      <c r="AO46">
        <v>19.399999999999999</v>
      </c>
      <c r="AP46">
        <v>18.57</v>
      </c>
      <c r="AQ46">
        <v>18.57</v>
      </c>
      <c r="AR46">
        <v>18.57</v>
      </c>
      <c r="AS46">
        <v>18.57</v>
      </c>
      <c r="AT46">
        <v>18.5</v>
      </c>
      <c r="AU46">
        <v>18.5</v>
      </c>
      <c r="AV46">
        <v>18.5</v>
      </c>
      <c r="AW46">
        <v>19.399999999999999</v>
      </c>
      <c r="AX46">
        <v>18.57</v>
      </c>
      <c r="AY46">
        <v>18.5</v>
      </c>
      <c r="AZ46">
        <v>18.5</v>
      </c>
      <c r="BA46">
        <v>18.57</v>
      </c>
      <c r="BB46">
        <v>18.57</v>
      </c>
      <c r="BC46">
        <v>18.57</v>
      </c>
      <c r="BD46">
        <v>18.5</v>
      </c>
      <c r="BE46">
        <v>18.5</v>
      </c>
      <c r="BF46">
        <v>17.79</v>
      </c>
      <c r="BG46">
        <v>17.79</v>
      </c>
    </row>
    <row r="47" spans="2:59" x14ac:dyDescent="0.25">
      <c r="B47" s="5">
        <v>17</v>
      </c>
      <c r="C47" s="6">
        <v>27.31</v>
      </c>
      <c r="D47" s="6">
        <v>27.31</v>
      </c>
      <c r="E47" s="6">
        <v>25.93</v>
      </c>
      <c r="F47" s="6">
        <v>25.93</v>
      </c>
      <c r="G47" s="6">
        <v>25.93</v>
      </c>
      <c r="H47" s="6">
        <v>25.93</v>
      </c>
      <c r="I47" s="6">
        <v>25.93</v>
      </c>
      <c r="J47" s="6">
        <v>25.93</v>
      </c>
      <c r="K47" s="6">
        <v>25.93</v>
      </c>
      <c r="L47" s="6">
        <v>25.93</v>
      </c>
      <c r="M47" s="6">
        <v>25.93</v>
      </c>
      <c r="N47" s="6">
        <v>25.93</v>
      </c>
      <c r="O47" s="6">
        <v>25.15</v>
      </c>
      <c r="P47" s="6">
        <v>25.15</v>
      </c>
      <c r="Q47" s="6">
        <v>24.88</v>
      </c>
      <c r="R47" s="6">
        <v>24.8</v>
      </c>
      <c r="S47" s="6">
        <v>24.65</v>
      </c>
      <c r="T47" s="6">
        <v>24.1</v>
      </c>
      <c r="U47" s="6">
        <v>23.7</v>
      </c>
      <c r="V47" s="6">
        <v>22.72</v>
      </c>
      <c r="W47" s="6">
        <v>22.49</v>
      </c>
      <c r="X47" s="6">
        <v>22.4</v>
      </c>
      <c r="Y47" s="6">
        <v>22.13</v>
      </c>
      <c r="Z47" s="6">
        <v>22.13</v>
      </c>
      <c r="AA47" s="6">
        <v>22.13</v>
      </c>
      <c r="AB47" s="6">
        <v>22.13</v>
      </c>
      <c r="AC47" s="6">
        <v>21.67</v>
      </c>
      <c r="AD47" s="6">
        <v>21.67</v>
      </c>
      <c r="AE47" s="7">
        <v>21.55</v>
      </c>
      <c r="AF47">
        <v>21.55</v>
      </c>
      <c r="AG47">
        <v>21.22</v>
      </c>
      <c r="AH47">
        <v>21.22</v>
      </c>
      <c r="AI47">
        <v>20.32</v>
      </c>
      <c r="AJ47">
        <v>20.32</v>
      </c>
      <c r="AK47">
        <v>20.32</v>
      </c>
      <c r="AL47">
        <v>20.32</v>
      </c>
      <c r="AM47">
        <v>20.32</v>
      </c>
      <c r="AN47">
        <v>20.2</v>
      </c>
      <c r="AO47">
        <v>20.03</v>
      </c>
      <c r="AP47">
        <v>19.899999999999999</v>
      </c>
      <c r="AQ47">
        <v>20.32</v>
      </c>
      <c r="AR47">
        <v>20.2</v>
      </c>
      <c r="AS47">
        <v>19.899999999999999</v>
      </c>
      <c r="AT47">
        <v>19.899999999999999</v>
      </c>
      <c r="AU47">
        <v>19.899999999999999</v>
      </c>
      <c r="AV47">
        <v>19.899999999999999</v>
      </c>
      <c r="AW47">
        <v>20.03</v>
      </c>
      <c r="AX47">
        <v>20.03</v>
      </c>
      <c r="AY47">
        <v>19.899999999999999</v>
      </c>
      <c r="AZ47">
        <v>19.899999999999999</v>
      </c>
      <c r="BA47">
        <v>20.85</v>
      </c>
      <c r="BB47">
        <v>20.2</v>
      </c>
      <c r="BC47">
        <v>19.899999999999999</v>
      </c>
      <c r="BD47">
        <v>19.899999999999999</v>
      </c>
      <c r="BE47">
        <v>19.899999999999999</v>
      </c>
      <c r="BF47">
        <v>19.399999999999999</v>
      </c>
      <c r="BG47">
        <v>18.57</v>
      </c>
    </row>
    <row r="48" spans="2:59" x14ac:dyDescent="0.25">
      <c r="B48" s="5">
        <v>18</v>
      </c>
      <c r="C48" s="6">
        <v>27.31</v>
      </c>
      <c r="D48" s="6">
        <v>27.31</v>
      </c>
      <c r="E48" s="6">
        <v>26.7</v>
      </c>
      <c r="F48" s="6">
        <v>26.7</v>
      </c>
      <c r="G48" s="6">
        <v>26.7</v>
      </c>
      <c r="H48" s="6">
        <v>26.7</v>
      </c>
      <c r="I48" s="6">
        <v>26.7</v>
      </c>
      <c r="J48" s="6">
        <v>26.7</v>
      </c>
      <c r="K48" s="6">
        <v>26.7</v>
      </c>
      <c r="L48" s="6">
        <v>26.7</v>
      </c>
      <c r="M48" s="6">
        <v>25.93</v>
      </c>
      <c r="N48" s="6">
        <v>25.93</v>
      </c>
      <c r="O48" s="6">
        <v>25.15</v>
      </c>
      <c r="P48" s="6">
        <v>25.15</v>
      </c>
      <c r="Q48" s="6">
        <v>24.88</v>
      </c>
      <c r="R48" s="6">
        <v>24.8</v>
      </c>
      <c r="S48" s="6">
        <v>24.8</v>
      </c>
      <c r="T48" s="6">
        <v>24.1</v>
      </c>
      <c r="U48" s="6">
        <v>23.7</v>
      </c>
      <c r="V48" s="6">
        <v>22.72</v>
      </c>
      <c r="W48" s="6">
        <v>22.49</v>
      </c>
      <c r="X48" s="6">
        <v>22.49</v>
      </c>
      <c r="Y48" s="6">
        <v>22.13</v>
      </c>
      <c r="Z48" s="6">
        <v>22.13</v>
      </c>
      <c r="AA48" s="6">
        <v>22.13</v>
      </c>
      <c r="AB48" s="6">
        <v>22.13</v>
      </c>
      <c r="AC48" s="6">
        <v>21.67</v>
      </c>
      <c r="AD48" s="6">
        <v>21.67</v>
      </c>
      <c r="AE48" s="7">
        <v>21.67</v>
      </c>
      <c r="AF48">
        <v>21.67</v>
      </c>
      <c r="AG48">
        <v>21.22</v>
      </c>
      <c r="AH48">
        <v>21.22</v>
      </c>
      <c r="AI48">
        <v>20.32</v>
      </c>
      <c r="AJ48">
        <v>20.32</v>
      </c>
      <c r="AK48">
        <v>20.32</v>
      </c>
      <c r="AL48">
        <v>20.32</v>
      </c>
      <c r="AM48">
        <v>20.32</v>
      </c>
      <c r="AN48">
        <v>20.32</v>
      </c>
      <c r="AO48">
        <v>20.03</v>
      </c>
      <c r="AP48">
        <v>20.03</v>
      </c>
      <c r="AQ48">
        <v>20.32</v>
      </c>
      <c r="AR48">
        <v>20.32</v>
      </c>
      <c r="AS48">
        <v>20.2</v>
      </c>
      <c r="AT48">
        <v>20.2</v>
      </c>
      <c r="AU48">
        <v>19.899999999999999</v>
      </c>
      <c r="AV48">
        <v>19.899999999999999</v>
      </c>
      <c r="AW48">
        <v>20.03</v>
      </c>
      <c r="AX48">
        <v>20.03</v>
      </c>
      <c r="AY48">
        <v>20.03</v>
      </c>
      <c r="AZ48">
        <v>19.899999999999999</v>
      </c>
      <c r="BA48">
        <v>20.85</v>
      </c>
      <c r="BB48">
        <v>20.85</v>
      </c>
      <c r="BC48">
        <v>20.2</v>
      </c>
      <c r="BD48">
        <v>19.899999999999999</v>
      </c>
      <c r="BE48">
        <v>19.899999999999999</v>
      </c>
      <c r="BF48">
        <v>19.899999999999999</v>
      </c>
      <c r="BG48">
        <v>18.57</v>
      </c>
    </row>
    <row r="49" spans="2:59" x14ac:dyDescent="0.25">
      <c r="B49" s="5">
        <v>19</v>
      </c>
      <c r="C49" s="6">
        <v>27.31</v>
      </c>
      <c r="D49" s="6">
        <v>27.31</v>
      </c>
      <c r="E49" s="6">
        <v>26.7</v>
      </c>
      <c r="F49" s="6">
        <v>26.7</v>
      </c>
      <c r="G49" s="6">
        <v>26.7</v>
      </c>
      <c r="H49" s="6">
        <v>26.7</v>
      </c>
      <c r="I49" s="6">
        <v>26.7</v>
      </c>
      <c r="J49" s="6">
        <v>26.7</v>
      </c>
      <c r="K49" s="6">
        <v>26.7</v>
      </c>
      <c r="L49" s="6">
        <v>26.7</v>
      </c>
      <c r="M49" s="6">
        <v>25.93</v>
      </c>
      <c r="N49" s="6">
        <v>25.93</v>
      </c>
      <c r="O49" s="6">
        <v>25.15</v>
      </c>
      <c r="P49" s="6">
        <v>25.15</v>
      </c>
      <c r="Q49" s="6">
        <v>24.88</v>
      </c>
      <c r="R49" s="6">
        <v>24.8</v>
      </c>
      <c r="S49" s="6">
        <v>24.8</v>
      </c>
      <c r="T49" s="6">
        <v>24.1</v>
      </c>
      <c r="U49" s="6">
        <v>23.7</v>
      </c>
      <c r="V49" s="6">
        <v>22.72</v>
      </c>
      <c r="W49" s="6">
        <v>22.49</v>
      </c>
      <c r="X49" s="6">
        <v>22.49</v>
      </c>
      <c r="Y49" s="6">
        <v>22.13</v>
      </c>
      <c r="Z49" s="6">
        <v>22.13</v>
      </c>
      <c r="AA49" s="6">
        <v>22.13</v>
      </c>
      <c r="AB49" s="6">
        <v>22.13</v>
      </c>
      <c r="AC49" s="6">
        <v>21.67</v>
      </c>
      <c r="AD49" s="6">
        <v>21.67</v>
      </c>
      <c r="AE49" s="7">
        <v>21.67</v>
      </c>
      <c r="AF49">
        <v>21.67</v>
      </c>
      <c r="AG49">
        <v>21.22</v>
      </c>
      <c r="AH49">
        <v>21.22</v>
      </c>
      <c r="AI49">
        <v>20.32</v>
      </c>
      <c r="AJ49">
        <v>20.32</v>
      </c>
      <c r="AK49">
        <v>20.32</v>
      </c>
      <c r="AL49">
        <v>20.32</v>
      </c>
      <c r="AM49">
        <v>20.32</v>
      </c>
      <c r="AN49">
        <v>20.32</v>
      </c>
      <c r="AO49">
        <v>20.03</v>
      </c>
      <c r="AP49">
        <v>20.03</v>
      </c>
      <c r="AQ49">
        <v>20.32</v>
      </c>
      <c r="AR49">
        <v>20.32</v>
      </c>
      <c r="AS49">
        <v>20.2</v>
      </c>
      <c r="AT49">
        <v>20.2</v>
      </c>
      <c r="AU49">
        <v>19.899999999999999</v>
      </c>
      <c r="AV49">
        <v>19.899999999999999</v>
      </c>
      <c r="AW49">
        <v>20.03</v>
      </c>
      <c r="AX49">
        <v>20.03</v>
      </c>
      <c r="AY49">
        <v>20.03</v>
      </c>
      <c r="AZ49">
        <v>19.899999999999999</v>
      </c>
      <c r="BA49">
        <v>20.85</v>
      </c>
      <c r="BB49">
        <v>20.85</v>
      </c>
      <c r="BC49">
        <v>20.2</v>
      </c>
      <c r="BD49">
        <v>19.899999999999999</v>
      </c>
      <c r="BE49">
        <v>19.899999999999999</v>
      </c>
      <c r="BF49">
        <v>19.899999999999999</v>
      </c>
      <c r="BG49">
        <v>18.57</v>
      </c>
    </row>
    <row r="50" spans="2:59" x14ac:dyDescent="0.25">
      <c r="B50" s="5">
        <v>20</v>
      </c>
      <c r="C50" s="6">
        <v>27.22</v>
      </c>
      <c r="D50" s="6">
        <v>27.22</v>
      </c>
      <c r="E50" s="6">
        <v>25.93</v>
      </c>
      <c r="F50" s="6">
        <v>25.93</v>
      </c>
      <c r="G50" s="6">
        <v>25.93</v>
      </c>
      <c r="H50" s="6">
        <v>25.93</v>
      </c>
      <c r="I50" s="6">
        <v>25.93</v>
      </c>
      <c r="J50" s="6">
        <v>25.93</v>
      </c>
      <c r="K50" s="6">
        <v>25.93</v>
      </c>
      <c r="L50" s="6">
        <v>25.93</v>
      </c>
      <c r="M50" s="6">
        <v>25.15</v>
      </c>
      <c r="N50" s="6">
        <v>25.15</v>
      </c>
      <c r="O50" s="6">
        <v>25.15</v>
      </c>
      <c r="P50" s="6">
        <v>24.88</v>
      </c>
      <c r="Q50" s="6">
        <v>24.8</v>
      </c>
      <c r="R50" s="6">
        <v>24.65</v>
      </c>
      <c r="S50" s="6">
        <v>24.1</v>
      </c>
      <c r="T50" s="6">
        <v>23.7</v>
      </c>
      <c r="U50" s="6">
        <v>22.72</v>
      </c>
      <c r="V50" s="6">
        <v>22.49</v>
      </c>
      <c r="W50" s="6">
        <v>22.13</v>
      </c>
      <c r="X50" s="6">
        <v>22.13</v>
      </c>
      <c r="Y50" s="6">
        <v>22.13</v>
      </c>
      <c r="Z50" s="6">
        <v>21.67</v>
      </c>
      <c r="AA50" s="6">
        <v>21.67</v>
      </c>
      <c r="AB50" s="6">
        <v>21.67</v>
      </c>
      <c r="AC50" s="6">
        <v>21.55</v>
      </c>
      <c r="AD50" s="6">
        <v>21.55</v>
      </c>
      <c r="AE50" s="7">
        <v>21.22</v>
      </c>
      <c r="AF50">
        <v>21.22</v>
      </c>
      <c r="AG50">
        <v>20.85</v>
      </c>
      <c r="AH50">
        <v>20.85</v>
      </c>
      <c r="AI50">
        <v>20.32</v>
      </c>
      <c r="AJ50">
        <v>20.32</v>
      </c>
      <c r="AK50">
        <v>20.2</v>
      </c>
      <c r="AL50">
        <v>20.03</v>
      </c>
      <c r="AM50">
        <v>20.03</v>
      </c>
      <c r="AN50">
        <v>20.03</v>
      </c>
      <c r="AO50">
        <v>19.899999999999999</v>
      </c>
      <c r="AP50">
        <v>19.899999999999999</v>
      </c>
      <c r="AQ50">
        <v>19.899999999999999</v>
      </c>
      <c r="AR50">
        <v>19.899999999999999</v>
      </c>
      <c r="AS50">
        <v>19.899999999999999</v>
      </c>
      <c r="AT50">
        <v>19.899999999999999</v>
      </c>
      <c r="AU50">
        <v>19.399999999999999</v>
      </c>
      <c r="AV50">
        <v>18.57</v>
      </c>
      <c r="AW50">
        <v>19.899999999999999</v>
      </c>
      <c r="AX50">
        <v>19.899999999999999</v>
      </c>
      <c r="AY50">
        <v>19.899999999999999</v>
      </c>
      <c r="AZ50">
        <v>19.399999999999999</v>
      </c>
      <c r="BA50">
        <v>19.899999999999999</v>
      </c>
      <c r="BB50">
        <v>19.899999999999999</v>
      </c>
      <c r="BC50">
        <v>19.899999999999999</v>
      </c>
      <c r="BD50">
        <v>19.399999999999999</v>
      </c>
      <c r="BE50">
        <v>18.57</v>
      </c>
      <c r="BF50">
        <v>18.5</v>
      </c>
      <c r="BG50">
        <v>18.5</v>
      </c>
    </row>
    <row r="51" spans="2:59" x14ac:dyDescent="0.25">
      <c r="B51" s="5">
        <v>21</v>
      </c>
      <c r="C51" s="6">
        <v>27.22</v>
      </c>
      <c r="D51" s="6">
        <v>27.22</v>
      </c>
      <c r="E51" s="6">
        <v>25.15</v>
      </c>
      <c r="F51" s="6">
        <v>25.15</v>
      </c>
      <c r="G51" s="6">
        <v>25.15</v>
      </c>
      <c r="H51" s="6">
        <v>25.15</v>
      </c>
      <c r="I51" s="6">
        <v>25.15</v>
      </c>
      <c r="J51" s="6">
        <v>25.15</v>
      </c>
      <c r="K51" s="6">
        <v>25.15</v>
      </c>
      <c r="L51" s="6">
        <v>25.15</v>
      </c>
      <c r="M51" s="6">
        <v>25.15</v>
      </c>
      <c r="N51" s="6">
        <v>25.15</v>
      </c>
      <c r="O51" s="6">
        <v>24.8</v>
      </c>
      <c r="P51" s="6">
        <v>24.65</v>
      </c>
      <c r="Q51" s="6">
        <v>24.1</v>
      </c>
      <c r="R51" s="6">
        <v>23.7</v>
      </c>
      <c r="S51" s="6">
        <v>22.72</v>
      </c>
      <c r="T51" s="6">
        <v>22.49</v>
      </c>
      <c r="U51" s="6">
        <v>22.4</v>
      </c>
      <c r="V51" s="6">
        <v>22.13</v>
      </c>
      <c r="W51" s="6">
        <v>21.67</v>
      </c>
      <c r="X51" s="6">
        <v>21.67</v>
      </c>
      <c r="Y51" s="6">
        <v>21.67</v>
      </c>
      <c r="Z51" s="6">
        <v>21.22</v>
      </c>
      <c r="AA51" s="6">
        <v>21.22</v>
      </c>
      <c r="AB51" s="6">
        <v>21.22</v>
      </c>
      <c r="AC51" s="6">
        <v>21.22</v>
      </c>
      <c r="AD51" s="6">
        <v>21.22</v>
      </c>
      <c r="AE51" s="7">
        <v>20.85</v>
      </c>
      <c r="AF51">
        <v>20.85</v>
      </c>
      <c r="AG51">
        <v>20.32</v>
      </c>
      <c r="AH51">
        <v>20.32</v>
      </c>
      <c r="AI51">
        <v>20.03</v>
      </c>
      <c r="AJ51">
        <v>19.899999999999999</v>
      </c>
      <c r="AK51">
        <v>19.899999999999999</v>
      </c>
      <c r="AL51">
        <v>19.899999999999999</v>
      </c>
      <c r="AM51">
        <v>19.899999999999999</v>
      </c>
      <c r="AN51">
        <v>18.57</v>
      </c>
      <c r="AO51">
        <v>19.899999999999999</v>
      </c>
      <c r="AP51">
        <v>18.57</v>
      </c>
      <c r="AQ51">
        <v>18.5</v>
      </c>
      <c r="AR51">
        <v>18.5</v>
      </c>
      <c r="AS51">
        <v>20.85</v>
      </c>
      <c r="AT51">
        <v>20.2</v>
      </c>
      <c r="AU51">
        <v>19.899999999999999</v>
      </c>
      <c r="AV51">
        <v>19.899999999999999</v>
      </c>
      <c r="AW51">
        <v>19.899999999999999</v>
      </c>
      <c r="AX51">
        <v>19.399999999999999</v>
      </c>
      <c r="AY51">
        <v>18.57</v>
      </c>
      <c r="AZ51">
        <v>18.57</v>
      </c>
      <c r="BA51">
        <v>18.5</v>
      </c>
      <c r="BB51">
        <v>18.5</v>
      </c>
      <c r="BC51">
        <v>18.5</v>
      </c>
      <c r="BD51">
        <v>18.5</v>
      </c>
      <c r="BE51">
        <v>17.79</v>
      </c>
      <c r="BF51">
        <v>17.5</v>
      </c>
      <c r="BG51">
        <v>17.350000000000001</v>
      </c>
    </row>
    <row r="52" spans="2:59" x14ac:dyDescent="0.25">
      <c r="B52" s="5">
        <v>22</v>
      </c>
      <c r="C52" s="6">
        <v>26.7</v>
      </c>
      <c r="D52" s="6">
        <v>26.7</v>
      </c>
      <c r="E52" s="6">
        <v>24.88</v>
      </c>
      <c r="F52" s="6">
        <v>24.88</v>
      </c>
      <c r="G52" s="6">
        <v>24.88</v>
      </c>
      <c r="H52" s="6">
        <v>24.88</v>
      </c>
      <c r="I52" s="6">
        <v>24.88</v>
      </c>
      <c r="J52" s="6">
        <v>24.88</v>
      </c>
      <c r="K52" s="6">
        <v>24.88</v>
      </c>
      <c r="L52" s="6">
        <v>24.88</v>
      </c>
      <c r="M52" s="6">
        <v>24.65</v>
      </c>
      <c r="N52" s="6">
        <v>24.65</v>
      </c>
      <c r="O52" s="6">
        <v>22.72</v>
      </c>
      <c r="P52" s="6">
        <v>22.72</v>
      </c>
      <c r="Q52" s="6">
        <v>22.49</v>
      </c>
      <c r="R52" s="6">
        <v>22.13</v>
      </c>
      <c r="S52" s="6">
        <v>22.13</v>
      </c>
      <c r="T52" s="6">
        <v>22.13</v>
      </c>
      <c r="U52" s="6">
        <v>21.67</v>
      </c>
      <c r="V52" s="6">
        <v>21.22</v>
      </c>
      <c r="W52" s="6">
        <v>21.22</v>
      </c>
      <c r="X52" s="6">
        <v>21.22</v>
      </c>
      <c r="Y52" s="6">
        <v>20.85</v>
      </c>
      <c r="Z52" s="6">
        <v>20.32</v>
      </c>
      <c r="AA52" s="6">
        <v>20.32</v>
      </c>
      <c r="AB52" s="6">
        <v>20.32</v>
      </c>
      <c r="AC52" s="6">
        <v>20.32</v>
      </c>
      <c r="AD52" s="6">
        <v>20.32</v>
      </c>
      <c r="AE52" s="7">
        <v>20.2</v>
      </c>
      <c r="AF52">
        <v>20.2</v>
      </c>
      <c r="AG52">
        <v>19.899999999999999</v>
      </c>
      <c r="AH52">
        <v>19.899999999999999</v>
      </c>
      <c r="AI52">
        <v>19.399999999999999</v>
      </c>
      <c r="AJ52">
        <v>18.57</v>
      </c>
      <c r="AK52">
        <v>18.57</v>
      </c>
      <c r="AL52">
        <v>19.899999999999999</v>
      </c>
      <c r="AM52">
        <v>19.899999999999999</v>
      </c>
      <c r="AN52">
        <v>19.399999999999999</v>
      </c>
      <c r="AO52">
        <v>19.899999999999999</v>
      </c>
      <c r="AP52">
        <v>19.399999999999999</v>
      </c>
      <c r="AQ52">
        <v>18.57</v>
      </c>
      <c r="AR52">
        <v>18.5</v>
      </c>
      <c r="AS52">
        <v>18.5</v>
      </c>
      <c r="AT52">
        <v>18.5</v>
      </c>
      <c r="AU52">
        <v>18.5</v>
      </c>
      <c r="AV52">
        <v>17.79</v>
      </c>
      <c r="AW52">
        <v>17.79</v>
      </c>
      <c r="AX52">
        <v>17.350000000000001</v>
      </c>
      <c r="AY52">
        <v>17.350000000000001</v>
      </c>
      <c r="AZ52">
        <v>16.78</v>
      </c>
      <c r="BA52">
        <v>16.78</v>
      </c>
      <c r="BB52">
        <v>16.38</v>
      </c>
      <c r="BC52">
        <v>16.32</v>
      </c>
      <c r="BD52">
        <v>16.3</v>
      </c>
      <c r="BE52">
        <v>16.21</v>
      </c>
      <c r="BF52">
        <v>15.97</v>
      </c>
      <c r="BG52">
        <v>15.97</v>
      </c>
    </row>
    <row r="53" spans="2:59" x14ac:dyDescent="0.25">
      <c r="B53" s="5">
        <v>23</v>
      </c>
      <c r="C53" s="6">
        <v>25.15</v>
      </c>
      <c r="D53" s="6">
        <v>25.15</v>
      </c>
      <c r="E53" s="6">
        <v>22.72</v>
      </c>
      <c r="F53" s="6">
        <v>22.72</v>
      </c>
      <c r="G53" s="6">
        <v>22.72</v>
      </c>
      <c r="H53" s="6">
        <v>22.72</v>
      </c>
      <c r="I53" s="6">
        <v>22.72</v>
      </c>
      <c r="J53" s="6">
        <v>22.72</v>
      </c>
      <c r="K53" s="6">
        <v>22.72</v>
      </c>
      <c r="L53" s="6">
        <v>22.72</v>
      </c>
      <c r="M53" s="6">
        <v>22.49</v>
      </c>
      <c r="N53" s="6">
        <v>22.49</v>
      </c>
      <c r="O53" s="6">
        <v>22.4</v>
      </c>
      <c r="P53" s="6">
        <v>22.13</v>
      </c>
      <c r="Q53" s="6">
        <v>22.13</v>
      </c>
      <c r="R53" s="6">
        <v>21.55</v>
      </c>
      <c r="S53" s="6">
        <v>22.4</v>
      </c>
      <c r="T53" s="6">
        <v>21.22</v>
      </c>
      <c r="U53" s="6">
        <v>20.85</v>
      </c>
      <c r="V53" s="6">
        <v>20.32</v>
      </c>
      <c r="W53" s="6">
        <v>20.32</v>
      </c>
      <c r="X53" s="6">
        <v>20.2</v>
      </c>
      <c r="Y53" s="6">
        <v>20.03</v>
      </c>
      <c r="Z53" s="6">
        <v>20.03</v>
      </c>
      <c r="AA53" s="6">
        <v>19.899999999999999</v>
      </c>
      <c r="AB53" s="6">
        <v>19.899999999999999</v>
      </c>
      <c r="AC53" s="6">
        <v>18.57</v>
      </c>
      <c r="AD53" s="6">
        <v>18.57</v>
      </c>
      <c r="AE53" s="7">
        <v>19.399999999999999</v>
      </c>
      <c r="AF53">
        <v>19.399999999999999</v>
      </c>
      <c r="AG53">
        <v>19.899999999999999</v>
      </c>
      <c r="AH53">
        <v>19.899999999999999</v>
      </c>
      <c r="AI53">
        <v>18.57</v>
      </c>
      <c r="AJ53">
        <v>18.5</v>
      </c>
      <c r="AK53">
        <v>18.5</v>
      </c>
      <c r="AL53">
        <v>18.5</v>
      </c>
      <c r="AM53">
        <v>17.79</v>
      </c>
      <c r="AN53">
        <v>17.5</v>
      </c>
      <c r="AO53">
        <v>17.350000000000001</v>
      </c>
      <c r="AP53">
        <v>16.38</v>
      </c>
      <c r="AQ53">
        <v>16.21</v>
      </c>
      <c r="AR53">
        <v>16.21</v>
      </c>
      <c r="AS53">
        <v>16.21</v>
      </c>
      <c r="AT53">
        <v>16.21</v>
      </c>
      <c r="AU53">
        <v>16.21</v>
      </c>
      <c r="AV53">
        <v>15.97</v>
      </c>
      <c r="AW53">
        <v>15.97</v>
      </c>
      <c r="AX53">
        <v>15.85</v>
      </c>
      <c r="AY53">
        <v>15.18</v>
      </c>
      <c r="AZ53">
        <v>15.78</v>
      </c>
      <c r="BA53">
        <v>15.35</v>
      </c>
      <c r="BB53">
        <v>15.85</v>
      </c>
      <c r="BC53">
        <v>15.78</v>
      </c>
      <c r="BD53">
        <v>14.55</v>
      </c>
      <c r="BE53">
        <v>14.27</v>
      </c>
      <c r="BF53">
        <v>13.7</v>
      </c>
      <c r="BG53">
        <v>13.7</v>
      </c>
    </row>
    <row r="54" spans="2:59" x14ac:dyDescent="0.25">
      <c r="B54" s="8">
        <v>24</v>
      </c>
      <c r="C54" s="9">
        <v>24.1</v>
      </c>
      <c r="D54" s="9">
        <v>24.1</v>
      </c>
      <c r="E54" s="9">
        <v>22.13</v>
      </c>
      <c r="F54" s="9">
        <v>22.13</v>
      </c>
      <c r="G54" s="9">
        <v>22.13</v>
      </c>
      <c r="H54" s="9">
        <v>22.13</v>
      </c>
      <c r="I54" s="9">
        <v>22.13</v>
      </c>
      <c r="J54" s="9">
        <v>22.13</v>
      </c>
      <c r="K54" s="9">
        <v>22.13</v>
      </c>
      <c r="L54" s="9">
        <v>22.13</v>
      </c>
      <c r="M54" s="9">
        <v>21.67</v>
      </c>
      <c r="N54" s="9">
        <v>21.67</v>
      </c>
      <c r="O54" s="9">
        <v>21.22</v>
      </c>
      <c r="P54" s="9">
        <v>21.22</v>
      </c>
      <c r="Q54" s="9">
        <v>20.85</v>
      </c>
      <c r="R54" s="9">
        <v>20.32</v>
      </c>
      <c r="S54" s="9">
        <v>20.32</v>
      </c>
      <c r="T54" s="9">
        <v>20.2</v>
      </c>
      <c r="U54" s="9">
        <v>20.03</v>
      </c>
      <c r="V54" s="9">
        <v>19.899999999999999</v>
      </c>
      <c r="W54" s="9">
        <v>19.2</v>
      </c>
      <c r="X54" s="9">
        <v>19.2</v>
      </c>
      <c r="Y54" s="9">
        <v>19.2</v>
      </c>
      <c r="Z54" s="9">
        <v>19.2</v>
      </c>
      <c r="AA54" s="9">
        <v>19.2</v>
      </c>
      <c r="AB54" s="9">
        <v>19.2</v>
      </c>
      <c r="AC54" s="9">
        <v>18.600000000000001</v>
      </c>
      <c r="AD54" s="9">
        <v>18.600000000000001</v>
      </c>
      <c r="AE54" s="10">
        <v>18.57</v>
      </c>
      <c r="AF54">
        <v>18.57</v>
      </c>
      <c r="AG54">
        <v>17.5</v>
      </c>
      <c r="AH54">
        <v>17.5</v>
      </c>
      <c r="AI54">
        <v>15.97</v>
      </c>
      <c r="AJ54">
        <v>15.97</v>
      </c>
      <c r="AK54">
        <v>15.97</v>
      </c>
      <c r="AL54">
        <v>15.85</v>
      </c>
      <c r="AM54">
        <v>15.78</v>
      </c>
      <c r="AN54">
        <v>14.55</v>
      </c>
      <c r="AO54">
        <v>13.89</v>
      </c>
      <c r="AP54">
        <v>13.89</v>
      </c>
      <c r="AQ54">
        <v>13.7</v>
      </c>
      <c r="AR54">
        <v>13.7</v>
      </c>
      <c r="AS54">
        <v>12.88</v>
      </c>
      <c r="AT54">
        <v>12.4</v>
      </c>
      <c r="AU54">
        <v>11.96</v>
      </c>
      <c r="AV54">
        <v>11.96</v>
      </c>
      <c r="AW54">
        <v>11.96</v>
      </c>
      <c r="AX54">
        <v>11.94</v>
      </c>
      <c r="AY54">
        <v>11.09</v>
      </c>
      <c r="AZ54">
        <v>11.26</v>
      </c>
      <c r="BA54">
        <v>11.26</v>
      </c>
      <c r="BB54">
        <v>11.26</v>
      </c>
      <c r="BC54">
        <v>11.26</v>
      </c>
      <c r="BD54">
        <v>11.26</v>
      </c>
      <c r="BE54">
        <v>11.26</v>
      </c>
      <c r="BF54">
        <v>11.26</v>
      </c>
      <c r="BG54">
        <v>11.26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633145.17892178858</v>
      </c>
    </row>
    <row r="4" spans="1:16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210.95238095238085</v>
      </c>
      <c r="I4" s="17">
        <v>187.04761904761909</v>
      </c>
      <c r="K4" s="13">
        <v>1</v>
      </c>
      <c r="L4" s="15">
        <v>1206.5</v>
      </c>
      <c r="M4" s="17">
        <v>24.1</v>
      </c>
    </row>
    <row r="5" spans="1:16" x14ac:dyDescent="0.25">
      <c r="B5" s="13">
        <v>2</v>
      </c>
      <c r="C5" s="18">
        <v>0</v>
      </c>
      <c r="D5">
        <v>132.85714285714278</v>
      </c>
      <c r="E5">
        <v>157.14285714285711</v>
      </c>
      <c r="F5">
        <v>157.14285714285711</v>
      </c>
      <c r="G5">
        <v>300</v>
      </c>
      <c r="H5">
        <v>132.85714285714278</v>
      </c>
      <c r="I5" s="19">
        <v>140</v>
      </c>
      <c r="K5" s="13">
        <v>2</v>
      </c>
      <c r="L5" s="18">
        <v>1019.9999999999998</v>
      </c>
      <c r="M5" s="19">
        <v>22.49</v>
      </c>
    </row>
    <row r="6" spans="1:16" x14ac:dyDescent="0.25">
      <c r="B6" s="13">
        <v>3</v>
      </c>
      <c r="C6" s="18">
        <v>0</v>
      </c>
      <c r="D6">
        <v>151.90476190476187</v>
      </c>
      <c r="E6">
        <v>178.09523809523805</v>
      </c>
      <c r="F6">
        <v>178.09523809523805</v>
      </c>
      <c r="G6">
        <v>300</v>
      </c>
      <c r="H6">
        <v>151.90476190476187</v>
      </c>
      <c r="I6" s="19">
        <v>140</v>
      </c>
      <c r="K6" s="13">
        <v>3</v>
      </c>
      <c r="L6" s="18">
        <v>1099.9999999999998</v>
      </c>
      <c r="M6" s="19">
        <v>19.899999999999999</v>
      </c>
    </row>
    <row r="7" spans="1:16" x14ac:dyDescent="0.25">
      <c r="B7" s="13">
        <v>4</v>
      </c>
      <c r="C7" s="18">
        <v>0</v>
      </c>
      <c r="D7">
        <v>142.38095238095246</v>
      </c>
      <c r="E7">
        <v>167.61904761904768</v>
      </c>
      <c r="F7">
        <v>167.61904761904768</v>
      </c>
      <c r="G7">
        <v>300</v>
      </c>
      <c r="H7">
        <v>142.38095238095246</v>
      </c>
      <c r="I7" s="19">
        <v>140</v>
      </c>
      <c r="K7" s="13">
        <v>4</v>
      </c>
      <c r="L7" s="18">
        <v>1060.0000000000002</v>
      </c>
      <c r="M7" s="19">
        <v>19.899999999999999</v>
      </c>
    </row>
    <row r="8" spans="1:16" x14ac:dyDescent="0.25">
      <c r="B8" s="13">
        <v>5</v>
      </c>
      <c r="C8" s="18">
        <v>0</v>
      </c>
      <c r="D8">
        <v>142.38095238095246</v>
      </c>
      <c r="E8">
        <v>167.61904761904768</v>
      </c>
      <c r="F8">
        <v>167.61904761904768</v>
      </c>
      <c r="G8">
        <v>300</v>
      </c>
      <c r="H8">
        <v>142.38095238095246</v>
      </c>
      <c r="I8" s="19">
        <v>140</v>
      </c>
      <c r="K8" s="13">
        <v>5</v>
      </c>
      <c r="L8" s="18">
        <v>1060.0000000000002</v>
      </c>
      <c r="M8" s="19">
        <v>19.899999999999999</v>
      </c>
    </row>
    <row r="9" spans="1:16" x14ac:dyDescent="0.25">
      <c r="B9" s="13">
        <v>6</v>
      </c>
      <c r="C9" s="18">
        <v>108.50000000000011</v>
      </c>
      <c r="D9">
        <v>126.07142857142853</v>
      </c>
      <c r="E9">
        <v>149.6785714285713</v>
      </c>
      <c r="F9">
        <v>149.6785714285713</v>
      </c>
      <c r="G9">
        <v>300</v>
      </c>
      <c r="H9">
        <v>126.07142857142853</v>
      </c>
      <c r="I9" s="19">
        <v>140</v>
      </c>
      <c r="K9" s="13">
        <v>6</v>
      </c>
      <c r="L9" s="18">
        <v>1099.9999999999998</v>
      </c>
      <c r="M9" s="19">
        <v>19.899999999999999</v>
      </c>
    </row>
    <row r="10" spans="1:16" x14ac:dyDescent="0.25">
      <c r="B10" s="13">
        <v>7</v>
      </c>
      <c r="C10" s="18">
        <v>155</v>
      </c>
      <c r="D10">
        <v>155</v>
      </c>
      <c r="E10">
        <v>253.38372093023256</v>
      </c>
      <c r="F10">
        <v>253.38372093023256</v>
      </c>
      <c r="G10">
        <v>300</v>
      </c>
      <c r="H10">
        <v>220.3488372093023</v>
      </c>
      <c r="I10" s="19">
        <v>197.3837209302325</v>
      </c>
      <c r="K10" s="13">
        <v>7</v>
      </c>
      <c r="L10" s="18">
        <v>1534.5</v>
      </c>
      <c r="M10" s="19">
        <v>18.5</v>
      </c>
    </row>
    <row r="11" spans="1:16" x14ac:dyDescent="0.25">
      <c r="B11" s="13">
        <v>8</v>
      </c>
      <c r="C11" s="18">
        <v>155</v>
      </c>
      <c r="D11">
        <v>155</v>
      </c>
      <c r="E11">
        <v>299.55813953488376</v>
      </c>
      <c r="F11">
        <v>299.55813953488376</v>
      </c>
      <c r="G11">
        <v>300</v>
      </c>
      <c r="H11">
        <v>262.32558139534888</v>
      </c>
      <c r="I11" s="19">
        <v>243.55813953488371</v>
      </c>
      <c r="K11" s="13">
        <v>8</v>
      </c>
      <c r="L11" s="18">
        <v>1715</v>
      </c>
      <c r="M11" s="19">
        <v>19.899999999999999</v>
      </c>
    </row>
    <row r="12" spans="1:16" x14ac:dyDescent="0.25">
      <c r="B12" s="13">
        <v>9</v>
      </c>
      <c r="C12" s="18">
        <v>155</v>
      </c>
      <c r="D12">
        <v>155</v>
      </c>
      <c r="E12">
        <v>352.83333333333314</v>
      </c>
      <c r="F12">
        <v>352.83333333333314</v>
      </c>
      <c r="G12">
        <v>300</v>
      </c>
      <c r="H12">
        <v>310</v>
      </c>
      <c r="I12" s="19">
        <v>296.83333333333314</v>
      </c>
      <c r="K12" s="13">
        <v>9</v>
      </c>
      <c r="L12" s="18">
        <v>1922.4999999999995</v>
      </c>
      <c r="M12" s="19">
        <v>19.899999999999999</v>
      </c>
    </row>
    <row r="13" spans="1:16" x14ac:dyDescent="0.25">
      <c r="B13" s="13">
        <v>10</v>
      </c>
      <c r="C13" s="18">
        <v>155</v>
      </c>
      <c r="D13">
        <v>155</v>
      </c>
      <c r="E13">
        <v>357.99999999999994</v>
      </c>
      <c r="F13">
        <v>357.99999999999994</v>
      </c>
      <c r="G13">
        <v>300</v>
      </c>
      <c r="H13">
        <v>310</v>
      </c>
      <c r="I13" s="19">
        <v>301.99999999999989</v>
      </c>
      <c r="K13" s="13">
        <v>10</v>
      </c>
      <c r="L13" s="18">
        <v>1938</v>
      </c>
      <c r="M13" s="19">
        <v>19.899999999999999</v>
      </c>
    </row>
    <row r="14" spans="1:16" x14ac:dyDescent="0.25">
      <c r="B14" s="13">
        <v>11</v>
      </c>
      <c r="C14" s="18">
        <v>155</v>
      </c>
      <c r="D14">
        <v>155</v>
      </c>
      <c r="E14">
        <v>357.99999999999994</v>
      </c>
      <c r="F14">
        <v>357.99999999999994</v>
      </c>
      <c r="G14">
        <v>300</v>
      </c>
      <c r="H14">
        <v>310</v>
      </c>
      <c r="I14" s="19">
        <v>301.99999999999989</v>
      </c>
      <c r="K14" s="13">
        <v>11</v>
      </c>
      <c r="L14" s="18">
        <v>1938</v>
      </c>
      <c r="M14" s="19">
        <v>19.899999999999999</v>
      </c>
    </row>
    <row r="15" spans="1:16" x14ac:dyDescent="0.25">
      <c r="B15" s="13">
        <v>12</v>
      </c>
      <c r="C15" s="18">
        <v>155</v>
      </c>
      <c r="D15">
        <v>155</v>
      </c>
      <c r="E15">
        <v>352.83333333333314</v>
      </c>
      <c r="F15">
        <v>352.83333333333314</v>
      </c>
      <c r="G15">
        <v>300</v>
      </c>
      <c r="H15">
        <v>310</v>
      </c>
      <c r="I15" s="19">
        <v>296.83333333333314</v>
      </c>
      <c r="K15" s="13">
        <v>12</v>
      </c>
      <c r="L15" s="18">
        <v>1922.4999999999995</v>
      </c>
      <c r="M15" s="19">
        <v>19.899999999999999</v>
      </c>
    </row>
    <row r="16" spans="1:16" x14ac:dyDescent="0.25">
      <c r="B16" s="13">
        <v>13</v>
      </c>
      <c r="C16" s="18">
        <v>155</v>
      </c>
      <c r="D16">
        <v>155</v>
      </c>
      <c r="E16">
        <v>352.83333333333314</v>
      </c>
      <c r="F16">
        <v>352.83333333333314</v>
      </c>
      <c r="G16">
        <v>300</v>
      </c>
      <c r="H16">
        <v>310</v>
      </c>
      <c r="I16" s="19">
        <v>296.83333333333314</v>
      </c>
      <c r="K16" s="13">
        <v>13</v>
      </c>
      <c r="L16" s="18">
        <v>1922.4999999999995</v>
      </c>
      <c r="M16" s="19">
        <v>19.899999999999999</v>
      </c>
    </row>
    <row r="17" spans="2:13" x14ac:dyDescent="0.25">
      <c r="B17" s="13">
        <v>14</v>
      </c>
      <c r="C17" s="18">
        <v>155</v>
      </c>
      <c r="D17">
        <v>155</v>
      </c>
      <c r="E17">
        <v>352.83333333333314</v>
      </c>
      <c r="F17">
        <v>352.83333333333314</v>
      </c>
      <c r="G17">
        <v>300</v>
      </c>
      <c r="H17">
        <v>310</v>
      </c>
      <c r="I17" s="19">
        <v>296.83333333333314</v>
      </c>
      <c r="K17" s="13">
        <v>14</v>
      </c>
      <c r="L17" s="18">
        <v>1922.4999999999995</v>
      </c>
      <c r="M17" s="19">
        <v>19.899999999999999</v>
      </c>
    </row>
    <row r="18" spans="2:13" x14ac:dyDescent="0.25">
      <c r="B18" s="13">
        <v>15</v>
      </c>
      <c r="C18" s="18">
        <v>155</v>
      </c>
      <c r="D18">
        <v>155</v>
      </c>
      <c r="E18">
        <v>378.66666666666657</v>
      </c>
      <c r="F18">
        <v>378.66666666666657</v>
      </c>
      <c r="G18">
        <v>300</v>
      </c>
      <c r="H18">
        <v>310</v>
      </c>
      <c r="I18" s="19">
        <v>322.66666666666652</v>
      </c>
      <c r="K18" s="13">
        <v>15</v>
      </c>
      <c r="L18" s="18">
        <v>1999.9999999999995</v>
      </c>
      <c r="M18" s="19">
        <v>18.5</v>
      </c>
    </row>
    <row r="19" spans="2:13" x14ac:dyDescent="0.25">
      <c r="B19" s="13">
        <v>16</v>
      </c>
      <c r="C19" s="18">
        <v>155.00000000000006</v>
      </c>
      <c r="D19">
        <v>155</v>
      </c>
      <c r="E19">
        <v>378.66666666666657</v>
      </c>
      <c r="F19">
        <v>378.66666666666657</v>
      </c>
      <c r="G19">
        <v>300</v>
      </c>
      <c r="H19">
        <v>310</v>
      </c>
      <c r="I19" s="19">
        <v>322.66666666666652</v>
      </c>
      <c r="K19" s="13">
        <v>16</v>
      </c>
      <c r="L19" s="18">
        <v>1999.9999999999998</v>
      </c>
      <c r="M19" s="19">
        <v>18.5</v>
      </c>
    </row>
    <row r="20" spans="2:13" x14ac:dyDescent="0.25">
      <c r="B20" s="13">
        <v>17</v>
      </c>
      <c r="C20" s="18">
        <v>155.00000000000006</v>
      </c>
      <c r="D20">
        <v>155</v>
      </c>
      <c r="E20">
        <v>348.67441860465118</v>
      </c>
      <c r="F20">
        <v>348.67441860465118</v>
      </c>
      <c r="G20">
        <v>300</v>
      </c>
      <c r="H20">
        <v>306.97674418604657</v>
      </c>
      <c r="I20" s="19">
        <v>292.67441860465118</v>
      </c>
      <c r="K20" s="13">
        <v>17</v>
      </c>
      <c r="L20" s="18">
        <v>1907.0000000000002</v>
      </c>
      <c r="M20" s="19">
        <v>20.85</v>
      </c>
    </row>
    <row r="21" spans="2:13" x14ac:dyDescent="0.25">
      <c r="B21" s="13">
        <v>18</v>
      </c>
      <c r="C21" s="18">
        <v>155.00000000000006</v>
      </c>
      <c r="D21">
        <v>155</v>
      </c>
      <c r="E21">
        <v>352.83333333333343</v>
      </c>
      <c r="F21">
        <v>352.83333333333343</v>
      </c>
      <c r="G21">
        <v>300</v>
      </c>
      <c r="H21">
        <v>310</v>
      </c>
      <c r="I21" s="19">
        <v>296.83333333333337</v>
      </c>
      <c r="K21" s="13">
        <v>18</v>
      </c>
      <c r="L21" s="18">
        <v>1922.5000000000005</v>
      </c>
      <c r="M21" s="19">
        <v>20.85</v>
      </c>
    </row>
    <row r="22" spans="2:13" x14ac:dyDescent="0.25">
      <c r="B22" s="13">
        <v>19</v>
      </c>
      <c r="C22" s="18">
        <v>155.00000000000006</v>
      </c>
      <c r="D22">
        <v>155</v>
      </c>
      <c r="E22">
        <v>352.83333333333343</v>
      </c>
      <c r="F22">
        <v>352.83333333333343</v>
      </c>
      <c r="G22">
        <v>300</v>
      </c>
      <c r="H22">
        <v>310</v>
      </c>
      <c r="I22" s="19">
        <v>296.83333333333337</v>
      </c>
      <c r="K22" s="13">
        <v>19</v>
      </c>
      <c r="L22" s="18">
        <v>1922.5000000000005</v>
      </c>
      <c r="M22" s="19">
        <v>20.85</v>
      </c>
    </row>
    <row r="23" spans="2:13" x14ac:dyDescent="0.25">
      <c r="B23" s="13">
        <v>20</v>
      </c>
      <c r="C23" s="18">
        <v>155.00000000000006</v>
      </c>
      <c r="D23">
        <v>155</v>
      </c>
      <c r="E23">
        <v>357.99999999999994</v>
      </c>
      <c r="F23">
        <v>357.99999999999994</v>
      </c>
      <c r="G23">
        <v>300</v>
      </c>
      <c r="H23">
        <v>310</v>
      </c>
      <c r="I23" s="19">
        <v>301.99999999999989</v>
      </c>
      <c r="K23" s="13">
        <v>20</v>
      </c>
      <c r="L23" s="18">
        <v>1938</v>
      </c>
      <c r="M23" s="19">
        <v>19.899999999999999</v>
      </c>
    </row>
    <row r="24" spans="2:13" x14ac:dyDescent="0.25">
      <c r="B24" s="13">
        <v>21</v>
      </c>
      <c r="C24" s="18">
        <v>155.00000000000006</v>
      </c>
      <c r="D24">
        <v>155</v>
      </c>
      <c r="E24">
        <v>303.52325581395348</v>
      </c>
      <c r="F24">
        <v>303.52325581395348</v>
      </c>
      <c r="G24">
        <v>300</v>
      </c>
      <c r="H24">
        <v>265.93023255813944</v>
      </c>
      <c r="I24" s="19">
        <v>247.52325581395345</v>
      </c>
      <c r="K24" s="13">
        <v>21</v>
      </c>
      <c r="L24" s="18">
        <v>1730.4999999999998</v>
      </c>
      <c r="M24" s="19">
        <v>20.85</v>
      </c>
    </row>
    <row r="25" spans="2:13" x14ac:dyDescent="0.25">
      <c r="B25" s="13">
        <v>22</v>
      </c>
      <c r="C25" s="18">
        <v>155.00000000000006</v>
      </c>
      <c r="D25">
        <v>155.00000000000006</v>
      </c>
      <c r="E25">
        <v>273.20930232558135</v>
      </c>
      <c r="F25">
        <v>273.20930232558135</v>
      </c>
      <c r="G25">
        <v>300</v>
      </c>
      <c r="H25">
        <v>238.37209302325576</v>
      </c>
      <c r="I25" s="19">
        <v>217.20930232558132</v>
      </c>
      <c r="K25" s="13">
        <v>22</v>
      </c>
      <c r="L25" s="18">
        <v>1611.9999999999998</v>
      </c>
      <c r="M25" s="19">
        <v>19.899999999999999</v>
      </c>
    </row>
    <row r="26" spans="2:13" x14ac:dyDescent="0.25">
      <c r="B26" s="13">
        <v>23</v>
      </c>
      <c r="C26" s="18">
        <v>155</v>
      </c>
      <c r="D26">
        <v>155</v>
      </c>
      <c r="E26">
        <v>388.99999999999989</v>
      </c>
      <c r="F26">
        <v>388.99999999999989</v>
      </c>
      <c r="G26">
        <v>300</v>
      </c>
      <c r="H26">
        <v>310</v>
      </c>
      <c r="I26" s="19">
        <v>240.00000000000023</v>
      </c>
      <c r="K26" s="13">
        <v>23</v>
      </c>
      <c r="L26" s="18">
        <v>1938</v>
      </c>
      <c r="M26" s="19">
        <v>15.78</v>
      </c>
    </row>
    <row r="27" spans="2:13" x14ac:dyDescent="0.25">
      <c r="B27" s="13">
        <v>24</v>
      </c>
      <c r="C27" s="20">
        <v>155</v>
      </c>
      <c r="D27" s="21">
        <v>155</v>
      </c>
      <c r="E27" s="21">
        <v>253.38372093023247</v>
      </c>
      <c r="F27" s="21">
        <v>253.38372093023247</v>
      </c>
      <c r="G27" s="21">
        <v>300</v>
      </c>
      <c r="H27" s="21">
        <v>220.34883720930222</v>
      </c>
      <c r="I27" s="22">
        <v>197.38372093023244</v>
      </c>
      <c r="K27" s="13">
        <v>24</v>
      </c>
      <c r="L27" s="20">
        <v>1534.4999999999995</v>
      </c>
      <c r="M27" s="22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U53"/>
  <sheetViews>
    <sheetView topLeftCell="C1" workbookViewId="0">
      <selection activeCell="U3" sqref="U3"/>
    </sheetView>
  </sheetViews>
  <sheetFormatPr defaultRowHeight="15" x14ac:dyDescent="0.25"/>
  <sheetData>
    <row r="2" spans="1:47" x14ac:dyDescent="0.25">
      <c r="A2" t="s">
        <v>10</v>
      </c>
    </row>
    <row r="3" spans="1:47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14">
        <v>577514.67429996363</v>
      </c>
    </row>
    <row r="4" spans="1:47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</v>
      </c>
      <c r="J4">
        <v>200</v>
      </c>
      <c r="K4">
        <v>200</v>
      </c>
      <c r="L4">
        <v>300</v>
      </c>
      <c r="M4">
        <v>210.95238095238085</v>
      </c>
      <c r="N4">
        <v>187.04761904761909</v>
      </c>
      <c r="P4" s="13">
        <v>1</v>
      </c>
      <c r="Q4" s="15">
        <v>1206.5</v>
      </c>
      <c r="R4" s="17">
        <v>24.529313163898678</v>
      </c>
      <c r="X4">
        <v>24.8</v>
      </c>
      <c r="Y4">
        <v>25.025822684799653</v>
      </c>
      <c r="Z4">
        <v>24.54226379550521</v>
      </c>
      <c r="AA4">
        <v>24.915109074738929</v>
      </c>
      <c r="AB4">
        <v>25.218501123917886</v>
      </c>
      <c r="AC4">
        <v>25.500034024093409</v>
      </c>
      <c r="AD4">
        <v>26.77698801007287</v>
      </c>
      <c r="AE4">
        <v>26.460827242126484</v>
      </c>
      <c r="AF4">
        <v>24.772748416527111</v>
      </c>
      <c r="AG4">
        <v>25.0504131478971</v>
      </c>
      <c r="AH4">
        <v>24.848373156148639</v>
      </c>
      <c r="AI4">
        <v>24.782088403024552</v>
      </c>
      <c r="AJ4">
        <v>24.668090251934402</v>
      </c>
      <c r="AK4">
        <v>24.380358153451088</v>
      </c>
      <c r="AL4">
        <v>23.968896093996747</v>
      </c>
      <c r="AM4">
        <v>24.071208459971665</v>
      </c>
      <c r="AN4">
        <v>23.536022852460604</v>
      </c>
      <c r="AO4">
        <v>23.343024545190858</v>
      </c>
      <c r="AP4">
        <v>24.252388053450083</v>
      </c>
      <c r="AQ4">
        <v>23.993108397065651</v>
      </c>
      <c r="AR4">
        <v>23.055147183431576</v>
      </c>
      <c r="AS4">
        <v>22.551272718159424</v>
      </c>
      <c r="AT4">
        <v>23.699729078525099</v>
      </c>
      <c r="AU4">
        <v>24.491101067079057</v>
      </c>
    </row>
    <row r="5" spans="1:47" x14ac:dyDescent="0.25">
      <c r="B5" s="13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132.85714285714278</v>
      </c>
      <c r="J5">
        <v>157.14285714285711</v>
      </c>
      <c r="K5">
        <v>157.14285714285711</v>
      </c>
      <c r="L5">
        <v>300</v>
      </c>
      <c r="M5">
        <v>132.85714285714278</v>
      </c>
      <c r="N5">
        <v>140</v>
      </c>
      <c r="P5" s="13">
        <v>2</v>
      </c>
      <c r="Q5" s="18">
        <v>1019.9999999999998</v>
      </c>
      <c r="R5" s="19">
        <v>22.105881994373295</v>
      </c>
      <c r="X5">
        <v>21.05</v>
      </c>
      <c r="Y5">
        <v>21.262324976825113</v>
      </c>
      <c r="Z5">
        <v>21.956892802790613</v>
      </c>
      <c r="AA5">
        <v>22.231356943057634</v>
      </c>
      <c r="AB5">
        <v>21.938865325140153</v>
      </c>
      <c r="AC5">
        <v>22.942653938084838</v>
      </c>
      <c r="AD5">
        <v>24.305911124914321</v>
      </c>
      <c r="AE5">
        <v>24.018926811219341</v>
      </c>
      <c r="AF5">
        <v>22.539518619433881</v>
      </c>
      <c r="AG5">
        <v>22.684839821816883</v>
      </c>
      <c r="AH5">
        <v>22.533810038419787</v>
      </c>
      <c r="AI5">
        <v>22.460885837931016</v>
      </c>
      <c r="AJ5">
        <v>22.49</v>
      </c>
      <c r="AK5">
        <v>22.308449427199861</v>
      </c>
      <c r="AL5">
        <v>21.728745075364088</v>
      </c>
      <c r="AM5">
        <v>21.851551140606649</v>
      </c>
      <c r="AN5">
        <v>21.355761861922385</v>
      </c>
      <c r="AO5">
        <v>21.175888073091166</v>
      </c>
      <c r="AP5">
        <v>21.996315827812008</v>
      </c>
      <c r="AQ5">
        <v>22.268055112198738</v>
      </c>
      <c r="AR5">
        <v>20.910213445747932</v>
      </c>
      <c r="AS5">
        <v>20.456782704482706</v>
      </c>
      <c r="AT5">
        <v>21.985599346606627</v>
      </c>
      <c r="AU5">
        <v>22.087819610293302</v>
      </c>
    </row>
    <row r="6" spans="1:47" x14ac:dyDescent="0.25">
      <c r="B6" s="13">
        <v>3</v>
      </c>
      <c r="C6">
        <v>152</v>
      </c>
      <c r="D6">
        <v>152</v>
      </c>
      <c r="E6">
        <v>78.744993625177727</v>
      </c>
      <c r="F6">
        <v>0</v>
      </c>
      <c r="G6">
        <v>0</v>
      </c>
      <c r="H6">
        <v>0</v>
      </c>
      <c r="I6">
        <v>151.90476190476187</v>
      </c>
      <c r="J6">
        <v>178.09523809523805</v>
      </c>
      <c r="K6">
        <v>178.09523809523805</v>
      </c>
      <c r="L6">
        <v>300</v>
      </c>
      <c r="M6">
        <v>151.90476190476187</v>
      </c>
      <c r="N6">
        <v>140</v>
      </c>
      <c r="P6" s="13">
        <v>3</v>
      </c>
      <c r="Q6" s="18">
        <v>1099.9999999999998</v>
      </c>
      <c r="R6" s="19">
        <v>19.204864973238539</v>
      </c>
      <c r="X6">
        <v>18.649304029380644</v>
      </c>
      <c r="Y6">
        <v>18.824396628978167</v>
      </c>
      <c r="Z6">
        <v>19.165281441680541</v>
      </c>
      <c r="AA6">
        <v>19.445849420794215</v>
      </c>
      <c r="AB6">
        <v>19.399999999999999</v>
      </c>
      <c r="AC6">
        <v>19.753883509044655</v>
      </c>
      <c r="AD6">
        <v>20.03</v>
      </c>
      <c r="AE6">
        <v>20.269323590453904</v>
      </c>
      <c r="AF6">
        <v>19.525264562255302</v>
      </c>
      <c r="AG6">
        <v>19.582375567430418</v>
      </c>
      <c r="AH6">
        <v>19.508276039273085</v>
      </c>
      <c r="AI6">
        <v>19.514964290579993</v>
      </c>
      <c r="AJ6">
        <v>19.618033865169856</v>
      </c>
      <c r="AK6">
        <v>19.379949774922004</v>
      </c>
      <c r="AL6">
        <v>18.997586639466974</v>
      </c>
      <c r="AM6">
        <v>19.075521986755426</v>
      </c>
      <c r="AN6">
        <v>18.652453131701755</v>
      </c>
      <c r="AO6">
        <v>18.5</v>
      </c>
      <c r="AP6">
        <v>19.190306658359912</v>
      </c>
      <c r="AQ6">
        <v>19.416863697038984</v>
      </c>
      <c r="AR6">
        <v>18.272324229907827</v>
      </c>
      <c r="AS6">
        <v>17.872604722523473</v>
      </c>
      <c r="AT6">
        <v>19.164784763096744</v>
      </c>
      <c r="AU6">
        <v>19.107410808911123</v>
      </c>
    </row>
    <row r="7" spans="1:47" x14ac:dyDescent="0.25">
      <c r="B7" s="13">
        <v>4</v>
      </c>
      <c r="C7">
        <v>152</v>
      </c>
      <c r="D7">
        <v>152</v>
      </c>
      <c r="E7">
        <v>76.301419359085742</v>
      </c>
      <c r="F7">
        <v>0</v>
      </c>
      <c r="G7">
        <v>0</v>
      </c>
      <c r="H7">
        <v>0</v>
      </c>
      <c r="I7">
        <v>142.38095238095246</v>
      </c>
      <c r="J7">
        <v>167.61904761904768</v>
      </c>
      <c r="K7">
        <v>167.61904761904768</v>
      </c>
      <c r="L7">
        <v>300</v>
      </c>
      <c r="M7">
        <v>142.38095238095246</v>
      </c>
      <c r="N7">
        <v>140</v>
      </c>
      <c r="P7" s="13">
        <v>4</v>
      </c>
      <c r="Q7" s="18">
        <v>1060.0000000000002</v>
      </c>
      <c r="R7" s="19">
        <v>19.20137455388214</v>
      </c>
      <c r="X7">
        <v>18.63706152531573</v>
      </c>
      <c r="Y7">
        <v>18.812210457935858</v>
      </c>
      <c r="Z7">
        <v>19.161962804139044</v>
      </c>
      <c r="AA7">
        <v>19.440081712773754</v>
      </c>
      <c r="AB7">
        <v>19.382382592636976</v>
      </c>
      <c r="AC7">
        <v>19.733267362000394</v>
      </c>
      <c r="AD7">
        <v>20.03</v>
      </c>
      <c r="AE7">
        <v>20.269323590453904</v>
      </c>
      <c r="AF7">
        <v>19.525024256228583</v>
      </c>
      <c r="AG7">
        <v>19.559592207744537</v>
      </c>
      <c r="AH7">
        <v>19.504247930966393</v>
      </c>
      <c r="AI7">
        <v>19.524309718709141</v>
      </c>
      <c r="AJ7">
        <v>19.620841533389431</v>
      </c>
      <c r="AK7">
        <v>19.377658677159495</v>
      </c>
      <c r="AL7">
        <v>18.997481881399665</v>
      </c>
      <c r="AM7">
        <v>19.07562796303802</v>
      </c>
      <c r="AN7">
        <v>18.652486810112382</v>
      </c>
      <c r="AO7">
        <v>18.5</v>
      </c>
      <c r="AP7">
        <v>19.191714915595465</v>
      </c>
      <c r="AQ7">
        <v>19.419470551170942</v>
      </c>
      <c r="AR7">
        <v>18.272292446953784</v>
      </c>
      <c r="AS7">
        <v>17.872598688580197</v>
      </c>
      <c r="AT7">
        <v>19.168008682847788</v>
      </c>
      <c r="AU7">
        <v>19.105342984019835</v>
      </c>
    </row>
    <row r="8" spans="1:47" x14ac:dyDescent="0.25">
      <c r="B8" s="13">
        <v>5</v>
      </c>
      <c r="C8">
        <v>152</v>
      </c>
      <c r="D8">
        <v>152</v>
      </c>
      <c r="E8">
        <v>76.301419359085742</v>
      </c>
      <c r="F8">
        <v>0</v>
      </c>
      <c r="G8">
        <v>0</v>
      </c>
      <c r="H8">
        <v>0</v>
      </c>
      <c r="I8">
        <v>142.38095238095246</v>
      </c>
      <c r="J8">
        <v>167.61904761904768</v>
      </c>
      <c r="K8">
        <v>167.61904761904768</v>
      </c>
      <c r="L8">
        <v>300</v>
      </c>
      <c r="M8">
        <v>142.38095238095246</v>
      </c>
      <c r="N8">
        <v>140</v>
      </c>
      <c r="P8" s="13">
        <v>5</v>
      </c>
      <c r="Q8" s="18">
        <v>1060.0000000000002</v>
      </c>
      <c r="R8" s="19">
        <v>19.20137455388214</v>
      </c>
      <c r="X8">
        <v>18.63706152531573</v>
      </c>
      <c r="Y8">
        <v>18.812210457935858</v>
      </c>
      <c r="Z8">
        <v>19.161962804139044</v>
      </c>
      <c r="AA8">
        <v>19.440081712773754</v>
      </c>
      <c r="AB8">
        <v>19.382382592636976</v>
      </c>
      <c r="AC8">
        <v>19.733267362000394</v>
      </c>
      <c r="AD8">
        <v>20.03</v>
      </c>
      <c r="AE8">
        <v>20.269323590453904</v>
      </c>
      <c r="AF8">
        <v>19.525024256228583</v>
      </c>
      <c r="AG8">
        <v>19.559592207744537</v>
      </c>
      <c r="AH8">
        <v>19.504247930966393</v>
      </c>
      <c r="AI8">
        <v>19.524309718709141</v>
      </c>
      <c r="AJ8">
        <v>19.620841533389431</v>
      </c>
      <c r="AK8">
        <v>19.377658677159495</v>
      </c>
      <c r="AL8">
        <v>18.997481881399665</v>
      </c>
      <c r="AM8">
        <v>19.07562796303802</v>
      </c>
      <c r="AN8">
        <v>18.652486810112382</v>
      </c>
      <c r="AO8">
        <v>18.5</v>
      </c>
      <c r="AP8">
        <v>19.191714915595465</v>
      </c>
      <c r="AQ8">
        <v>19.419470551170942</v>
      </c>
      <c r="AR8">
        <v>18.272292446953784</v>
      </c>
      <c r="AS8">
        <v>17.872598688580197</v>
      </c>
      <c r="AT8">
        <v>19.168008682847788</v>
      </c>
      <c r="AU8">
        <v>19.105342984019835</v>
      </c>
    </row>
    <row r="9" spans="1:47" x14ac:dyDescent="0.25">
      <c r="B9" s="13">
        <v>6</v>
      </c>
      <c r="C9">
        <v>152</v>
      </c>
      <c r="D9">
        <v>152</v>
      </c>
      <c r="E9">
        <v>79.111760603811263</v>
      </c>
      <c r="F9">
        <v>0</v>
      </c>
      <c r="G9">
        <v>0</v>
      </c>
      <c r="H9">
        <v>108.5</v>
      </c>
      <c r="I9">
        <v>126.07142857142853</v>
      </c>
      <c r="J9">
        <v>149.6785714285713</v>
      </c>
      <c r="K9">
        <v>149.6785714285713</v>
      </c>
      <c r="L9">
        <v>300</v>
      </c>
      <c r="M9">
        <v>126.07142857142853</v>
      </c>
      <c r="N9">
        <v>140</v>
      </c>
      <c r="P9" s="13">
        <v>6</v>
      </c>
      <c r="Q9" s="18">
        <v>1099.9999999999995</v>
      </c>
      <c r="R9" s="19">
        <v>19.283234560164281</v>
      </c>
      <c r="X9">
        <v>18.761465605517891</v>
      </c>
      <c r="Y9">
        <v>18.943417006121525</v>
      </c>
      <c r="Z9">
        <v>19.151720683728975</v>
      </c>
      <c r="AA9">
        <v>19.611605092610979</v>
      </c>
      <c r="AB9">
        <v>19.53205738300537</v>
      </c>
      <c r="AC9">
        <v>19.898330594988948</v>
      </c>
      <c r="AD9">
        <v>20.03</v>
      </c>
      <c r="AE9">
        <v>20.269323590453904</v>
      </c>
      <c r="AF9">
        <v>19.726534093509198</v>
      </c>
      <c r="AG9">
        <v>19.731427817528786</v>
      </c>
      <c r="AH9">
        <v>19.637754529701326</v>
      </c>
      <c r="AI9">
        <v>19.669260114170804</v>
      </c>
      <c r="AJ9">
        <v>19.748455764772274</v>
      </c>
      <c r="AK9">
        <v>19.461913087751174</v>
      </c>
      <c r="AL9">
        <v>18.981509093191594</v>
      </c>
      <c r="AM9">
        <v>19.091786496311265</v>
      </c>
      <c r="AN9">
        <v>18.657621862082717</v>
      </c>
      <c r="AO9">
        <v>18.5</v>
      </c>
      <c r="AP9">
        <v>19.23476513021971</v>
      </c>
      <c r="AQ9">
        <v>19.487359998809797</v>
      </c>
      <c r="AR9">
        <v>18.267446401141566</v>
      </c>
      <c r="AS9">
        <v>17.871678674487548</v>
      </c>
      <c r="AT9">
        <v>19.248415781458466</v>
      </c>
      <c r="AU9">
        <v>19.283780642378936</v>
      </c>
    </row>
    <row r="10" spans="1:47" x14ac:dyDescent="0.25">
      <c r="B10" s="13">
        <v>7</v>
      </c>
      <c r="C10">
        <v>152</v>
      </c>
      <c r="D10">
        <v>152</v>
      </c>
      <c r="E10">
        <v>75</v>
      </c>
      <c r="F10">
        <v>0</v>
      </c>
      <c r="G10">
        <v>0</v>
      </c>
      <c r="H10">
        <v>155</v>
      </c>
      <c r="I10">
        <v>155</v>
      </c>
      <c r="J10">
        <v>253.38372093023256</v>
      </c>
      <c r="K10">
        <v>253.38372093023256</v>
      </c>
      <c r="L10">
        <v>300</v>
      </c>
      <c r="M10">
        <v>220.3488372093023</v>
      </c>
      <c r="N10">
        <v>197.3837209302325</v>
      </c>
      <c r="P10" s="13">
        <v>7</v>
      </c>
      <c r="Q10" s="18">
        <v>1534.5</v>
      </c>
      <c r="R10" s="19">
        <v>17.714995076116811</v>
      </c>
      <c r="X10">
        <v>17.476016162696485</v>
      </c>
      <c r="Y10">
        <v>17.651833965598104</v>
      </c>
      <c r="Z10">
        <v>17.483032665542591</v>
      </c>
      <c r="AA10">
        <v>18.406037077096933</v>
      </c>
      <c r="AB10">
        <v>18.129085906675385</v>
      </c>
      <c r="AC10">
        <v>18.434577328905743</v>
      </c>
      <c r="AD10">
        <v>19.229474417616071</v>
      </c>
      <c r="AE10">
        <v>19.002428515485786</v>
      </c>
      <c r="AF10">
        <v>18.187381249062121</v>
      </c>
      <c r="AG10">
        <v>18.247895836895552</v>
      </c>
      <c r="AH10">
        <v>18.186432800646575</v>
      </c>
      <c r="AI10">
        <v>18.10068410397583</v>
      </c>
      <c r="AJ10">
        <v>18.134355455148963</v>
      </c>
      <c r="AK10">
        <v>17.79</v>
      </c>
      <c r="AL10">
        <v>17.18609181727426</v>
      </c>
      <c r="AM10">
        <v>17.271218244499593</v>
      </c>
      <c r="AN10">
        <v>16.883322700267335</v>
      </c>
      <c r="AO10">
        <v>16.743016226442961</v>
      </c>
      <c r="AP10">
        <v>17.390992996850663</v>
      </c>
      <c r="AQ10">
        <v>17.610697966276696</v>
      </c>
      <c r="AR10">
        <v>16.5347624209098</v>
      </c>
      <c r="AS10">
        <v>16.174788159741404</v>
      </c>
      <c r="AT10">
        <v>17.389992228042654</v>
      </c>
      <c r="AU10">
        <v>17.515763581151866</v>
      </c>
    </row>
    <row r="11" spans="1:47" x14ac:dyDescent="0.25">
      <c r="B11" s="13">
        <v>8</v>
      </c>
      <c r="C11">
        <v>152</v>
      </c>
      <c r="D11">
        <v>152</v>
      </c>
      <c r="E11">
        <v>131.17523036394306</v>
      </c>
      <c r="F11">
        <v>0</v>
      </c>
      <c r="G11">
        <v>0</v>
      </c>
      <c r="H11">
        <v>155</v>
      </c>
      <c r="I11">
        <v>155</v>
      </c>
      <c r="J11">
        <v>299.55813953488376</v>
      </c>
      <c r="K11">
        <v>299.55813953488376</v>
      </c>
      <c r="L11">
        <v>300</v>
      </c>
      <c r="M11">
        <v>262.32558139534888</v>
      </c>
      <c r="N11">
        <v>243.55813953488371</v>
      </c>
      <c r="P11" s="13">
        <v>8</v>
      </c>
      <c r="Q11" s="18">
        <v>1715</v>
      </c>
      <c r="R11" s="19">
        <v>18.917851954446892</v>
      </c>
      <c r="X11">
        <v>18.703745568626946</v>
      </c>
      <c r="Y11">
        <v>18.891525853786707</v>
      </c>
      <c r="Z11">
        <v>18.723813794251871</v>
      </c>
      <c r="AA11">
        <v>19.697564965602943</v>
      </c>
      <c r="AB11">
        <v>19.399999999999999</v>
      </c>
      <c r="AC11">
        <v>19.725307982522139</v>
      </c>
      <c r="AD11">
        <v>20.03</v>
      </c>
      <c r="AE11">
        <v>20.269323590453904</v>
      </c>
      <c r="AF11">
        <v>19.462664475901377</v>
      </c>
      <c r="AG11">
        <v>19.524371066144301</v>
      </c>
      <c r="AH11">
        <v>19.448443359424907</v>
      </c>
      <c r="AI11">
        <v>19.344392388577134</v>
      </c>
      <c r="AJ11">
        <v>19.385431568954818</v>
      </c>
      <c r="AK11">
        <v>19.018945936048191</v>
      </c>
      <c r="AL11">
        <v>18.363282984287917</v>
      </c>
      <c r="AM11">
        <v>18.456644196104129</v>
      </c>
      <c r="AN11">
        <v>18.041329473268583</v>
      </c>
      <c r="AO11">
        <v>17.891019497304917</v>
      </c>
      <c r="AP11">
        <v>18.585529153762096</v>
      </c>
      <c r="AQ11">
        <v>18.82113186388105</v>
      </c>
      <c r="AR11">
        <v>17.668124875175394</v>
      </c>
      <c r="AS11">
        <v>17.283761588275002</v>
      </c>
      <c r="AT11">
        <v>18.585700354669587</v>
      </c>
      <c r="AU11">
        <v>18.706392369701383</v>
      </c>
    </row>
    <row r="12" spans="1:47" x14ac:dyDescent="0.25">
      <c r="B12" s="13">
        <v>9</v>
      </c>
      <c r="C12">
        <v>152</v>
      </c>
      <c r="D12">
        <v>152</v>
      </c>
      <c r="E12">
        <v>150</v>
      </c>
      <c r="F12">
        <v>0</v>
      </c>
      <c r="G12">
        <v>0</v>
      </c>
      <c r="H12">
        <v>155</v>
      </c>
      <c r="I12">
        <v>155</v>
      </c>
      <c r="J12">
        <v>352.83333333333314</v>
      </c>
      <c r="K12">
        <v>352.83333333333314</v>
      </c>
      <c r="L12">
        <v>300</v>
      </c>
      <c r="M12">
        <v>310</v>
      </c>
      <c r="N12">
        <v>296.83333333333314</v>
      </c>
      <c r="P12" s="13">
        <v>9</v>
      </c>
      <c r="Q12" s="18">
        <v>1922.4999999999995</v>
      </c>
      <c r="R12" s="19">
        <v>19.491560556028261</v>
      </c>
      <c r="X12">
        <v>19.325783660513267</v>
      </c>
      <c r="Y12">
        <v>19.518937672418026</v>
      </c>
      <c r="Z12">
        <v>19.339185086811309</v>
      </c>
      <c r="AA12">
        <v>20.333946199100268</v>
      </c>
      <c r="AB12">
        <v>20.053814356800324</v>
      </c>
      <c r="AC12">
        <v>20.394687508211735</v>
      </c>
      <c r="AD12">
        <v>20.440462299529049</v>
      </c>
      <c r="AE12">
        <v>20.684690199082766</v>
      </c>
      <c r="AF12">
        <v>20.077272387273069</v>
      </c>
      <c r="AG12">
        <v>20.191232141331945</v>
      </c>
      <c r="AH12">
        <v>20.06977217605154</v>
      </c>
      <c r="AI12">
        <v>19.962094540749465</v>
      </c>
      <c r="AJ12">
        <v>19.999152659081673</v>
      </c>
      <c r="AK12">
        <v>19.643405656774362</v>
      </c>
      <c r="AL12">
        <v>18.987274595023383</v>
      </c>
      <c r="AM12">
        <v>19.085953948357016</v>
      </c>
      <c r="AN12">
        <v>18.655768325232678</v>
      </c>
      <c r="AO12">
        <v>18.5</v>
      </c>
      <c r="AP12">
        <v>19.23225686051472</v>
      </c>
      <c r="AQ12">
        <v>19.029017957848268</v>
      </c>
      <c r="AR12">
        <v>18.269195618976521</v>
      </c>
      <c r="AS12">
        <v>17.872010760712399</v>
      </c>
      <c r="AT12">
        <v>18.797657409265469</v>
      </c>
      <c r="AU12">
        <v>19.333881325019007</v>
      </c>
    </row>
    <row r="13" spans="1:47" x14ac:dyDescent="0.25">
      <c r="B13" s="13">
        <v>10</v>
      </c>
      <c r="C13">
        <v>152</v>
      </c>
      <c r="D13">
        <v>152</v>
      </c>
      <c r="E13">
        <v>150</v>
      </c>
      <c r="F13">
        <v>0</v>
      </c>
      <c r="G13">
        <v>0</v>
      </c>
      <c r="H13">
        <v>155</v>
      </c>
      <c r="I13">
        <v>155</v>
      </c>
      <c r="J13">
        <v>357.99999999999994</v>
      </c>
      <c r="K13">
        <v>357.99999999999994</v>
      </c>
      <c r="L13">
        <v>300</v>
      </c>
      <c r="M13">
        <v>310</v>
      </c>
      <c r="N13">
        <v>301.99999999999989</v>
      </c>
      <c r="P13" s="13">
        <v>10</v>
      </c>
      <c r="Q13" s="18">
        <v>1938</v>
      </c>
      <c r="R13" s="19">
        <v>19.512608726375817</v>
      </c>
      <c r="X13">
        <v>19.31102819899796</v>
      </c>
      <c r="Y13">
        <v>19.505106679884303</v>
      </c>
      <c r="Z13">
        <v>19.350799536046132</v>
      </c>
      <c r="AA13">
        <v>20.348909376364919</v>
      </c>
      <c r="AB13">
        <v>20.020723608877748</v>
      </c>
      <c r="AC13">
        <v>20.351371024719185</v>
      </c>
      <c r="AD13">
        <v>20.746745287257454</v>
      </c>
      <c r="AE13">
        <v>20.994632734705235</v>
      </c>
      <c r="AF13">
        <v>20.115472288501103</v>
      </c>
      <c r="AG13">
        <v>20.13965933236026</v>
      </c>
      <c r="AH13">
        <v>20.064966680319856</v>
      </c>
      <c r="AI13">
        <v>19.956905442176478</v>
      </c>
      <c r="AJ13">
        <v>19.994588603516856</v>
      </c>
      <c r="AK13">
        <v>19.640401891193211</v>
      </c>
      <c r="AL13">
        <v>18.987837409981474</v>
      </c>
      <c r="AM13">
        <v>19.085384588511559</v>
      </c>
      <c r="AN13">
        <v>18.655587387251067</v>
      </c>
      <c r="AO13">
        <v>18.5</v>
      </c>
      <c r="AP13">
        <v>19.230744859587343</v>
      </c>
      <c r="AQ13">
        <v>19.026681396650055</v>
      </c>
      <c r="AR13">
        <v>18.269366373577082</v>
      </c>
      <c r="AS13">
        <v>17.872043178201871</v>
      </c>
      <c r="AT13">
        <v>18.794881516521496</v>
      </c>
      <c r="AU13">
        <v>19.33877203781698</v>
      </c>
    </row>
    <row r="14" spans="1:47" x14ac:dyDescent="0.25">
      <c r="B14" s="13">
        <v>11</v>
      </c>
      <c r="C14">
        <v>152</v>
      </c>
      <c r="D14">
        <v>152</v>
      </c>
      <c r="E14">
        <v>150</v>
      </c>
      <c r="F14">
        <v>0</v>
      </c>
      <c r="G14">
        <v>0</v>
      </c>
      <c r="H14">
        <v>155</v>
      </c>
      <c r="I14">
        <v>155</v>
      </c>
      <c r="J14">
        <v>357.99999999999994</v>
      </c>
      <c r="K14">
        <v>357.99999999999994</v>
      </c>
      <c r="L14">
        <v>300</v>
      </c>
      <c r="M14">
        <v>310</v>
      </c>
      <c r="N14">
        <v>301.99999999999989</v>
      </c>
      <c r="P14" s="13">
        <v>11</v>
      </c>
      <c r="Q14" s="18">
        <v>1938</v>
      </c>
      <c r="R14" s="19">
        <v>19.512608726375817</v>
      </c>
      <c r="X14">
        <v>19.31102819899796</v>
      </c>
      <c r="Y14">
        <v>19.505106679884303</v>
      </c>
      <c r="Z14">
        <v>19.350799536046132</v>
      </c>
      <c r="AA14">
        <v>20.348909376364919</v>
      </c>
      <c r="AB14">
        <v>20.020723608877748</v>
      </c>
      <c r="AC14">
        <v>20.351371024719185</v>
      </c>
      <c r="AD14">
        <v>20.746745287257454</v>
      </c>
      <c r="AE14">
        <v>20.994632734705235</v>
      </c>
      <c r="AF14">
        <v>20.115472288501103</v>
      </c>
      <c r="AG14">
        <v>20.13965933236026</v>
      </c>
      <c r="AH14">
        <v>20.064966680319856</v>
      </c>
      <c r="AI14">
        <v>19.956905442176478</v>
      </c>
      <c r="AJ14">
        <v>19.994588603516856</v>
      </c>
      <c r="AK14">
        <v>19.640401891193211</v>
      </c>
      <c r="AL14">
        <v>18.987837409981474</v>
      </c>
      <c r="AM14">
        <v>19.085384588511559</v>
      </c>
      <c r="AN14">
        <v>18.655587387251067</v>
      </c>
      <c r="AO14">
        <v>18.5</v>
      </c>
      <c r="AP14">
        <v>19.230744859587343</v>
      </c>
      <c r="AQ14">
        <v>19.026681396650055</v>
      </c>
      <c r="AR14">
        <v>18.269366373577082</v>
      </c>
      <c r="AS14">
        <v>17.872043178201871</v>
      </c>
      <c r="AT14">
        <v>18.794881516521496</v>
      </c>
      <c r="AU14">
        <v>19.33877203781698</v>
      </c>
    </row>
    <row r="15" spans="1:47" x14ac:dyDescent="0.25">
      <c r="B15" s="13">
        <v>12</v>
      </c>
      <c r="C15">
        <v>152</v>
      </c>
      <c r="D15">
        <v>152</v>
      </c>
      <c r="E15">
        <v>150</v>
      </c>
      <c r="F15">
        <v>0</v>
      </c>
      <c r="G15">
        <v>0</v>
      </c>
      <c r="H15">
        <v>155</v>
      </c>
      <c r="I15">
        <v>155</v>
      </c>
      <c r="J15">
        <v>352.83333333333314</v>
      </c>
      <c r="K15">
        <v>352.83333333333314</v>
      </c>
      <c r="L15">
        <v>300</v>
      </c>
      <c r="M15">
        <v>310</v>
      </c>
      <c r="N15">
        <v>296.83333333333314</v>
      </c>
      <c r="P15" s="13">
        <v>12</v>
      </c>
      <c r="Q15" s="18">
        <v>1922.4999999999995</v>
      </c>
      <c r="R15" s="19">
        <v>19.491560556028247</v>
      </c>
      <c r="X15">
        <v>19.325783660512982</v>
      </c>
      <c r="Y15">
        <v>19.518937672418108</v>
      </c>
      <c r="Z15">
        <v>19.33918508681127</v>
      </c>
      <c r="AA15">
        <v>20.333946199100303</v>
      </c>
      <c r="AB15">
        <v>20.053814356800309</v>
      </c>
      <c r="AC15">
        <v>20.394687508211753</v>
      </c>
      <c r="AD15">
        <v>20.440462299529049</v>
      </c>
      <c r="AE15">
        <v>20.684690199082766</v>
      </c>
      <c r="AF15">
        <v>20.077272387273066</v>
      </c>
      <c r="AG15">
        <v>20.191232141331945</v>
      </c>
      <c r="AH15">
        <v>20.069772176051529</v>
      </c>
      <c r="AI15">
        <v>19.962094540749462</v>
      </c>
      <c r="AJ15">
        <v>19.999152659081659</v>
      </c>
      <c r="AK15">
        <v>19.643405656774348</v>
      </c>
      <c r="AL15">
        <v>18.987274595023443</v>
      </c>
      <c r="AM15">
        <v>19.085953948356995</v>
      </c>
      <c r="AN15">
        <v>18.655768325232671</v>
      </c>
      <c r="AO15">
        <v>18.5</v>
      </c>
      <c r="AP15">
        <v>19.232256860514692</v>
      </c>
      <c r="AQ15">
        <v>19.029017957848247</v>
      </c>
      <c r="AR15">
        <v>18.269195618976529</v>
      </c>
      <c r="AS15">
        <v>17.87201076071241</v>
      </c>
      <c r="AT15">
        <v>18.797657409265451</v>
      </c>
      <c r="AU15">
        <v>19.333881325019028</v>
      </c>
    </row>
    <row r="16" spans="1:47" x14ac:dyDescent="0.25">
      <c r="B16" s="13">
        <v>13</v>
      </c>
      <c r="C16">
        <v>152</v>
      </c>
      <c r="D16">
        <v>152</v>
      </c>
      <c r="E16">
        <v>150</v>
      </c>
      <c r="F16">
        <v>0</v>
      </c>
      <c r="G16">
        <v>0</v>
      </c>
      <c r="H16">
        <v>155</v>
      </c>
      <c r="I16">
        <v>155</v>
      </c>
      <c r="J16">
        <v>352.83333333333314</v>
      </c>
      <c r="K16">
        <v>352.83333333333314</v>
      </c>
      <c r="L16">
        <v>300</v>
      </c>
      <c r="M16">
        <v>310</v>
      </c>
      <c r="N16">
        <v>296.83333333333314</v>
      </c>
      <c r="P16" s="13">
        <v>13</v>
      </c>
      <c r="Q16" s="18">
        <v>1922.4999999999995</v>
      </c>
      <c r="R16" s="19">
        <v>19.491560556028247</v>
      </c>
      <c r="X16">
        <v>19.325783660512982</v>
      </c>
      <c r="Y16">
        <v>19.518937672418108</v>
      </c>
      <c r="Z16">
        <v>19.33918508681127</v>
      </c>
      <c r="AA16">
        <v>20.333946199100303</v>
      </c>
      <c r="AB16">
        <v>20.053814356800309</v>
      </c>
      <c r="AC16">
        <v>20.394687508211753</v>
      </c>
      <c r="AD16">
        <v>20.440462299529049</v>
      </c>
      <c r="AE16">
        <v>20.684690199082766</v>
      </c>
      <c r="AF16">
        <v>20.077272387273066</v>
      </c>
      <c r="AG16">
        <v>20.191232141331945</v>
      </c>
      <c r="AH16">
        <v>20.069772176051529</v>
      </c>
      <c r="AI16">
        <v>19.962094540749462</v>
      </c>
      <c r="AJ16">
        <v>19.999152659081659</v>
      </c>
      <c r="AK16">
        <v>19.643405656774348</v>
      </c>
      <c r="AL16">
        <v>18.987274595023443</v>
      </c>
      <c r="AM16">
        <v>19.085953948356995</v>
      </c>
      <c r="AN16">
        <v>18.655768325232671</v>
      </c>
      <c r="AO16">
        <v>18.5</v>
      </c>
      <c r="AP16">
        <v>19.232256860514692</v>
      </c>
      <c r="AQ16">
        <v>19.029017957848247</v>
      </c>
      <c r="AR16">
        <v>18.269195618976529</v>
      </c>
      <c r="AS16">
        <v>17.87201076071241</v>
      </c>
      <c r="AT16">
        <v>18.797657409265451</v>
      </c>
      <c r="AU16">
        <v>19.333881325019028</v>
      </c>
    </row>
    <row r="17" spans="2:47" x14ac:dyDescent="0.25">
      <c r="B17" s="13">
        <v>14</v>
      </c>
      <c r="C17">
        <v>152</v>
      </c>
      <c r="D17">
        <v>152</v>
      </c>
      <c r="E17">
        <v>150</v>
      </c>
      <c r="F17">
        <v>0</v>
      </c>
      <c r="G17">
        <v>0</v>
      </c>
      <c r="H17">
        <v>155</v>
      </c>
      <c r="I17">
        <v>155</v>
      </c>
      <c r="J17">
        <v>352.83333333333314</v>
      </c>
      <c r="K17">
        <v>352.83333333333314</v>
      </c>
      <c r="L17">
        <v>300</v>
      </c>
      <c r="M17">
        <v>310</v>
      </c>
      <c r="N17">
        <v>296.83333333333314</v>
      </c>
      <c r="P17" s="13">
        <v>14</v>
      </c>
      <c r="Q17" s="18">
        <v>1922.4999999999995</v>
      </c>
      <c r="R17" s="19">
        <v>19.491560556028247</v>
      </c>
      <c r="X17">
        <v>19.325783660512982</v>
      </c>
      <c r="Y17">
        <v>19.518937672418108</v>
      </c>
      <c r="Z17">
        <v>19.33918508681127</v>
      </c>
      <c r="AA17">
        <v>20.333946199100303</v>
      </c>
      <c r="AB17">
        <v>20.053814356800309</v>
      </c>
      <c r="AC17">
        <v>20.394687508211753</v>
      </c>
      <c r="AD17">
        <v>20.440462299529049</v>
      </c>
      <c r="AE17">
        <v>20.684690199082766</v>
      </c>
      <c r="AF17">
        <v>20.077272387273066</v>
      </c>
      <c r="AG17">
        <v>20.191232141331945</v>
      </c>
      <c r="AH17">
        <v>20.069772176051529</v>
      </c>
      <c r="AI17">
        <v>19.962094540749462</v>
      </c>
      <c r="AJ17">
        <v>19.999152659081659</v>
      </c>
      <c r="AK17">
        <v>19.643405656774348</v>
      </c>
      <c r="AL17">
        <v>18.987274595023443</v>
      </c>
      <c r="AM17">
        <v>19.085953948356995</v>
      </c>
      <c r="AN17">
        <v>18.655768325232671</v>
      </c>
      <c r="AO17">
        <v>18.5</v>
      </c>
      <c r="AP17">
        <v>19.232256860514692</v>
      </c>
      <c r="AQ17">
        <v>19.029017957848247</v>
      </c>
      <c r="AR17">
        <v>18.269195618976529</v>
      </c>
      <c r="AS17">
        <v>17.87201076071241</v>
      </c>
      <c r="AT17">
        <v>18.797657409265451</v>
      </c>
      <c r="AU17">
        <v>19.333881325019028</v>
      </c>
    </row>
    <row r="18" spans="2:47" x14ac:dyDescent="0.25">
      <c r="B18" s="13">
        <v>15</v>
      </c>
      <c r="C18">
        <v>152</v>
      </c>
      <c r="D18">
        <v>152</v>
      </c>
      <c r="E18">
        <v>75</v>
      </c>
      <c r="F18">
        <v>0</v>
      </c>
      <c r="G18">
        <v>0</v>
      </c>
      <c r="H18">
        <v>155</v>
      </c>
      <c r="I18">
        <v>155</v>
      </c>
      <c r="J18">
        <v>378.66666666666657</v>
      </c>
      <c r="K18">
        <v>378.66666666666657</v>
      </c>
      <c r="L18">
        <v>300</v>
      </c>
      <c r="M18">
        <v>310</v>
      </c>
      <c r="N18">
        <v>322.66666666666652</v>
      </c>
      <c r="P18" s="13">
        <v>15</v>
      </c>
      <c r="Q18" s="18">
        <v>1999.9999999999995</v>
      </c>
      <c r="R18" s="19">
        <v>17.79592653520616</v>
      </c>
      <c r="X18">
        <v>17.709202438120407</v>
      </c>
      <c r="Y18">
        <v>17.874425626693689</v>
      </c>
      <c r="Z18">
        <v>17.478064383150109</v>
      </c>
      <c r="AA18">
        <v>18.546786151588265</v>
      </c>
      <c r="AB18">
        <v>18.332927751326967</v>
      </c>
      <c r="AC18">
        <v>18.617451947067636</v>
      </c>
      <c r="AD18">
        <v>19.706892413610444</v>
      </c>
      <c r="AE18">
        <v>19.474209550363089</v>
      </c>
      <c r="AF18">
        <v>18.253666783676756</v>
      </c>
      <c r="AG18">
        <v>18.413985043829165</v>
      </c>
      <c r="AH18">
        <v>18.224053416357918</v>
      </c>
      <c r="AI18">
        <v>18.210318805273669</v>
      </c>
      <c r="AJ18">
        <v>18.107773502195187</v>
      </c>
      <c r="AK18">
        <v>17.83003945890653</v>
      </c>
      <c r="AL18">
        <v>17.218913556888225</v>
      </c>
      <c r="AM18">
        <v>17.314569295307138</v>
      </c>
      <c r="AN18">
        <v>16.922269083789974</v>
      </c>
      <c r="AO18">
        <v>16.78</v>
      </c>
      <c r="AP18">
        <v>17.453720701853193</v>
      </c>
      <c r="AQ18">
        <v>17.275034181517803</v>
      </c>
      <c r="AR18">
        <v>16.569726510046696</v>
      </c>
      <c r="AS18">
        <v>16.210220669013061</v>
      </c>
      <c r="AT18">
        <v>17.068203020358013</v>
      </c>
      <c r="AU18">
        <v>17.50978255401408</v>
      </c>
    </row>
    <row r="19" spans="2:47" x14ac:dyDescent="0.25">
      <c r="B19" s="13">
        <v>16</v>
      </c>
      <c r="C19">
        <v>152</v>
      </c>
      <c r="D19">
        <v>152</v>
      </c>
      <c r="E19">
        <v>75</v>
      </c>
      <c r="F19">
        <v>0</v>
      </c>
      <c r="G19">
        <v>0</v>
      </c>
      <c r="H19">
        <v>155</v>
      </c>
      <c r="I19">
        <v>155</v>
      </c>
      <c r="J19">
        <v>378.66666666666657</v>
      </c>
      <c r="K19">
        <v>378.66666666666657</v>
      </c>
      <c r="L19">
        <v>300</v>
      </c>
      <c r="M19">
        <v>310</v>
      </c>
      <c r="N19">
        <v>322.66666666666652</v>
      </c>
      <c r="P19" s="13">
        <v>16</v>
      </c>
      <c r="Q19" s="18">
        <v>1999.9999999999995</v>
      </c>
      <c r="R19" s="19">
        <v>17.79592653520616</v>
      </c>
      <c r="X19">
        <v>17.709202438120407</v>
      </c>
      <c r="Y19">
        <v>17.874425626693689</v>
      </c>
      <c r="Z19">
        <v>17.478064383150109</v>
      </c>
      <c r="AA19">
        <v>18.546786151588265</v>
      </c>
      <c r="AB19">
        <v>18.332927751326967</v>
      </c>
      <c r="AC19">
        <v>18.617451947067636</v>
      </c>
      <c r="AD19">
        <v>19.706892413610444</v>
      </c>
      <c r="AE19">
        <v>19.474209550363089</v>
      </c>
      <c r="AF19">
        <v>18.253666783676756</v>
      </c>
      <c r="AG19">
        <v>18.413985043829165</v>
      </c>
      <c r="AH19">
        <v>18.224053416357918</v>
      </c>
      <c r="AI19">
        <v>18.210318805273669</v>
      </c>
      <c r="AJ19">
        <v>18.107773502195187</v>
      </c>
      <c r="AK19">
        <v>17.83003945890653</v>
      </c>
      <c r="AL19">
        <v>17.218913556888225</v>
      </c>
      <c r="AM19">
        <v>17.314569295307138</v>
      </c>
      <c r="AN19">
        <v>16.922269083789974</v>
      </c>
      <c r="AO19">
        <v>16.78</v>
      </c>
      <c r="AP19">
        <v>17.453720701853193</v>
      </c>
      <c r="AQ19">
        <v>17.275034181517803</v>
      </c>
      <c r="AR19">
        <v>16.569726510046696</v>
      </c>
      <c r="AS19">
        <v>16.210220669013061</v>
      </c>
      <c r="AT19">
        <v>17.068203020358013</v>
      </c>
      <c r="AU19">
        <v>17.50978255401408</v>
      </c>
    </row>
    <row r="20" spans="2:47" x14ac:dyDescent="0.25">
      <c r="B20" s="13">
        <v>17</v>
      </c>
      <c r="C20">
        <v>152</v>
      </c>
      <c r="D20">
        <v>152</v>
      </c>
      <c r="E20">
        <v>150.01438040653511</v>
      </c>
      <c r="F20">
        <v>0</v>
      </c>
      <c r="G20">
        <v>0</v>
      </c>
      <c r="H20">
        <v>155</v>
      </c>
      <c r="I20">
        <v>155</v>
      </c>
      <c r="J20">
        <v>348.67441860465118</v>
      </c>
      <c r="K20">
        <v>348.67441860465118</v>
      </c>
      <c r="L20">
        <v>300</v>
      </c>
      <c r="M20">
        <v>306.97674418604657</v>
      </c>
      <c r="N20">
        <v>292.67441860465118</v>
      </c>
      <c r="P20" s="13">
        <v>17</v>
      </c>
      <c r="Q20" s="18">
        <v>1907.0000000000002</v>
      </c>
      <c r="R20" s="19">
        <v>20.331324316167581</v>
      </c>
      <c r="X20">
        <v>20.153382686422411</v>
      </c>
      <c r="Y20">
        <v>20.357677065837368</v>
      </c>
      <c r="Z20">
        <v>20.139549409468152</v>
      </c>
      <c r="AA20">
        <v>21.243945776683905</v>
      </c>
      <c r="AB20">
        <v>20.90568246521628</v>
      </c>
      <c r="AC20">
        <v>21.257878581654122</v>
      </c>
      <c r="AD20">
        <v>21.67</v>
      </c>
      <c r="AE20">
        <v>21.928918732158568</v>
      </c>
      <c r="AF20">
        <v>21.004687656401767</v>
      </c>
      <c r="AG20">
        <v>21.041844951286134</v>
      </c>
      <c r="AH20">
        <v>20.941904174383481</v>
      </c>
      <c r="AI20">
        <v>20.892013594899737</v>
      </c>
      <c r="AJ20">
        <v>20.931212499569774</v>
      </c>
      <c r="AK20">
        <v>20.428184168251605</v>
      </c>
      <c r="AL20">
        <v>19.662701605908552</v>
      </c>
      <c r="AM20">
        <v>19.753333922161548</v>
      </c>
      <c r="AN20">
        <v>19.311930123666055</v>
      </c>
      <c r="AO20">
        <v>19.152509991392456</v>
      </c>
      <c r="AP20">
        <v>19.846994806620433</v>
      </c>
      <c r="AQ20">
        <v>20.058419229586313</v>
      </c>
      <c r="AR20">
        <v>18.915303536041982</v>
      </c>
      <c r="AS20">
        <v>18.502701130007615</v>
      </c>
      <c r="AT20">
        <v>19.785408405321455</v>
      </c>
      <c r="AU20">
        <v>20.065599075082176</v>
      </c>
    </row>
    <row r="21" spans="2:47" x14ac:dyDescent="0.25">
      <c r="B21" s="13">
        <v>18</v>
      </c>
      <c r="C21">
        <v>152</v>
      </c>
      <c r="D21">
        <v>152</v>
      </c>
      <c r="E21">
        <v>158.11170898943018</v>
      </c>
      <c r="F21">
        <v>0</v>
      </c>
      <c r="G21">
        <v>0</v>
      </c>
      <c r="H21">
        <v>155</v>
      </c>
      <c r="I21">
        <v>155</v>
      </c>
      <c r="J21">
        <v>352.83333333333343</v>
      </c>
      <c r="K21">
        <v>352.83333333333343</v>
      </c>
      <c r="L21">
        <v>300</v>
      </c>
      <c r="M21">
        <v>310</v>
      </c>
      <c r="N21">
        <v>296.83333333333337</v>
      </c>
      <c r="P21" s="13">
        <v>18</v>
      </c>
      <c r="Q21" s="18">
        <v>1922.5000000000005</v>
      </c>
      <c r="R21" s="19">
        <v>20.380942901934066</v>
      </c>
      <c r="X21">
        <v>20.170391802578642</v>
      </c>
      <c r="Y21">
        <v>20.373107005497442</v>
      </c>
      <c r="Z21">
        <v>20.211933011182744</v>
      </c>
      <c r="AA21">
        <v>21.254459920355085</v>
      </c>
      <c r="AB21">
        <v>20.911669497906576</v>
      </c>
      <c r="AC21">
        <v>21.257031114973685</v>
      </c>
      <c r="AD21">
        <v>21.67</v>
      </c>
      <c r="AE21">
        <v>21.928918732158568</v>
      </c>
      <c r="AF21">
        <v>21.01063460587951</v>
      </c>
      <c r="AG21">
        <v>21.035898001808391</v>
      </c>
      <c r="AH21">
        <v>20.957881438376166</v>
      </c>
      <c r="AI21">
        <v>20.845011347277829</v>
      </c>
      <c r="AJ21">
        <v>20.884371453884405</v>
      </c>
      <c r="AK21">
        <v>20.514423013790164</v>
      </c>
      <c r="AL21">
        <v>19.832818641052945</v>
      </c>
      <c r="AM21">
        <v>19.934706784445108</v>
      </c>
      <c r="AN21">
        <v>19.485783099194304</v>
      </c>
      <c r="AO21">
        <v>19.323271889120228</v>
      </c>
      <c r="AP21">
        <v>20.086535759573408</v>
      </c>
      <c r="AQ21">
        <v>19.873391231088405</v>
      </c>
      <c r="AR21">
        <v>19.082374793436767</v>
      </c>
      <c r="AS21">
        <v>18.66737024575626</v>
      </c>
      <c r="AT21">
        <v>19.6312759820295</v>
      </c>
      <c r="AU21">
        <v>20.199370275051486</v>
      </c>
    </row>
    <row r="22" spans="2:47" x14ac:dyDescent="0.25">
      <c r="B22" s="13">
        <v>19</v>
      </c>
      <c r="C22">
        <v>152</v>
      </c>
      <c r="D22">
        <v>152</v>
      </c>
      <c r="E22">
        <v>158.11170898943132</v>
      </c>
      <c r="F22">
        <v>0</v>
      </c>
      <c r="G22">
        <v>0</v>
      </c>
      <c r="H22">
        <v>155</v>
      </c>
      <c r="I22">
        <v>155</v>
      </c>
      <c r="J22">
        <v>352.83333333333343</v>
      </c>
      <c r="K22">
        <v>352.83333333333343</v>
      </c>
      <c r="L22">
        <v>300</v>
      </c>
      <c r="M22">
        <v>310</v>
      </c>
      <c r="N22">
        <v>296.83333333333337</v>
      </c>
      <c r="P22" s="13">
        <v>19</v>
      </c>
      <c r="Q22" s="18">
        <v>1922.5000000000005</v>
      </c>
      <c r="R22" s="19">
        <v>20.380942901934063</v>
      </c>
      <c r="X22">
        <v>20.1703918025786</v>
      </c>
      <c r="Y22">
        <v>20.373107005497417</v>
      </c>
      <c r="Z22">
        <v>20.211933011182708</v>
      </c>
      <c r="AA22">
        <v>21.254459920355082</v>
      </c>
      <c r="AB22">
        <v>20.911669497906555</v>
      </c>
      <c r="AC22">
        <v>21.257031114973671</v>
      </c>
      <c r="AD22">
        <v>21.67</v>
      </c>
      <c r="AE22">
        <v>21.928918732158568</v>
      </c>
      <c r="AF22">
        <v>21.010634605879524</v>
      </c>
      <c r="AG22">
        <v>21.035898001808377</v>
      </c>
      <c r="AH22">
        <v>20.957881438376177</v>
      </c>
      <c r="AI22">
        <v>20.84501134727784</v>
      </c>
      <c r="AJ22">
        <v>20.884371453884416</v>
      </c>
      <c r="AK22">
        <v>20.514423013790168</v>
      </c>
      <c r="AL22">
        <v>19.832818641052945</v>
      </c>
      <c r="AM22">
        <v>19.934706784445108</v>
      </c>
      <c r="AN22">
        <v>19.485783099194318</v>
      </c>
      <c r="AO22">
        <v>19.323271889120235</v>
      </c>
      <c r="AP22">
        <v>20.086535759573415</v>
      </c>
      <c r="AQ22">
        <v>19.873391231088412</v>
      </c>
      <c r="AR22">
        <v>19.082374793436774</v>
      </c>
      <c r="AS22">
        <v>18.66737024575627</v>
      </c>
      <c r="AT22">
        <v>19.631275982029507</v>
      </c>
      <c r="AU22">
        <v>20.199370275051471</v>
      </c>
    </row>
    <row r="23" spans="2:47" x14ac:dyDescent="0.25">
      <c r="B23" s="13">
        <v>20</v>
      </c>
      <c r="C23">
        <v>152</v>
      </c>
      <c r="D23">
        <v>152</v>
      </c>
      <c r="E23">
        <v>150</v>
      </c>
      <c r="F23">
        <v>0</v>
      </c>
      <c r="G23">
        <v>0</v>
      </c>
      <c r="H23">
        <v>155</v>
      </c>
      <c r="I23">
        <v>155</v>
      </c>
      <c r="J23">
        <v>357.99999999999994</v>
      </c>
      <c r="K23">
        <v>357.99999999999994</v>
      </c>
      <c r="L23">
        <v>300</v>
      </c>
      <c r="M23">
        <v>310</v>
      </c>
      <c r="N23">
        <v>301.99999999999989</v>
      </c>
      <c r="P23" s="13">
        <v>20</v>
      </c>
      <c r="Q23" s="18">
        <v>1938</v>
      </c>
      <c r="R23" s="19">
        <v>19.512608726375792</v>
      </c>
      <c r="X23">
        <v>19.311028198997754</v>
      </c>
      <c r="Y23">
        <v>19.505106679884314</v>
      </c>
      <c r="Z23">
        <v>19.350799536046097</v>
      </c>
      <c r="AA23">
        <v>20.348909376364951</v>
      </c>
      <c r="AB23">
        <v>20.02072360887772</v>
      </c>
      <c r="AC23">
        <v>20.351371024719164</v>
      </c>
      <c r="AD23">
        <v>20.746745287257188</v>
      </c>
      <c r="AE23">
        <v>20.994632734704965</v>
      </c>
      <c r="AF23">
        <v>20.115472288501152</v>
      </c>
      <c r="AG23">
        <v>20.139659332360232</v>
      </c>
      <c r="AH23">
        <v>20.064966680319881</v>
      </c>
      <c r="AI23">
        <v>19.956905442176506</v>
      </c>
      <c r="AJ23">
        <v>19.994588603516888</v>
      </c>
      <c r="AK23">
        <v>19.640401891193246</v>
      </c>
      <c r="AL23">
        <v>18.987837409981452</v>
      </c>
      <c r="AM23">
        <v>19.085384588511612</v>
      </c>
      <c r="AN23">
        <v>18.655587387251085</v>
      </c>
      <c r="AO23">
        <v>18.5</v>
      </c>
      <c r="AP23">
        <v>19.230744859587372</v>
      </c>
      <c r="AQ23">
        <v>19.026681396650087</v>
      </c>
      <c r="AR23">
        <v>18.269366373577064</v>
      </c>
      <c r="AS23">
        <v>17.872043178201817</v>
      </c>
      <c r="AT23">
        <v>18.794881516521528</v>
      </c>
      <c r="AU23">
        <v>19.338772037816952</v>
      </c>
    </row>
    <row r="24" spans="2:47" x14ac:dyDescent="0.25">
      <c r="B24" s="13">
        <v>21</v>
      </c>
      <c r="C24">
        <v>152</v>
      </c>
      <c r="D24">
        <v>152</v>
      </c>
      <c r="E24">
        <v>150</v>
      </c>
      <c r="F24">
        <v>0</v>
      </c>
      <c r="G24">
        <v>0</v>
      </c>
      <c r="H24">
        <v>155</v>
      </c>
      <c r="I24">
        <v>155</v>
      </c>
      <c r="J24">
        <v>303.52325581395348</v>
      </c>
      <c r="K24">
        <v>303.52325581395348</v>
      </c>
      <c r="L24">
        <v>300</v>
      </c>
      <c r="M24">
        <v>265.93023255813944</v>
      </c>
      <c r="N24">
        <v>247.52325581395345</v>
      </c>
      <c r="P24" s="13">
        <v>21</v>
      </c>
      <c r="Q24" s="18">
        <v>1730.4999999999998</v>
      </c>
      <c r="R24" s="19">
        <v>20.170480367106268</v>
      </c>
      <c r="X24">
        <v>19.999124757809497</v>
      </c>
      <c r="Y24">
        <v>20.2</v>
      </c>
      <c r="Z24">
        <v>19.981608481305837</v>
      </c>
      <c r="AA24">
        <v>21.046595450618071</v>
      </c>
      <c r="AB24">
        <v>20.75913376932257</v>
      </c>
      <c r="AC24">
        <v>21.115928514820631</v>
      </c>
      <c r="AD24">
        <v>21.162811968198938</v>
      </c>
      <c r="AE24">
        <v>21.415670687336743</v>
      </c>
      <c r="AF24">
        <v>20.783437695569351</v>
      </c>
      <c r="AG24">
        <v>20.90817427749306</v>
      </c>
      <c r="AH24">
        <v>20.786268788439497</v>
      </c>
      <c r="AI24">
        <v>20.677928796454687</v>
      </c>
      <c r="AJ24">
        <v>20.77545715708311</v>
      </c>
      <c r="AK24">
        <v>20.298083464578418</v>
      </c>
      <c r="AL24">
        <v>19.561861805879548</v>
      </c>
      <c r="AM24">
        <v>19.65764823159374</v>
      </c>
      <c r="AN24">
        <v>19.216522295874732</v>
      </c>
      <c r="AO24">
        <v>19.057001220427274</v>
      </c>
      <c r="AP24">
        <v>19.772468047420954</v>
      </c>
      <c r="AQ24">
        <v>20.002749059947618</v>
      </c>
      <c r="AR24">
        <v>18.820132146786058</v>
      </c>
      <c r="AS24">
        <v>18.410272274851778</v>
      </c>
      <c r="AT24">
        <v>19.741329786061343</v>
      </c>
      <c r="AU24">
        <v>19.941320132677049</v>
      </c>
    </row>
    <row r="25" spans="2:47" x14ac:dyDescent="0.25">
      <c r="B25" s="13">
        <v>22</v>
      </c>
      <c r="C25">
        <v>152</v>
      </c>
      <c r="D25">
        <v>152</v>
      </c>
      <c r="E25">
        <v>150</v>
      </c>
      <c r="F25">
        <v>0</v>
      </c>
      <c r="G25">
        <v>0</v>
      </c>
      <c r="H25">
        <v>155</v>
      </c>
      <c r="I25">
        <v>155</v>
      </c>
      <c r="J25">
        <v>273.20930232558135</v>
      </c>
      <c r="K25">
        <v>273.20930232558135</v>
      </c>
      <c r="L25">
        <v>300</v>
      </c>
      <c r="M25">
        <v>238.37209302325576</v>
      </c>
      <c r="N25">
        <v>217.20930232558132</v>
      </c>
      <c r="P25" s="13">
        <v>22</v>
      </c>
      <c r="Q25" s="18">
        <v>1611.9999999999998</v>
      </c>
      <c r="R25" s="19">
        <v>19.53260877793257</v>
      </c>
      <c r="X25">
        <v>19.315349891631826</v>
      </c>
      <c r="Y25">
        <v>19.508498469461131</v>
      </c>
      <c r="Z25">
        <v>19.299940441808904</v>
      </c>
      <c r="AA25">
        <v>20.312331467533355</v>
      </c>
      <c r="AB25">
        <v>20.054258730372965</v>
      </c>
      <c r="AC25">
        <v>20.40145504952044</v>
      </c>
      <c r="AD25">
        <v>20.431223172872457</v>
      </c>
      <c r="AE25">
        <v>20.67534068096516</v>
      </c>
      <c r="AF25">
        <v>20.047365014699366</v>
      </c>
      <c r="AG25">
        <v>20.203252441261608</v>
      </c>
      <c r="AH25">
        <v>20.039827834258567</v>
      </c>
      <c r="AI25">
        <v>20.041946726498331</v>
      </c>
      <c r="AJ25">
        <v>20.134780760811029</v>
      </c>
      <c r="AK25">
        <v>19.625578862235553</v>
      </c>
      <c r="AL25">
        <v>18.988709752074325</v>
      </c>
      <c r="AM25">
        <v>19.084502102088408</v>
      </c>
      <c r="AN25">
        <v>18.655306940160397</v>
      </c>
      <c r="AO25">
        <v>18.5</v>
      </c>
      <c r="AP25">
        <v>19.232401450312061</v>
      </c>
      <c r="AQ25">
        <v>19.489476524805148</v>
      </c>
      <c r="AR25">
        <v>18.269631036808757</v>
      </c>
      <c r="AS25">
        <v>17.872093424095588</v>
      </c>
      <c r="AT25">
        <v>19.252987436736451</v>
      </c>
      <c r="AU25">
        <v>19.346352459369818</v>
      </c>
    </row>
    <row r="26" spans="2:47" x14ac:dyDescent="0.25">
      <c r="B26" s="13">
        <v>23</v>
      </c>
      <c r="C26">
        <v>60.8</v>
      </c>
      <c r="D26">
        <v>121.6</v>
      </c>
      <c r="E26">
        <v>0</v>
      </c>
      <c r="F26">
        <v>0</v>
      </c>
      <c r="G26">
        <v>0</v>
      </c>
      <c r="H26">
        <v>155</v>
      </c>
      <c r="I26">
        <v>155</v>
      </c>
      <c r="J26">
        <v>388.99999999999989</v>
      </c>
      <c r="K26">
        <v>388.99999999999989</v>
      </c>
      <c r="L26">
        <v>300</v>
      </c>
      <c r="M26">
        <v>310</v>
      </c>
      <c r="N26">
        <v>240</v>
      </c>
      <c r="P26" s="13">
        <v>23</v>
      </c>
      <c r="Q26" s="18">
        <v>1937.9999999999998</v>
      </c>
      <c r="R26" s="19">
        <v>15.586973775873071</v>
      </c>
      <c r="X26">
        <v>16.014850086588506</v>
      </c>
      <c r="Y26">
        <v>15.847002638702826</v>
      </c>
      <c r="Z26">
        <v>15.410874768051922</v>
      </c>
      <c r="AA26">
        <v>16.08168548670282</v>
      </c>
      <c r="AB26">
        <v>16.239903707596675</v>
      </c>
      <c r="AC26">
        <v>16.32</v>
      </c>
      <c r="AD26">
        <v>18.403368090237699</v>
      </c>
      <c r="AE26">
        <v>17.639177671949199</v>
      </c>
      <c r="AF26">
        <v>15.931419611949089</v>
      </c>
      <c r="AG26">
        <v>16.085552997293565</v>
      </c>
      <c r="AH26">
        <v>15.882744036440574</v>
      </c>
      <c r="AI26">
        <v>15.892217165742554</v>
      </c>
      <c r="AJ26">
        <v>15.804026327877102</v>
      </c>
      <c r="AK26">
        <v>15.518100061080569</v>
      </c>
      <c r="AL26">
        <v>14.773549229959759</v>
      </c>
      <c r="AM26">
        <v>14.849797163289647</v>
      </c>
      <c r="AN26">
        <v>14.515267976639576</v>
      </c>
      <c r="AO26">
        <v>14.394155316076102</v>
      </c>
      <c r="AP26">
        <v>14.947373593653532</v>
      </c>
      <c r="AQ26">
        <v>15.131303241186099</v>
      </c>
      <c r="AR26">
        <v>14.214655144150431</v>
      </c>
      <c r="AS26">
        <v>13.905555667675753</v>
      </c>
      <c r="AT26">
        <v>14.938971813878657</v>
      </c>
      <c r="AU26">
        <v>15.345818824231134</v>
      </c>
    </row>
    <row r="27" spans="2:47" x14ac:dyDescent="0.25">
      <c r="B27" s="13">
        <v>24</v>
      </c>
      <c r="C27">
        <v>121.6</v>
      </c>
      <c r="D27">
        <v>121.6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253.38372093023247</v>
      </c>
      <c r="K27">
        <v>253.38372093023247</v>
      </c>
      <c r="L27">
        <v>300</v>
      </c>
      <c r="M27">
        <v>220.34883720930222</v>
      </c>
      <c r="N27">
        <v>197.38372093023244</v>
      </c>
      <c r="P27" s="13">
        <v>24</v>
      </c>
      <c r="Q27" s="20">
        <v>1534.4999999999995</v>
      </c>
      <c r="R27" s="22">
        <v>16.028845622909675</v>
      </c>
      <c r="X27">
        <v>15.764098712121164</v>
      </c>
      <c r="Y27">
        <v>15.923055240382842</v>
      </c>
      <c r="Z27">
        <v>15.78</v>
      </c>
      <c r="AA27">
        <v>16.613589369852832</v>
      </c>
      <c r="AB27">
        <v>16.346919764269398</v>
      </c>
      <c r="AC27">
        <v>16.618964427397295</v>
      </c>
      <c r="AD27">
        <v>18.550211275266339</v>
      </c>
      <c r="AE27">
        <v>17.77992326905591</v>
      </c>
      <c r="AF27">
        <v>16.4243512739164</v>
      </c>
      <c r="AG27">
        <v>16.447605120087456</v>
      </c>
      <c r="AH27">
        <v>16.347298219404646</v>
      </c>
      <c r="AI27">
        <v>16.343479934384526</v>
      </c>
      <c r="AJ27">
        <v>16.254904306653685</v>
      </c>
      <c r="AK27">
        <v>15.993487529111578</v>
      </c>
      <c r="AL27">
        <v>15.454314036221657</v>
      </c>
      <c r="AM27">
        <v>15.530596444737531</v>
      </c>
      <c r="AN27">
        <v>15.181881738276722</v>
      </c>
      <c r="AO27">
        <v>15.055756927175848</v>
      </c>
      <c r="AP27">
        <v>15.639276060259828</v>
      </c>
      <c r="AQ27">
        <v>15.837736554193157</v>
      </c>
      <c r="AR27">
        <v>14.86852971501146</v>
      </c>
      <c r="AS27">
        <v>14.544799029457133</v>
      </c>
      <c r="AT27">
        <v>15.639737623527715</v>
      </c>
      <c r="AU27">
        <v>15.751778379067167</v>
      </c>
    </row>
    <row r="30" spans="2:47" x14ac:dyDescent="0.25"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108.5</v>
      </c>
      <c r="AN30">
        <v>0</v>
      </c>
      <c r="AO30">
        <v>200</v>
      </c>
      <c r="AP30">
        <v>0</v>
      </c>
      <c r="AQ30">
        <v>0</v>
      </c>
      <c r="AR30">
        <v>200</v>
      </c>
      <c r="AS30">
        <v>300</v>
      </c>
      <c r="AT30">
        <v>397.99999999999994</v>
      </c>
      <c r="AU30">
        <v>0</v>
      </c>
    </row>
    <row r="31" spans="2:47" x14ac:dyDescent="0.25"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132.85714285714278</v>
      </c>
      <c r="AN31">
        <v>0</v>
      </c>
      <c r="AO31">
        <v>157.14285714285711</v>
      </c>
      <c r="AP31">
        <v>0</v>
      </c>
      <c r="AQ31">
        <v>0</v>
      </c>
      <c r="AR31">
        <v>157.14285714285711</v>
      </c>
      <c r="AS31">
        <v>300</v>
      </c>
      <c r="AT31">
        <v>272.85714285714278</v>
      </c>
      <c r="AU31">
        <v>0</v>
      </c>
    </row>
    <row r="32" spans="2:47" x14ac:dyDescent="0.25"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151.90476190476187</v>
      </c>
      <c r="AN32">
        <v>0</v>
      </c>
      <c r="AO32">
        <v>178.09523809523805</v>
      </c>
      <c r="AP32">
        <v>0</v>
      </c>
      <c r="AQ32">
        <v>0</v>
      </c>
      <c r="AR32">
        <v>178.09523809523805</v>
      </c>
      <c r="AS32">
        <v>300</v>
      </c>
      <c r="AT32">
        <v>291.90476190476187</v>
      </c>
      <c r="AU32">
        <v>0</v>
      </c>
    </row>
    <row r="33" spans="24:47" x14ac:dyDescent="0.25"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142.38095238095246</v>
      </c>
      <c r="AN33">
        <v>0</v>
      </c>
      <c r="AO33">
        <v>167.61904761904768</v>
      </c>
      <c r="AP33">
        <v>0</v>
      </c>
      <c r="AQ33">
        <v>0</v>
      </c>
      <c r="AR33">
        <v>167.61904761904768</v>
      </c>
      <c r="AS33">
        <v>300</v>
      </c>
      <c r="AT33">
        <v>282.38095238095246</v>
      </c>
      <c r="AU33">
        <v>0</v>
      </c>
    </row>
    <row r="34" spans="24:47" x14ac:dyDescent="0.25"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142.38095238095246</v>
      </c>
      <c r="AN34">
        <v>0</v>
      </c>
      <c r="AO34">
        <v>167.61904761904768</v>
      </c>
      <c r="AP34">
        <v>0</v>
      </c>
      <c r="AQ34">
        <v>0</v>
      </c>
      <c r="AR34">
        <v>167.61904761904768</v>
      </c>
      <c r="AS34">
        <v>300</v>
      </c>
      <c r="AT34">
        <v>282.38095238095246</v>
      </c>
      <c r="AU34">
        <v>0</v>
      </c>
    </row>
    <row r="35" spans="24:47" x14ac:dyDescent="0.25"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108.5</v>
      </c>
      <c r="AM35">
        <v>126.07142857142853</v>
      </c>
      <c r="AN35">
        <v>0</v>
      </c>
      <c r="AO35">
        <v>149.6785714285713</v>
      </c>
      <c r="AP35">
        <v>0</v>
      </c>
      <c r="AQ35">
        <v>0</v>
      </c>
      <c r="AR35">
        <v>149.6785714285713</v>
      </c>
      <c r="AS35">
        <v>300</v>
      </c>
      <c r="AT35">
        <v>266.07142857142856</v>
      </c>
      <c r="AU35">
        <v>0</v>
      </c>
    </row>
    <row r="36" spans="24:47" x14ac:dyDescent="0.25"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155</v>
      </c>
      <c r="AM36">
        <v>155</v>
      </c>
      <c r="AN36">
        <v>0</v>
      </c>
      <c r="AO36">
        <v>253.38372093023256</v>
      </c>
      <c r="AP36">
        <v>0</v>
      </c>
      <c r="AQ36">
        <v>0</v>
      </c>
      <c r="AR36">
        <v>253.38372093023256</v>
      </c>
      <c r="AS36">
        <v>300</v>
      </c>
      <c r="AT36">
        <v>417.73255813953483</v>
      </c>
      <c r="AU36">
        <v>0</v>
      </c>
    </row>
    <row r="37" spans="24:47" x14ac:dyDescent="0.25"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155</v>
      </c>
      <c r="AM37">
        <v>155</v>
      </c>
      <c r="AN37">
        <v>0</v>
      </c>
      <c r="AO37">
        <v>299.55813953488376</v>
      </c>
      <c r="AP37">
        <v>0</v>
      </c>
      <c r="AQ37">
        <v>0</v>
      </c>
      <c r="AR37">
        <v>299.55813953488376</v>
      </c>
      <c r="AS37">
        <v>300</v>
      </c>
      <c r="AT37">
        <v>505.88372093023258</v>
      </c>
      <c r="AU37">
        <v>0</v>
      </c>
    </row>
    <row r="38" spans="24:47" x14ac:dyDescent="0.25"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155</v>
      </c>
      <c r="AM38">
        <v>155</v>
      </c>
      <c r="AN38">
        <v>0</v>
      </c>
      <c r="AO38">
        <v>352.83333333333314</v>
      </c>
      <c r="AP38">
        <v>0</v>
      </c>
      <c r="AQ38">
        <v>0</v>
      </c>
      <c r="AR38">
        <v>352.83333333333314</v>
      </c>
      <c r="AS38">
        <v>300</v>
      </c>
      <c r="AT38">
        <v>606.83333333333314</v>
      </c>
      <c r="AU38">
        <v>0</v>
      </c>
    </row>
    <row r="39" spans="24:47" x14ac:dyDescent="0.25"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155</v>
      </c>
      <c r="AM39">
        <v>155</v>
      </c>
      <c r="AN39">
        <v>0</v>
      </c>
      <c r="AO39">
        <v>357.99999999999994</v>
      </c>
      <c r="AP39">
        <v>0</v>
      </c>
      <c r="AQ39">
        <v>0</v>
      </c>
      <c r="AR39">
        <v>357.99999999999994</v>
      </c>
      <c r="AS39">
        <v>300</v>
      </c>
      <c r="AT39">
        <v>611.99999999999989</v>
      </c>
      <c r="AU39">
        <v>0</v>
      </c>
    </row>
    <row r="40" spans="24:47" x14ac:dyDescent="0.25"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155</v>
      </c>
      <c r="AM40">
        <v>155</v>
      </c>
      <c r="AN40">
        <v>0</v>
      </c>
      <c r="AO40">
        <v>357.99999999999994</v>
      </c>
      <c r="AP40">
        <v>0</v>
      </c>
      <c r="AQ40">
        <v>0</v>
      </c>
      <c r="AR40">
        <v>357.99999999999994</v>
      </c>
      <c r="AS40">
        <v>300</v>
      </c>
      <c r="AT40">
        <v>611.99999999999989</v>
      </c>
      <c r="AU40">
        <v>0</v>
      </c>
    </row>
    <row r="41" spans="24:47" x14ac:dyDescent="0.25"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155</v>
      </c>
      <c r="AM41">
        <v>155</v>
      </c>
      <c r="AN41">
        <v>0</v>
      </c>
      <c r="AO41">
        <v>352.83333333333314</v>
      </c>
      <c r="AP41">
        <v>0</v>
      </c>
      <c r="AQ41">
        <v>0</v>
      </c>
      <c r="AR41">
        <v>352.83333333333314</v>
      </c>
      <c r="AS41">
        <v>300</v>
      </c>
      <c r="AT41">
        <v>606.83333333333314</v>
      </c>
      <c r="AU41">
        <v>0</v>
      </c>
    </row>
    <row r="42" spans="24:47" x14ac:dyDescent="0.25"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155</v>
      </c>
      <c r="AM42">
        <v>155</v>
      </c>
      <c r="AN42">
        <v>0</v>
      </c>
      <c r="AO42">
        <v>352.83333333333314</v>
      </c>
      <c r="AP42">
        <v>0</v>
      </c>
      <c r="AQ42">
        <v>0</v>
      </c>
      <c r="AR42">
        <v>352.83333333333314</v>
      </c>
      <c r="AS42">
        <v>300</v>
      </c>
      <c r="AT42">
        <v>606.83333333333314</v>
      </c>
      <c r="AU42">
        <v>0</v>
      </c>
    </row>
    <row r="43" spans="24:47" x14ac:dyDescent="0.25"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155</v>
      </c>
      <c r="AM43">
        <v>155</v>
      </c>
      <c r="AN43">
        <v>0</v>
      </c>
      <c r="AO43">
        <v>352.83333333333314</v>
      </c>
      <c r="AP43">
        <v>0</v>
      </c>
      <c r="AQ43">
        <v>0</v>
      </c>
      <c r="AR43">
        <v>352.83333333333314</v>
      </c>
      <c r="AS43">
        <v>300</v>
      </c>
      <c r="AT43">
        <v>606.83333333333314</v>
      </c>
      <c r="AU43">
        <v>0</v>
      </c>
    </row>
    <row r="44" spans="24:47" x14ac:dyDescent="0.25"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155</v>
      </c>
      <c r="AM44">
        <v>155</v>
      </c>
      <c r="AN44">
        <v>0</v>
      </c>
      <c r="AO44">
        <v>378.66666666666657</v>
      </c>
      <c r="AP44">
        <v>0</v>
      </c>
      <c r="AQ44">
        <v>0</v>
      </c>
      <c r="AR44">
        <v>378.66666666666657</v>
      </c>
      <c r="AS44">
        <v>300</v>
      </c>
      <c r="AT44">
        <v>632.66666666666652</v>
      </c>
      <c r="AU44">
        <v>0</v>
      </c>
    </row>
    <row r="45" spans="24:47" x14ac:dyDescent="0.25"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155</v>
      </c>
      <c r="AM45">
        <v>155</v>
      </c>
      <c r="AN45">
        <v>0</v>
      </c>
      <c r="AO45">
        <v>378.66666666666657</v>
      </c>
      <c r="AP45">
        <v>0</v>
      </c>
      <c r="AQ45">
        <v>0</v>
      </c>
      <c r="AR45">
        <v>378.66666666666657</v>
      </c>
      <c r="AS45">
        <v>300</v>
      </c>
      <c r="AT45">
        <v>632.66666666666652</v>
      </c>
      <c r="AU45">
        <v>0</v>
      </c>
    </row>
    <row r="46" spans="24:47" x14ac:dyDescent="0.25"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155</v>
      </c>
      <c r="AM46">
        <v>155</v>
      </c>
      <c r="AN46">
        <v>0</v>
      </c>
      <c r="AO46">
        <v>348.67441860465118</v>
      </c>
      <c r="AP46">
        <v>0</v>
      </c>
      <c r="AQ46">
        <v>0</v>
      </c>
      <c r="AR46">
        <v>348.67441860465118</v>
      </c>
      <c r="AS46">
        <v>300</v>
      </c>
      <c r="AT46">
        <v>599.65116279069775</v>
      </c>
      <c r="AU46">
        <v>0</v>
      </c>
    </row>
    <row r="47" spans="24:47" x14ac:dyDescent="0.25"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155</v>
      </c>
      <c r="AM47">
        <v>155</v>
      </c>
      <c r="AN47">
        <v>0</v>
      </c>
      <c r="AO47">
        <v>352.83333333333343</v>
      </c>
      <c r="AP47">
        <v>0</v>
      </c>
      <c r="AQ47">
        <v>0</v>
      </c>
      <c r="AR47">
        <v>352.83333333333343</v>
      </c>
      <c r="AS47">
        <v>300</v>
      </c>
      <c r="AT47">
        <v>606.83333333333337</v>
      </c>
      <c r="AU47">
        <v>0</v>
      </c>
    </row>
    <row r="48" spans="24:47" x14ac:dyDescent="0.25"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155</v>
      </c>
      <c r="AM48">
        <v>155</v>
      </c>
      <c r="AN48">
        <v>0</v>
      </c>
      <c r="AO48">
        <v>352.83333333333343</v>
      </c>
      <c r="AP48">
        <v>0</v>
      </c>
      <c r="AQ48">
        <v>0</v>
      </c>
      <c r="AR48">
        <v>352.83333333333343</v>
      </c>
      <c r="AS48">
        <v>300</v>
      </c>
      <c r="AT48">
        <v>606.83333333333337</v>
      </c>
      <c r="AU48">
        <v>0</v>
      </c>
    </row>
    <row r="49" spans="24:47" x14ac:dyDescent="0.25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155</v>
      </c>
      <c r="AM49">
        <v>155</v>
      </c>
      <c r="AN49">
        <v>0</v>
      </c>
      <c r="AO49">
        <v>357.99999999999994</v>
      </c>
      <c r="AP49">
        <v>0</v>
      </c>
      <c r="AQ49">
        <v>0</v>
      </c>
      <c r="AR49">
        <v>357.99999999999994</v>
      </c>
      <c r="AS49">
        <v>300</v>
      </c>
      <c r="AT49">
        <v>611.99999999999989</v>
      </c>
      <c r="AU49">
        <v>0</v>
      </c>
    </row>
    <row r="50" spans="24:47" x14ac:dyDescent="0.25"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155</v>
      </c>
      <c r="AM50">
        <v>155</v>
      </c>
      <c r="AN50">
        <v>0</v>
      </c>
      <c r="AO50">
        <v>303.52325581395348</v>
      </c>
      <c r="AP50">
        <v>0</v>
      </c>
      <c r="AQ50">
        <v>0</v>
      </c>
      <c r="AR50">
        <v>303.52325581395348</v>
      </c>
      <c r="AS50">
        <v>300</v>
      </c>
      <c r="AT50">
        <v>513.45348837209292</v>
      </c>
      <c r="AU50">
        <v>0</v>
      </c>
    </row>
    <row r="51" spans="24:47" x14ac:dyDescent="0.25"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155</v>
      </c>
      <c r="AM51">
        <v>155</v>
      </c>
      <c r="AN51">
        <v>0</v>
      </c>
      <c r="AO51">
        <v>273.20930232558135</v>
      </c>
      <c r="AP51">
        <v>0</v>
      </c>
      <c r="AQ51">
        <v>0</v>
      </c>
      <c r="AR51">
        <v>273.20930232558135</v>
      </c>
      <c r="AS51">
        <v>300</v>
      </c>
      <c r="AT51">
        <v>455.58139534883708</v>
      </c>
      <c r="AU51">
        <v>0</v>
      </c>
    </row>
    <row r="52" spans="24:47" x14ac:dyDescent="0.25"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155</v>
      </c>
      <c r="AM52">
        <v>155</v>
      </c>
      <c r="AN52">
        <v>0</v>
      </c>
      <c r="AO52">
        <v>388.99999999999989</v>
      </c>
      <c r="AP52">
        <v>0</v>
      </c>
      <c r="AQ52">
        <v>0</v>
      </c>
      <c r="AR52">
        <v>388.99999999999989</v>
      </c>
      <c r="AS52">
        <v>300</v>
      </c>
      <c r="AT52">
        <v>550</v>
      </c>
      <c r="AU52">
        <v>0</v>
      </c>
    </row>
    <row r="53" spans="24:47" x14ac:dyDescent="0.25"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155</v>
      </c>
      <c r="AM53">
        <v>155</v>
      </c>
      <c r="AN53">
        <v>0</v>
      </c>
      <c r="AO53">
        <v>253.38372093023247</v>
      </c>
      <c r="AP53">
        <v>0</v>
      </c>
      <c r="AQ53">
        <v>0</v>
      </c>
      <c r="AR53">
        <v>253.38372093023247</v>
      </c>
      <c r="AS53">
        <v>300</v>
      </c>
      <c r="AT53">
        <v>417.73255813953466</v>
      </c>
      <c r="AU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M11" sqref="M11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2" t="s">
        <v>11</v>
      </c>
      <c r="C3" s="23" t="s">
        <v>12</v>
      </c>
      <c r="D3" s="23" t="s">
        <v>13</v>
      </c>
      <c r="E3" s="23" t="s">
        <v>14</v>
      </c>
      <c r="G3" s="12" t="s">
        <v>11</v>
      </c>
      <c r="H3" s="23" t="s">
        <v>15</v>
      </c>
      <c r="I3" s="23" t="s">
        <v>16</v>
      </c>
      <c r="J3" s="23" t="s">
        <v>14</v>
      </c>
      <c r="L3" s="23" t="s">
        <v>17</v>
      </c>
      <c r="M3" s="24">
        <f>AP!P3</f>
        <v>633145.17892178858</v>
      </c>
    </row>
    <row r="4" spans="2:13" x14ac:dyDescent="0.25">
      <c r="B4" s="13">
        <v>1</v>
      </c>
      <c r="C4">
        <f>AP!L4</f>
        <v>1206.5</v>
      </c>
      <c r="D4">
        <f>PEM!Q4</f>
        <v>1206.5</v>
      </c>
      <c r="E4" s="25">
        <f>(ABS(C4-D4)/D4)</f>
        <v>0</v>
      </c>
      <c r="G4" s="13">
        <v>1</v>
      </c>
      <c r="H4">
        <f>AP!M4</f>
        <v>24.1</v>
      </c>
      <c r="I4">
        <f>PEM!R4</f>
        <v>24.529313163898678</v>
      </c>
      <c r="J4" s="25">
        <f>(ABS(H4-I4)/I4)</f>
        <v>1.7502045859584991E-2</v>
      </c>
      <c r="L4" s="23" t="s">
        <v>18</v>
      </c>
      <c r="M4" s="24">
        <f>PEM!U3</f>
        <v>577514.67429996363</v>
      </c>
    </row>
    <row r="5" spans="2:13" x14ac:dyDescent="0.25">
      <c r="B5" s="13">
        <v>2</v>
      </c>
      <c r="C5">
        <f>AP!L5</f>
        <v>1019.9999999999998</v>
      </c>
      <c r="D5">
        <f>PEM!Q5</f>
        <v>1019.9999999999998</v>
      </c>
      <c r="E5" s="25">
        <f t="shared" ref="E5:E27" si="0">(ABS(C5-D5)/D5)</f>
        <v>0</v>
      </c>
      <c r="G5" s="13">
        <v>2</v>
      </c>
      <c r="H5">
        <f>AP!M5</f>
        <v>22.49</v>
      </c>
      <c r="I5">
        <f>PEM!R5</f>
        <v>22.105881994373295</v>
      </c>
      <c r="J5" s="25">
        <f t="shared" ref="J5:J26" si="1">(ABS(H5-I5)/I5)</f>
        <v>1.737628047252196E-2</v>
      </c>
      <c r="L5" s="23" t="s">
        <v>14</v>
      </c>
      <c r="M5" s="25">
        <f>(ABS(M3-M4)/M4)</f>
        <v>9.6327430448858553E-2</v>
      </c>
    </row>
    <row r="6" spans="2:13" x14ac:dyDescent="0.25">
      <c r="B6" s="13">
        <v>3</v>
      </c>
      <c r="C6">
        <f>AP!L6</f>
        <v>1099.9999999999998</v>
      </c>
      <c r="D6">
        <f>PEM!Q6</f>
        <v>1099.9999999999998</v>
      </c>
      <c r="E6" s="25">
        <f t="shared" si="0"/>
        <v>0</v>
      </c>
      <c r="G6" s="13">
        <v>3</v>
      </c>
      <c r="H6">
        <f>AP!M6</f>
        <v>19.899999999999999</v>
      </c>
      <c r="I6">
        <f>PEM!R6</f>
        <v>19.204864973238539</v>
      </c>
      <c r="J6" s="25">
        <f t="shared" si="1"/>
        <v>3.619577787868393E-2</v>
      </c>
    </row>
    <row r="7" spans="2:13" x14ac:dyDescent="0.25">
      <c r="B7" s="13">
        <v>4</v>
      </c>
      <c r="C7">
        <f>AP!L7</f>
        <v>1060.0000000000002</v>
      </c>
      <c r="D7">
        <f>PEM!Q7</f>
        <v>1060.0000000000002</v>
      </c>
      <c r="E7" s="25">
        <f t="shared" si="0"/>
        <v>0</v>
      </c>
      <c r="G7" s="13">
        <v>4</v>
      </c>
      <c r="H7">
        <f>AP!M7</f>
        <v>19.899999999999999</v>
      </c>
      <c r="I7">
        <f>PEM!R7</f>
        <v>19.20137455388214</v>
      </c>
      <c r="J7" s="25">
        <f t="shared" si="1"/>
        <v>3.6384137195876458E-2</v>
      </c>
    </row>
    <row r="8" spans="2:13" x14ac:dyDescent="0.25">
      <c r="B8" s="13">
        <v>5</v>
      </c>
      <c r="C8">
        <f>AP!L8</f>
        <v>1060.0000000000002</v>
      </c>
      <c r="D8">
        <f>PEM!Q8</f>
        <v>1060.0000000000002</v>
      </c>
      <c r="E8" s="25">
        <f t="shared" si="0"/>
        <v>0</v>
      </c>
      <c r="G8" s="13">
        <v>5</v>
      </c>
      <c r="H8">
        <f>AP!M8</f>
        <v>19.899999999999999</v>
      </c>
      <c r="I8">
        <f>PEM!R8</f>
        <v>19.20137455388214</v>
      </c>
      <c r="J8" s="25">
        <f t="shared" si="1"/>
        <v>3.6384137195876458E-2</v>
      </c>
    </row>
    <row r="9" spans="2:13" x14ac:dyDescent="0.25">
      <c r="B9" s="13">
        <v>6</v>
      </c>
      <c r="C9">
        <f>AP!L9</f>
        <v>1099.9999999999998</v>
      </c>
      <c r="D9">
        <f>PEM!Q9</f>
        <v>1099.9999999999995</v>
      </c>
      <c r="E9" s="25">
        <f t="shared" si="0"/>
        <v>2.0670334131202922E-16</v>
      </c>
      <c r="G9" s="13">
        <v>6</v>
      </c>
      <c r="H9">
        <f>AP!M9</f>
        <v>19.899999999999999</v>
      </c>
      <c r="I9">
        <f>PEM!R9</f>
        <v>19.283234560164281</v>
      </c>
      <c r="J9" s="25">
        <f t="shared" si="1"/>
        <v>3.1984542733813154E-2</v>
      </c>
    </row>
    <row r="10" spans="2:13" x14ac:dyDescent="0.25">
      <c r="B10" s="13">
        <v>7</v>
      </c>
      <c r="C10">
        <f>AP!L10</f>
        <v>1534.5</v>
      </c>
      <c r="D10">
        <f>PEM!Q10</f>
        <v>1534.5</v>
      </c>
      <c r="E10" s="25">
        <f t="shared" si="0"/>
        <v>0</v>
      </c>
      <c r="G10" s="13">
        <v>7</v>
      </c>
      <c r="H10">
        <f>AP!M10</f>
        <v>18.5</v>
      </c>
      <c r="I10">
        <f>PEM!R10</f>
        <v>17.714995076116811</v>
      </c>
      <c r="J10" s="25">
        <f t="shared" si="1"/>
        <v>4.4313019592171696E-2</v>
      </c>
    </row>
    <row r="11" spans="2:13" x14ac:dyDescent="0.25">
      <c r="B11" s="13">
        <v>8</v>
      </c>
      <c r="C11">
        <f>AP!L11</f>
        <v>1715</v>
      </c>
      <c r="D11">
        <f>PEM!Q11</f>
        <v>1715</v>
      </c>
      <c r="E11" s="25">
        <f t="shared" si="0"/>
        <v>0</v>
      </c>
      <c r="G11" s="13">
        <v>8</v>
      </c>
      <c r="H11">
        <f>AP!M11</f>
        <v>19.899999999999999</v>
      </c>
      <c r="I11">
        <f>PEM!R11</f>
        <v>18.917851954446892</v>
      </c>
      <c r="J11" s="25">
        <f t="shared" si="1"/>
        <v>5.19164674677687E-2</v>
      </c>
    </row>
    <row r="12" spans="2:13" x14ac:dyDescent="0.25">
      <c r="B12" s="13">
        <v>9</v>
      </c>
      <c r="C12">
        <f>AP!L12</f>
        <v>1922.4999999999995</v>
      </c>
      <c r="D12">
        <f>PEM!Q12</f>
        <v>1922.4999999999995</v>
      </c>
      <c r="E12" s="25">
        <f t="shared" si="0"/>
        <v>0</v>
      </c>
      <c r="G12" s="13">
        <v>9</v>
      </c>
      <c r="H12">
        <f>AP!M12</f>
        <v>19.899999999999999</v>
      </c>
      <c r="I12">
        <f>PEM!R12</f>
        <v>19.491560556028261</v>
      </c>
      <c r="J12" s="25">
        <f t="shared" si="1"/>
        <v>2.0954681529869443E-2</v>
      </c>
    </row>
    <row r="13" spans="2:13" x14ac:dyDescent="0.25">
      <c r="B13" s="13">
        <v>10</v>
      </c>
      <c r="C13">
        <f>AP!L13</f>
        <v>1938</v>
      </c>
      <c r="D13">
        <f>PEM!Q13</f>
        <v>1938</v>
      </c>
      <c r="E13" s="25">
        <f t="shared" si="0"/>
        <v>0</v>
      </c>
      <c r="G13" s="13">
        <v>10</v>
      </c>
      <c r="H13">
        <f>AP!M13</f>
        <v>19.899999999999999</v>
      </c>
      <c r="I13">
        <f>PEM!R13</f>
        <v>19.512608726375817</v>
      </c>
      <c r="J13" s="25">
        <f t="shared" si="1"/>
        <v>1.9853381936600453E-2</v>
      </c>
    </row>
    <row r="14" spans="2:13" x14ac:dyDescent="0.25">
      <c r="B14" s="13">
        <v>11</v>
      </c>
      <c r="C14">
        <f>AP!L14</f>
        <v>1938</v>
      </c>
      <c r="D14">
        <f>PEM!Q14</f>
        <v>1938</v>
      </c>
      <c r="E14" s="25">
        <f t="shared" si="0"/>
        <v>0</v>
      </c>
      <c r="G14" s="13">
        <v>11</v>
      </c>
      <c r="H14">
        <f>AP!M14</f>
        <v>19.899999999999999</v>
      </c>
      <c r="I14">
        <f>PEM!R14</f>
        <v>19.512608726375817</v>
      </c>
      <c r="J14" s="25">
        <f t="shared" si="1"/>
        <v>1.9853381936600453E-2</v>
      </c>
    </row>
    <row r="15" spans="2:13" x14ac:dyDescent="0.25">
      <c r="B15" s="13">
        <v>12</v>
      </c>
      <c r="C15">
        <f>AP!L15</f>
        <v>1922.4999999999995</v>
      </c>
      <c r="D15">
        <f>PEM!Q15</f>
        <v>1922.4999999999995</v>
      </c>
      <c r="E15" s="25">
        <f t="shared" si="0"/>
        <v>0</v>
      </c>
      <c r="G15" s="13">
        <v>12</v>
      </c>
      <c r="H15">
        <f>AP!M15</f>
        <v>19.899999999999999</v>
      </c>
      <c r="I15">
        <f>PEM!R15</f>
        <v>19.491560556028247</v>
      </c>
      <c r="J15" s="25">
        <f t="shared" si="1"/>
        <v>2.0954681529870185E-2</v>
      </c>
    </row>
    <row r="16" spans="2:13" x14ac:dyDescent="0.25">
      <c r="B16" s="13">
        <v>13</v>
      </c>
      <c r="C16">
        <f>AP!L16</f>
        <v>1922.4999999999995</v>
      </c>
      <c r="D16">
        <f>PEM!Q16</f>
        <v>1922.4999999999995</v>
      </c>
      <c r="E16" s="25">
        <f t="shared" si="0"/>
        <v>0</v>
      </c>
      <c r="G16" s="13">
        <v>13</v>
      </c>
      <c r="H16">
        <f>AP!M16</f>
        <v>19.899999999999999</v>
      </c>
      <c r="I16">
        <f>PEM!R16</f>
        <v>19.491560556028247</v>
      </c>
      <c r="J16" s="25">
        <f t="shared" si="1"/>
        <v>2.0954681529870185E-2</v>
      </c>
    </row>
    <row r="17" spans="2:10" x14ac:dyDescent="0.25">
      <c r="B17" s="13">
        <v>14</v>
      </c>
      <c r="C17">
        <f>AP!L17</f>
        <v>1922.4999999999995</v>
      </c>
      <c r="D17">
        <f>PEM!Q17</f>
        <v>1922.4999999999995</v>
      </c>
      <c r="E17" s="25">
        <f t="shared" si="0"/>
        <v>0</v>
      </c>
      <c r="G17" s="13">
        <v>14</v>
      </c>
      <c r="H17">
        <f>AP!M17</f>
        <v>19.899999999999999</v>
      </c>
      <c r="I17">
        <f>PEM!R17</f>
        <v>19.491560556028247</v>
      </c>
      <c r="J17" s="25">
        <f t="shared" si="1"/>
        <v>2.0954681529870185E-2</v>
      </c>
    </row>
    <row r="18" spans="2:10" x14ac:dyDescent="0.25">
      <c r="B18" s="13">
        <v>15</v>
      </c>
      <c r="C18">
        <f>AP!L18</f>
        <v>1999.9999999999995</v>
      </c>
      <c r="D18">
        <f>PEM!Q18</f>
        <v>1999.9999999999995</v>
      </c>
      <c r="E18" s="25">
        <f t="shared" si="0"/>
        <v>0</v>
      </c>
      <c r="G18" s="13">
        <v>15</v>
      </c>
      <c r="H18">
        <f>AP!M18</f>
        <v>18.5</v>
      </c>
      <c r="I18">
        <f>PEM!R18</f>
        <v>17.79592653520616</v>
      </c>
      <c r="J18" s="25">
        <f t="shared" si="1"/>
        <v>3.9563743051026459E-2</v>
      </c>
    </row>
    <row r="19" spans="2:10" x14ac:dyDescent="0.25">
      <c r="B19" s="13">
        <v>16</v>
      </c>
      <c r="C19">
        <f>AP!L19</f>
        <v>1999.9999999999998</v>
      </c>
      <c r="D19">
        <f>PEM!Q19</f>
        <v>1999.9999999999995</v>
      </c>
      <c r="E19" s="25">
        <f t="shared" si="0"/>
        <v>1.1368683772161606E-16</v>
      </c>
      <c r="G19" s="13">
        <v>16</v>
      </c>
      <c r="H19">
        <f>AP!M19</f>
        <v>18.5</v>
      </c>
      <c r="I19">
        <f>PEM!R19</f>
        <v>17.79592653520616</v>
      </c>
      <c r="J19" s="25">
        <f t="shared" si="1"/>
        <v>3.9563743051026459E-2</v>
      </c>
    </row>
    <row r="20" spans="2:10" x14ac:dyDescent="0.25">
      <c r="B20" s="13">
        <v>17</v>
      </c>
      <c r="C20">
        <f>AP!L20</f>
        <v>1907.0000000000002</v>
      </c>
      <c r="D20">
        <f>PEM!Q20</f>
        <v>1907.0000000000002</v>
      </c>
      <c r="E20" s="25">
        <f t="shared" si="0"/>
        <v>0</v>
      </c>
      <c r="G20" s="13">
        <v>17</v>
      </c>
      <c r="H20">
        <f>AP!M20</f>
        <v>20.85</v>
      </c>
      <c r="I20">
        <f>PEM!R20</f>
        <v>20.331324316167581</v>
      </c>
      <c r="J20" s="25">
        <f t="shared" si="1"/>
        <v>2.5511160796346466E-2</v>
      </c>
    </row>
    <row r="21" spans="2:10" x14ac:dyDescent="0.25">
      <c r="B21" s="13">
        <v>18</v>
      </c>
      <c r="C21">
        <f>AP!L21</f>
        <v>1922.5000000000005</v>
      </c>
      <c r="D21">
        <f>PEM!Q21</f>
        <v>1922.5000000000005</v>
      </c>
      <c r="E21" s="25">
        <f t="shared" si="0"/>
        <v>0</v>
      </c>
      <c r="G21" s="13">
        <v>18</v>
      </c>
      <c r="H21">
        <f>AP!M21</f>
        <v>20.85</v>
      </c>
      <c r="I21">
        <f>PEM!R21</f>
        <v>20.380942901934066</v>
      </c>
      <c r="J21" s="25">
        <f t="shared" si="1"/>
        <v>2.3014494487466702E-2</v>
      </c>
    </row>
    <row r="22" spans="2:10" x14ac:dyDescent="0.25">
      <c r="B22" s="13">
        <v>19</v>
      </c>
      <c r="C22">
        <f>AP!L22</f>
        <v>1922.5000000000005</v>
      </c>
      <c r="D22">
        <f>PEM!Q22</f>
        <v>1922.5000000000005</v>
      </c>
      <c r="E22" s="25">
        <f t="shared" si="0"/>
        <v>0</v>
      </c>
      <c r="G22" s="13">
        <v>19</v>
      </c>
      <c r="H22">
        <f>AP!M22</f>
        <v>20.85</v>
      </c>
      <c r="I22">
        <f>PEM!R22</f>
        <v>20.380942901934063</v>
      </c>
      <c r="J22" s="25">
        <f t="shared" si="1"/>
        <v>2.3014494487466883E-2</v>
      </c>
    </row>
    <row r="23" spans="2:10" x14ac:dyDescent="0.25">
      <c r="B23" s="13">
        <v>20</v>
      </c>
      <c r="C23">
        <f>AP!L23</f>
        <v>1938</v>
      </c>
      <c r="D23">
        <f>PEM!Q23</f>
        <v>1938</v>
      </c>
      <c r="E23" s="25">
        <f t="shared" si="0"/>
        <v>0</v>
      </c>
      <c r="G23" s="13">
        <v>20</v>
      </c>
      <c r="H23">
        <f>AP!M23</f>
        <v>19.899999999999999</v>
      </c>
      <c r="I23">
        <f>PEM!R23</f>
        <v>19.512608726375792</v>
      </c>
      <c r="J23" s="25">
        <f t="shared" si="1"/>
        <v>1.9853381936601754E-2</v>
      </c>
    </row>
    <row r="24" spans="2:10" x14ac:dyDescent="0.25">
      <c r="B24" s="13">
        <v>21</v>
      </c>
      <c r="C24">
        <f>AP!L24</f>
        <v>1730.4999999999998</v>
      </c>
      <c r="D24">
        <f>PEM!Q24</f>
        <v>1730.4999999999998</v>
      </c>
      <c r="E24" s="25">
        <f t="shared" si="0"/>
        <v>0</v>
      </c>
      <c r="G24" s="13">
        <v>21</v>
      </c>
      <c r="H24">
        <f>AP!M24</f>
        <v>20.85</v>
      </c>
      <c r="I24">
        <f>PEM!R24</f>
        <v>20.170480367106268</v>
      </c>
      <c r="J24" s="25">
        <f t="shared" si="1"/>
        <v>3.3688817545559496E-2</v>
      </c>
    </row>
    <row r="25" spans="2:10" x14ac:dyDescent="0.25">
      <c r="B25" s="13">
        <v>22</v>
      </c>
      <c r="C25">
        <f>AP!L25</f>
        <v>1611.9999999999998</v>
      </c>
      <c r="D25">
        <f>PEM!Q25</f>
        <v>1611.9999999999998</v>
      </c>
      <c r="E25" s="25">
        <f t="shared" si="0"/>
        <v>0</v>
      </c>
      <c r="G25" s="13">
        <v>22</v>
      </c>
      <c r="H25">
        <f>AP!M25</f>
        <v>19.899999999999999</v>
      </c>
      <c r="I25">
        <f>PEM!R25</f>
        <v>19.53260877793257</v>
      </c>
      <c r="J25" s="25">
        <f t="shared" si="1"/>
        <v>1.8809122029951161E-2</v>
      </c>
    </row>
    <row r="26" spans="2:10" x14ac:dyDescent="0.25">
      <c r="B26" s="13">
        <v>23</v>
      </c>
      <c r="C26">
        <f>AP!L26</f>
        <v>1938</v>
      </c>
      <c r="D26">
        <f>PEM!Q26</f>
        <v>1937.9999999999998</v>
      </c>
      <c r="E26" s="25">
        <f t="shared" si="0"/>
        <v>1.1732387793768426E-16</v>
      </c>
      <c r="G26" s="13">
        <v>23</v>
      </c>
      <c r="H26">
        <f>AP!M26</f>
        <v>15.78</v>
      </c>
      <c r="I26">
        <f>PEM!R26</f>
        <v>15.586973775873071</v>
      </c>
      <c r="J26" s="25">
        <f t="shared" si="1"/>
        <v>1.2383816570328214E-2</v>
      </c>
    </row>
    <row r="27" spans="2:10" x14ac:dyDescent="0.25">
      <c r="B27" s="13">
        <v>24</v>
      </c>
      <c r="C27">
        <f>AP!L27</f>
        <v>1534.4999999999995</v>
      </c>
      <c r="D27">
        <f>PEM!Q27</f>
        <v>1534.4999999999995</v>
      </c>
      <c r="E27" s="25">
        <f t="shared" si="0"/>
        <v>0</v>
      </c>
      <c r="G27" s="13">
        <v>24</v>
      </c>
      <c r="H27">
        <f>AP!M27</f>
        <v>15.78</v>
      </c>
      <c r="I27">
        <f>PEM!R27</f>
        <v>16.028845622909675</v>
      </c>
      <c r="J27" s="25">
        <f>(ABS(H27-I27)/I27)</f>
        <v>1.552486241142691E-2</v>
      </c>
    </row>
    <row r="28" spans="2:10" x14ac:dyDescent="0.25">
      <c r="B28" s="26" t="s">
        <v>19</v>
      </c>
      <c r="C28" s="26"/>
      <c r="D28" s="26"/>
      <c r="E28" s="25">
        <f>AVERAGE(E4:E27)</f>
        <v>1.8238085707138728E-17</v>
      </c>
      <c r="G28" s="26" t="s">
        <v>19</v>
      </c>
      <c r="H28" s="26"/>
      <c r="I28" s="26"/>
      <c r="J28" s="25">
        <f>AVERAGE(J4:J27)</f>
        <v>2.6937897281507445E-2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1F0C-D92A-41C6-BDA6-BCE805635E43}">
  <dimension ref="B1:BM54"/>
  <sheetViews>
    <sheetView tabSelected="1" topLeftCell="AY1" workbookViewId="0">
      <selection activeCell="BN10" sqref="BN10"/>
    </sheetView>
  </sheetViews>
  <sheetFormatPr defaultRowHeight="15" x14ac:dyDescent="0.25"/>
  <cols>
    <col min="64" max="64" width="11.140625" bestFit="1" customWidth="1"/>
    <col min="65" max="65" width="14.28515625" bestFit="1" customWidth="1"/>
  </cols>
  <sheetData>
    <row r="1" spans="2:65" x14ac:dyDescent="0.25">
      <c r="B1" t="s">
        <v>12</v>
      </c>
      <c r="K1" t="s">
        <v>13</v>
      </c>
      <c r="AK1" t="s">
        <v>20</v>
      </c>
    </row>
    <row r="2" spans="2:65" x14ac:dyDescent="0.25">
      <c r="B2" s="23" t="s">
        <v>4</v>
      </c>
      <c r="C2" s="23">
        <v>6</v>
      </c>
      <c r="D2" s="23">
        <v>7</v>
      </c>
      <c r="E2" s="23">
        <v>8</v>
      </c>
      <c r="F2" s="23">
        <v>9</v>
      </c>
      <c r="G2" s="23">
        <v>10</v>
      </c>
      <c r="H2" s="23">
        <v>11</v>
      </c>
      <c r="I2" s="23">
        <v>12</v>
      </c>
      <c r="K2" s="23" t="s">
        <v>21</v>
      </c>
      <c r="L2" s="23">
        <v>1</v>
      </c>
      <c r="M2" s="23">
        <v>2</v>
      </c>
      <c r="N2" s="23">
        <v>3</v>
      </c>
      <c r="O2" s="23">
        <v>4</v>
      </c>
      <c r="P2" s="23">
        <v>5</v>
      </c>
      <c r="Q2" s="23">
        <v>6</v>
      </c>
      <c r="R2" s="23">
        <v>7</v>
      </c>
      <c r="S2" s="23">
        <v>8</v>
      </c>
      <c r="T2" s="23">
        <v>9</v>
      </c>
      <c r="U2" s="23">
        <v>10</v>
      </c>
      <c r="V2" s="23">
        <v>11</v>
      </c>
      <c r="W2" s="23">
        <v>12</v>
      </c>
      <c r="X2" s="23">
        <v>13</v>
      </c>
      <c r="Y2" s="23">
        <v>14</v>
      </c>
      <c r="Z2" s="23">
        <v>15</v>
      </c>
      <c r="AA2" s="23">
        <v>16</v>
      </c>
      <c r="AB2" s="23">
        <v>17</v>
      </c>
      <c r="AC2" s="23">
        <v>18</v>
      </c>
      <c r="AD2" s="23">
        <v>19</v>
      </c>
      <c r="AE2" s="23">
        <v>20</v>
      </c>
      <c r="AF2" s="23">
        <v>21</v>
      </c>
      <c r="AG2" s="23">
        <v>22</v>
      </c>
      <c r="AH2" s="23">
        <v>23</v>
      </c>
      <c r="AI2" s="23">
        <v>24</v>
      </c>
      <c r="AK2" s="23" t="s">
        <v>21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23">
        <v>8</v>
      </c>
      <c r="AT2" s="23">
        <v>9</v>
      </c>
      <c r="AU2" s="23">
        <v>10</v>
      </c>
      <c r="AV2" s="23">
        <v>11</v>
      </c>
      <c r="AW2" s="23">
        <v>12</v>
      </c>
      <c r="AX2" s="23">
        <v>13</v>
      </c>
      <c r="AY2" s="23">
        <v>14</v>
      </c>
      <c r="AZ2" s="23">
        <v>15</v>
      </c>
      <c r="BA2" s="23">
        <v>16</v>
      </c>
      <c r="BB2" s="23">
        <v>17</v>
      </c>
      <c r="BC2" s="23">
        <v>18</v>
      </c>
      <c r="BD2" s="23">
        <v>19</v>
      </c>
      <c r="BE2" s="23">
        <v>20</v>
      </c>
      <c r="BF2" s="23">
        <v>21</v>
      </c>
      <c r="BG2" s="23">
        <v>22</v>
      </c>
      <c r="BH2" s="23">
        <v>23</v>
      </c>
      <c r="BI2" s="23">
        <v>24</v>
      </c>
      <c r="BJ2" s="23" t="s">
        <v>22</v>
      </c>
      <c r="BL2" s="23" t="s">
        <v>23</v>
      </c>
      <c r="BM2" s="27">
        <f>AP!P3</f>
        <v>633145.17892178858</v>
      </c>
    </row>
    <row r="3" spans="2:65" x14ac:dyDescent="0.25">
      <c r="B3" s="23">
        <v>1</v>
      </c>
      <c r="C3" s="24">
        <f>AP!C4</f>
        <v>0</v>
      </c>
      <c r="D3" s="24">
        <f>AP!D4</f>
        <v>108.50000000000004</v>
      </c>
      <c r="E3" s="24">
        <f>AP!E4</f>
        <v>200</v>
      </c>
      <c r="F3" s="24">
        <f>AP!F4</f>
        <v>200</v>
      </c>
      <c r="G3" s="24">
        <f>AP!G4</f>
        <v>300</v>
      </c>
      <c r="H3" s="24">
        <f>AP!H4</f>
        <v>210.95238095238085</v>
      </c>
      <c r="I3" s="24">
        <f>AP!I4</f>
        <v>187.04761904761909</v>
      </c>
      <c r="K3" s="23">
        <v>1</v>
      </c>
      <c r="L3" s="24">
        <f>PEM!X30</f>
        <v>0</v>
      </c>
      <c r="M3" s="24">
        <f>PEM!Y30</f>
        <v>0</v>
      </c>
      <c r="N3" s="24">
        <f>PEM!Z30</f>
        <v>0</v>
      </c>
      <c r="O3" s="24">
        <f>PEM!AA30</f>
        <v>0</v>
      </c>
      <c r="P3" s="24">
        <f>PEM!AB30</f>
        <v>0</v>
      </c>
      <c r="Q3" s="24">
        <f>PEM!AC30</f>
        <v>0</v>
      </c>
      <c r="R3" s="24">
        <f>PEM!AD30</f>
        <v>0</v>
      </c>
      <c r="S3" s="24">
        <f>PEM!AE30</f>
        <v>0</v>
      </c>
      <c r="T3" s="24">
        <f>PEM!AF30</f>
        <v>0</v>
      </c>
      <c r="U3" s="24">
        <f>PEM!AG30</f>
        <v>0</v>
      </c>
      <c r="V3" s="24">
        <f>PEM!AH30</f>
        <v>0</v>
      </c>
      <c r="W3" s="24">
        <f>PEM!AI30</f>
        <v>0</v>
      </c>
      <c r="X3" s="24">
        <f>PEM!AJ30</f>
        <v>0</v>
      </c>
      <c r="Y3" s="24">
        <f>PEM!AK30</f>
        <v>0</v>
      </c>
      <c r="Z3" s="24">
        <f>PEM!AL30</f>
        <v>0</v>
      </c>
      <c r="AA3" s="24">
        <f>PEM!AM30</f>
        <v>108.5</v>
      </c>
      <c r="AB3" s="24">
        <f>PEM!AN30</f>
        <v>0</v>
      </c>
      <c r="AC3" s="24">
        <f>PEM!AO30</f>
        <v>200</v>
      </c>
      <c r="AD3" s="24">
        <f>PEM!AP30</f>
        <v>0</v>
      </c>
      <c r="AE3" s="24">
        <f>PEM!AQ30</f>
        <v>0</v>
      </c>
      <c r="AF3" s="24">
        <f>PEM!AR30</f>
        <v>200</v>
      </c>
      <c r="AG3" s="24">
        <f>PEM!AS30</f>
        <v>300</v>
      </c>
      <c r="AH3" s="24">
        <f>PEM!AT30</f>
        <v>397.99999999999994</v>
      </c>
      <c r="AI3" s="24">
        <f>PEM!AU30</f>
        <v>0</v>
      </c>
      <c r="AK3" s="23">
        <v>1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f>IF((Z3=0),0,ABS(C3-Z3)/Z3)</f>
        <v>0</v>
      </c>
      <c r="BA3" s="25">
        <f>IF((AA3=0),0,ABS(D3-AA3)/AA3)</f>
        <v>3.9292685848484805E-16</v>
      </c>
      <c r="BB3" s="25">
        <v>0</v>
      </c>
      <c r="BC3" s="25">
        <f>ABS(E3-AC3)/AC3</f>
        <v>0</v>
      </c>
      <c r="BD3" s="25">
        <v>0</v>
      </c>
      <c r="BE3" s="25">
        <v>0</v>
      </c>
      <c r="BF3" s="25">
        <f>ABS(F3-AF3)/AF3</f>
        <v>0</v>
      </c>
      <c r="BG3" s="25">
        <f t="shared" ref="BG3:BG26" si="0">ABS(G3-AG3)/AG3</f>
        <v>0</v>
      </c>
      <c r="BH3" s="25">
        <f>ABS(H3+I3-AH3)/AH3</f>
        <v>0</v>
      </c>
      <c r="BI3" s="25">
        <v>0</v>
      </c>
      <c r="BJ3" s="25">
        <f>AVERAGE(AL3:BI3)</f>
        <v>1.6371952436868668E-17</v>
      </c>
      <c r="BL3" s="23" t="s">
        <v>24</v>
      </c>
      <c r="BM3" s="27">
        <f>PEM!U3</f>
        <v>577514.67429996363</v>
      </c>
    </row>
    <row r="4" spans="2:65" x14ac:dyDescent="0.25">
      <c r="B4" s="23">
        <v>2</v>
      </c>
      <c r="C4" s="24">
        <f>AP!C5</f>
        <v>0</v>
      </c>
      <c r="D4" s="24">
        <f>AP!D5</f>
        <v>132.85714285714278</v>
      </c>
      <c r="E4" s="24">
        <f>AP!E5</f>
        <v>157.14285714285711</v>
      </c>
      <c r="F4" s="24">
        <f>AP!F5</f>
        <v>157.14285714285711</v>
      </c>
      <c r="G4" s="24">
        <f>AP!G5</f>
        <v>300</v>
      </c>
      <c r="H4" s="24">
        <f>AP!H5</f>
        <v>132.85714285714278</v>
      </c>
      <c r="I4" s="24">
        <f>AP!I5</f>
        <v>140</v>
      </c>
      <c r="K4" s="23">
        <v>2</v>
      </c>
      <c r="L4" s="24">
        <f>PEM!X31</f>
        <v>0</v>
      </c>
      <c r="M4" s="24">
        <f>PEM!Y31</f>
        <v>0</v>
      </c>
      <c r="N4" s="24">
        <f>PEM!Z31</f>
        <v>0</v>
      </c>
      <c r="O4" s="24">
        <f>PEM!AA31</f>
        <v>0</v>
      </c>
      <c r="P4" s="24">
        <f>PEM!AB31</f>
        <v>0</v>
      </c>
      <c r="Q4" s="24">
        <f>PEM!AC31</f>
        <v>0</v>
      </c>
      <c r="R4" s="24">
        <f>PEM!AD31</f>
        <v>0</v>
      </c>
      <c r="S4" s="24">
        <f>PEM!AE31</f>
        <v>0</v>
      </c>
      <c r="T4" s="24">
        <f>PEM!AF31</f>
        <v>0</v>
      </c>
      <c r="U4" s="24">
        <f>PEM!AG31</f>
        <v>0</v>
      </c>
      <c r="V4" s="24">
        <f>PEM!AH31</f>
        <v>0</v>
      </c>
      <c r="W4" s="24">
        <f>PEM!AI31</f>
        <v>0</v>
      </c>
      <c r="X4" s="24">
        <f>PEM!AJ31</f>
        <v>0</v>
      </c>
      <c r="Y4" s="24">
        <f>PEM!AK31</f>
        <v>0</v>
      </c>
      <c r="Z4" s="24">
        <f>PEM!AL31</f>
        <v>0</v>
      </c>
      <c r="AA4" s="24">
        <f>PEM!AM31</f>
        <v>132.85714285714278</v>
      </c>
      <c r="AB4" s="24">
        <f>PEM!AN31</f>
        <v>0</v>
      </c>
      <c r="AC4" s="24">
        <f>PEM!AO31</f>
        <v>157.14285714285711</v>
      </c>
      <c r="AD4" s="24">
        <f>PEM!AP31</f>
        <v>0</v>
      </c>
      <c r="AE4" s="24">
        <f>PEM!AQ31</f>
        <v>0</v>
      </c>
      <c r="AF4" s="24">
        <f>PEM!AR31</f>
        <v>157.14285714285711</v>
      </c>
      <c r="AG4" s="24">
        <f>PEM!AS31</f>
        <v>300</v>
      </c>
      <c r="AH4" s="24">
        <f>PEM!AT31</f>
        <v>272.85714285714278</v>
      </c>
      <c r="AI4" s="24">
        <f>PEM!AU31</f>
        <v>0</v>
      </c>
      <c r="AK4" s="23">
        <v>2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f t="shared" ref="AZ4:BA26" si="1">IF((Z4=0),0,ABS(C4-Z4)/Z4)</f>
        <v>0</v>
      </c>
      <c r="BA4" s="25">
        <f t="shared" si="1"/>
        <v>0</v>
      </c>
      <c r="BB4" s="25">
        <v>0</v>
      </c>
      <c r="BC4" s="25">
        <f t="shared" ref="BC4:BC26" si="2">ABS(E4-AC4)/AC4</f>
        <v>0</v>
      </c>
      <c r="BD4" s="25">
        <v>0</v>
      </c>
      <c r="BE4" s="25">
        <v>0</v>
      </c>
      <c r="BF4" s="25">
        <f t="shared" ref="BF4:BF26" si="3">ABS(F4-AF4)/AF4</f>
        <v>0</v>
      </c>
      <c r="BG4" s="25">
        <f t="shared" si="0"/>
        <v>0</v>
      </c>
      <c r="BH4" s="25">
        <f t="shared" ref="BH4:BH26" si="4">ABS(H4+I4-AH4)/AH4</f>
        <v>0</v>
      </c>
      <c r="BI4" s="25">
        <v>0</v>
      </c>
      <c r="BJ4" s="25">
        <f t="shared" ref="BJ4:BJ26" si="5">AVERAGE(AL4:BI4)</f>
        <v>0</v>
      </c>
      <c r="BL4" s="23" t="s">
        <v>20</v>
      </c>
      <c r="BM4" s="25">
        <f>ABS(BM3-BM2)/BM3</f>
        <v>9.6327430448858553E-2</v>
      </c>
    </row>
    <row r="5" spans="2:65" x14ac:dyDescent="0.25">
      <c r="B5" s="23">
        <v>3</v>
      </c>
      <c r="C5" s="24">
        <f>AP!C6</f>
        <v>0</v>
      </c>
      <c r="D5" s="24">
        <f>AP!D6</f>
        <v>151.90476190476187</v>
      </c>
      <c r="E5" s="24">
        <f>AP!E6</f>
        <v>178.09523809523805</v>
      </c>
      <c r="F5" s="24">
        <f>AP!F6</f>
        <v>178.09523809523805</v>
      </c>
      <c r="G5" s="24">
        <f>AP!G6</f>
        <v>300</v>
      </c>
      <c r="H5" s="24">
        <f>AP!H6</f>
        <v>151.90476190476187</v>
      </c>
      <c r="I5" s="24">
        <f>AP!I6</f>
        <v>140</v>
      </c>
      <c r="K5" s="23">
        <v>3</v>
      </c>
      <c r="L5" s="24">
        <f>PEM!X32</f>
        <v>0</v>
      </c>
      <c r="M5" s="24">
        <f>PEM!Y32</f>
        <v>0</v>
      </c>
      <c r="N5" s="24">
        <f>PEM!Z32</f>
        <v>0</v>
      </c>
      <c r="O5" s="24">
        <f>PEM!AA32</f>
        <v>0</v>
      </c>
      <c r="P5" s="24">
        <f>PEM!AB32</f>
        <v>0</v>
      </c>
      <c r="Q5" s="24">
        <f>PEM!AC32</f>
        <v>0</v>
      </c>
      <c r="R5" s="24">
        <f>PEM!AD32</f>
        <v>0</v>
      </c>
      <c r="S5" s="24">
        <f>PEM!AE32</f>
        <v>0</v>
      </c>
      <c r="T5" s="24">
        <f>PEM!AF32</f>
        <v>0</v>
      </c>
      <c r="U5" s="24">
        <f>PEM!AG32</f>
        <v>0</v>
      </c>
      <c r="V5" s="24">
        <f>PEM!AH32</f>
        <v>0</v>
      </c>
      <c r="W5" s="24">
        <f>PEM!AI32</f>
        <v>0</v>
      </c>
      <c r="X5" s="24">
        <f>PEM!AJ32</f>
        <v>0</v>
      </c>
      <c r="Y5" s="24">
        <f>PEM!AK32</f>
        <v>0</v>
      </c>
      <c r="Z5" s="24">
        <f>PEM!AL32</f>
        <v>0</v>
      </c>
      <c r="AA5" s="24">
        <f>PEM!AM32</f>
        <v>151.90476190476187</v>
      </c>
      <c r="AB5" s="24">
        <f>PEM!AN32</f>
        <v>0</v>
      </c>
      <c r="AC5" s="24">
        <f>PEM!AO32</f>
        <v>178.09523809523805</v>
      </c>
      <c r="AD5" s="24">
        <f>PEM!AP32</f>
        <v>0</v>
      </c>
      <c r="AE5" s="24">
        <f>PEM!AQ32</f>
        <v>0</v>
      </c>
      <c r="AF5" s="24">
        <f>PEM!AR32</f>
        <v>178.09523809523805</v>
      </c>
      <c r="AG5" s="24">
        <f>PEM!AS32</f>
        <v>300</v>
      </c>
      <c r="AH5" s="24">
        <f>PEM!AT32</f>
        <v>291.90476190476187</v>
      </c>
      <c r="AI5" s="24">
        <f>PEM!AU32</f>
        <v>0</v>
      </c>
      <c r="AK5" s="23">
        <v>3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f t="shared" si="1"/>
        <v>0</v>
      </c>
      <c r="BA5" s="25">
        <f t="shared" si="1"/>
        <v>0</v>
      </c>
      <c r="BB5" s="25">
        <v>0</v>
      </c>
      <c r="BC5" s="25">
        <f t="shared" si="2"/>
        <v>0</v>
      </c>
      <c r="BD5" s="25">
        <v>0</v>
      </c>
      <c r="BE5" s="25">
        <v>0</v>
      </c>
      <c r="BF5" s="25">
        <f t="shared" si="3"/>
        <v>0</v>
      </c>
      <c r="BG5" s="25">
        <f t="shared" si="0"/>
        <v>0</v>
      </c>
      <c r="BH5" s="25">
        <f t="shared" si="4"/>
        <v>0</v>
      </c>
      <c r="BI5" s="25">
        <v>0</v>
      </c>
      <c r="BJ5" s="25">
        <f t="shared" si="5"/>
        <v>0</v>
      </c>
    </row>
    <row r="6" spans="2:65" x14ac:dyDescent="0.25">
      <c r="B6" s="23">
        <v>4</v>
      </c>
      <c r="C6" s="24">
        <f>AP!C7</f>
        <v>0</v>
      </c>
      <c r="D6" s="24">
        <f>AP!D7</f>
        <v>142.38095238095246</v>
      </c>
      <c r="E6" s="24">
        <f>AP!E7</f>
        <v>167.61904761904768</v>
      </c>
      <c r="F6" s="24">
        <f>AP!F7</f>
        <v>167.61904761904768</v>
      </c>
      <c r="G6" s="24">
        <f>AP!G7</f>
        <v>300</v>
      </c>
      <c r="H6" s="24">
        <f>AP!H7</f>
        <v>142.38095238095246</v>
      </c>
      <c r="I6" s="24">
        <f>AP!I7</f>
        <v>140</v>
      </c>
      <c r="K6" s="23">
        <v>4</v>
      </c>
      <c r="L6" s="24">
        <f>PEM!X33</f>
        <v>0</v>
      </c>
      <c r="M6" s="24">
        <f>PEM!Y33</f>
        <v>0</v>
      </c>
      <c r="N6" s="24">
        <f>PEM!Z33</f>
        <v>0</v>
      </c>
      <c r="O6" s="24">
        <f>PEM!AA33</f>
        <v>0</v>
      </c>
      <c r="P6" s="24">
        <f>PEM!AB33</f>
        <v>0</v>
      </c>
      <c r="Q6" s="24">
        <f>PEM!AC33</f>
        <v>0</v>
      </c>
      <c r="R6" s="24">
        <f>PEM!AD33</f>
        <v>0</v>
      </c>
      <c r="S6" s="24">
        <f>PEM!AE33</f>
        <v>0</v>
      </c>
      <c r="T6" s="24">
        <f>PEM!AF33</f>
        <v>0</v>
      </c>
      <c r="U6" s="24">
        <f>PEM!AG33</f>
        <v>0</v>
      </c>
      <c r="V6" s="24">
        <f>PEM!AH33</f>
        <v>0</v>
      </c>
      <c r="W6" s="24">
        <f>PEM!AI33</f>
        <v>0</v>
      </c>
      <c r="X6" s="24">
        <f>PEM!AJ33</f>
        <v>0</v>
      </c>
      <c r="Y6" s="24">
        <f>PEM!AK33</f>
        <v>0</v>
      </c>
      <c r="Z6" s="24">
        <f>PEM!AL33</f>
        <v>0</v>
      </c>
      <c r="AA6" s="24">
        <f>PEM!AM33</f>
        <v>142.38095238095246</v>
      </c>
      <c r="AB6" s="24">
        <f>PEM!AN33</f>
        <v>0</v>
      </c>
      <c r="AC6" s="24">
        <f>PEM!AO33</f>
        <v>167.61904761904768</v>
      </c>
      <c r="AD6" s="24">
        <f>PEM!AP33</f>
        <v>0</v>
      </c>
      <c r="AE6" s="24">
        <f>PEM!AQ33</f>
        <v>0</v>
      </c>
      <c r="AF6" s="24">
        <f>PEM!AR33</f>
        <v>167.61904761904768</v>
      </c>
      <c r="AG6" s="24">
        <f>PEM!AS33</f>
        <v>300</v>
      </c>
      <c r="AH6" s="24">
        <f>PEM!AT33</f>
        <v>282.38095238095246</v>
      </c>
      <c r="AI6" s="24">
        <f>PEM!AU33</f>
        <v>0</v>
      </c>
      <c r="AK6" s="23">
        <v>4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f t="shared" si="1"/>
        <v>0</v>
      </c>
      <c r="BA6" s="25">
        <f t="shared" si="1"/>
        <v>0</v>
      </c>
      <c r="BB6" s="25">
        <v>0</v>
      </c>
      <c r="BC6" s="25">
        <f t="shared" si="2"/>
        <v>0</v>
      </c>
      <c r="BD6" s="25">
        <v>0</v>
      </c>
      <c r="BE6" s="25">
        <v>0</v>
      </c>
      <c r="BF6" s="25">
        <f t="shared" si="3"/>
        <v>0</v>
      </c>
      <c r="BG6" s="25">
        <f t="shared" si="0"/>
        <v>0</v>
      </c>
      <c r="BH6" s="25">
        <f t="shared" si="4"/>
        <v>0</v>
      </c>
      <c r="BI6" s="25">
        <v>0</v>
      </c>
      <c r="BJ6" s="25">
        <f t="shared" si="5"/>
        <v>0</v>
      </c>
    </row>
    <row r="7" spans="2:65" x14ac:dyDescent="0.25">
      <c r="B7" s="23">
        <v>5</v>
      </c>
      <c r="C7" s="24">
        <f>AP!C8</f>
        <v>0</v>
      </c>
      <c r="D7" s="24">
        <f>AP!D8</f>
        <v>142.38095238095246</v>
      </c>
      <c r="E7" s="24">
        <f>AP!E8</f>
        <v>167.61904761904768</v>
      </c>
      <c r="F7" s="24">
        <f>AP!F8</f>
        <v>167.61904761904768</v>
      </c>
      <c r="G7" s="24">
        <f>AP!G8</f>
        <v>300</v>
      </c>
      <c r="H7" s="24">
        <f>AP!H8</f>
        <v>142.38095238095246</v>
      </c>
      <c r="I7" s="24">
        <f>AP!I8</f>
        <v>140</v>
      </c>
      <c r="K7" s="23">
        <v>5</v>
      </c>
      <c r="L7" s="24">
        <f>PEM!X34</f>
        <v>0</v>
      </c>
      <c r="M7" s="24">
        <f>PEM!Y34</f>
        <v>0</v>
      </c>
      <c r="N7" s="24">
        <f>PEM!Z34</f>
        <v>0</v>
      </c>
      <c r="O7" s="24">
        <f>PEM!AA34</f>
        <v>0</v>
      </c>
      <c r="P7" s="24">
        <f>PEM!AB34</f>
        <v>0</v>
      </c>
      <c r="Q7" s="24">
        <f>PEM!AC34</f>
        <v>0</v>
      </c>
      <c r="R7" s="24">
        <f>PEM!AD34</f>
        <v>0</v>
      </c>
      <c r="S7" s="24">
        <f>PEM!AE34</f>
        <v>0</v>
      </c>
      <c r="T7" s="24">
        <f>PEM!AF34</f>
        <v>0</v>
      </c>
      <c r="U7" s="24">
        <f>PEM!AG34</f>
        <v>0</v>
      </c>
      <c r="V7" s="24">
        <f>PEM!AH34</f>
        <v>0</v>
      </c>
      <c r="W7" s="24">
        <f>PEM!AI34</f>
        <v>0</v>
      </c>
      <c r="X7" s="24">
        <f>PEM!AJ34</f>
        <v>0</v>
      </c>
      <c r="Y7" s="24">
        <f>PEM!AK34</f>
        <v>0</v>
      </c>
      <c r="Z7" s="24">
        <f>PEM!AL34</f>
        <v>0</v>
      </c>
      <c r="AA7" s="24">
        <f>PEM!AM34</f>
        <v>142.38095238095246</v>
      </c>
      <c r="AB7" s="24">
        <f>PEM!AN34</f>
        <v>0</v>
      </c>
      <c r="AC7" s="24">
        <f>PEM!AO34</f>
        <v>167.61904761904768</v>
      </c>
      <c r="AD7" s="24">
        <f>PEM!AP34</f>
        <v>0</v>
      </c>
      <c r="AE7" s="24">
        <f>PEM!AQ34</f>
        <v>0</v>
      </c>
      <c r="AF7" s="24">
        <f>PEM!AR34</f>
        <v>167.61904761904768</v>
      </c>
      <c r="AG7" s="24">
        <f>PEM!AS34</f>
        <v>300</v>
      </c>
      <c r="AH7" s="24">
        <f>PEM!AT34</f>
        <v>282.38095238095246</v>
      </c>
      <c r="AI7" s="24">
        <f>PEM!AU34</f>
        <v>0</v>
      </c>
      <c r="AK7" s="23">
        <v>5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f t="shared" si="1"/>
        <v>0</v>
      </c>
      <c r="BA7" s="25">
        <f t="shared" si="1"/>
        <v>0</v>
      </c>
      <c r="BB7" s="25">
        <v>0</v>
      </c>
      <c r="BC7" s="25">
        <f t="shared" si="2"/>
        <v>0</v>
      </c>
      <c r="BD7" s="25">
        <v>0</v>
      </c>
      <c r="BE7" s="25">
        <v>0</v>
      </c>
      <c r="BF7" s="25">
        <f t="shared" si="3"/>
        <v>0</v>
      </c>
      <c r="BG7" s="25">
        <f t="shared" si="0"/>
        <v>0</v>
      </c>
      <c r="BH7" s="25">
        <f t="shared" si="4"/>
        <v>0</v>
      </c>
      <c r="BI7" s="25">
        <v>0</v>
      </c>
      <c r="BJ7" s="25">
        <f t="shared" si="5"/>
        <v>0</v>
      </c>
    </row>
    <row r="8" spans="2:65" x14ac:dyDescent="0.25">
      <c r="B8" s="23">
        <v>6</v>
      </c>
      <c r="C8" s="24">
        <f>AP!C9</f>
        <v>108.50000000000011</v>
      </c>
      <c r="D8" s="24">
        <f>AP!D9</f>
        <v>126.07142857142853</v>
      </c>
      <c r="E8" s="24">
        <f>AP!E9</f>
        <v>149.6785714285713</v>
      </c>
      <c r="F8" s="24">
        <f>AP!F9</f>
        <v>149.6785714285713</v>
      </c>
      <c r="G8" s="24">
        <f>AP!G9</f>
        <v>300</v>
      </c>
      <c r="H8" s="24">
        <f>AP!H9</f>
        <v>126.07142857142853</v>
      </c>
      <c r="I8" s="24">
        <f>AP!I9</f>
        <v>140</v>
      </c>
      <c r="K8" s="23">
        <v>6</v>
      </c>
      <c r="L8" s="24">
        <f>PEM!X35</f>
        <v>0</v>
      </c>
      <c r="M8" s="24">
        <f>PEM!Y35</f>
        <v>0</v>
      </c>
      <c r="N8" s="24">
        <f>PEM!Z35</f>
        <v>0</v>
      </c>
      <c r="O8" s="24">
        <f>PEM!AA35</f>
        <v>0</v>
      </c>
      <c r="P8" s="24">
        <f>PEM!AB35</f>
        <v>0</v>
      </c>
      <c r="Q8" s="24">
        <f>PEM!AC35</f>
        <v>0</v>
      </c>
      <c r="R8" s="24">
        <f>PEM!AD35</f>
        <v>0</v>
      </c>
      <c r="S8" s="24">
        <f>PEM!AE35</f>
        <v>0</v>
      </c>
      <c r="T8" s="24">
        <f>PEM!AF35</f>
        <v>0</v>
      </c>
      <c r="U8" s="24">
        <f>PEM!AG35</f>
        <v>0</v>
      </c>
      <c r="V8" s="24">
        <f>PEM!AH35</f>
        <v>0</v>
      </c>
      <c r="W8" s="24">
        <f>PEM!AI35</f>
        <v>0</v>
      </c>
      <c r="X8" s="24">
        <f>PEM!AJ35</f>
        <v>0</v>
      </c>
      <c r="Y8" s="24">
        <f>PEM!AK35</f>
        <v>0</v>
      </c>
      <c r="Z8" s="24">
        <f>PEM!AL35</f>
        <v>108.5</v>
      </c>
      <c r="AA8" s="24">
        <f>PEM!AM35</f>
        <v>126.07142857142853</v>
      </c>
      <c r="AB8" s="24">
        <f>PEM!AN35</f>
        <v>0</v>
      </c>
      <c r="AC8" s="24">
        <f>PEM!AO35</f>
        <v>149.6785714285713</v>
      </c>
      <c r="AD8" s="24">
        <f>PEM!AP35</f>
        <v>0</v>
      </c>
      <c r="AE8" s="24">
        <f>PEM!AQ35</f>
        <v>0</v>
      </c>
      <c r="AF8" s="24">
        <f>PEM!AR35</f>
        <v>149.6785714285713</v>
      </c>
      <c r="AG8" s="24">
        <f>PEM!AS35</f>
        <v>300</v>
      </c>
      <c r="AH8" s="24">
        <f>PEM!AT35</f>
        <v>266.07142857142856</v>
      </c>
      <c r="AI8" s="24">
        <f>PEM!AU35</f>
        <v>0</v>
      </c>
      <c r="AK8" s="23">
        <v>6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f t="shared" si="1"/>
        <v>1.0478049559595947E-15</v>
      </c>
      <c r="BA8" s="25">
        <f t="shared" si="1"/>
        <v>0</v>
      </c>
      <c r="BB8" s="25">
        <v>0</v>
      </c>
      <c r="BC8" s="25">
        <f t="shared" si="2"/>
        <v>0</v>
      </c>
      <c r="BD8" s="25">
        <v>0</v>
      </c>
      <c r="BE8" s="25">
        <v>0</v>
      </c>
      <c r="BF8" s="25">
        <f t="shared" si="3"/>
        <v>0</v>
      </c>
      <c r="BG8" s="25">
        <f t="shared" si="0"/>
        <v>0</v>
      </c>
      <c r="BH8" s="25">
        <f t="shared" si="4"/>
        <v>0</v>
      </c>
      <c r="BI8" s="25">
        <v>0</v>
      </c>
      <c r="BJ8" s="25">
        <f t="shared" si="5"/>
        <v>4.3658539831649781E-17</v>
      </c>
    </row>
    <row r="9" spans="2:65" x14ac:dyDescent="0.25">
      <c r="B9" s="23">
        <v>7</v>
      </c>
      <c r="C9" s="24">
        <f>AP!C10</f>
        <v>155</v>
      </c>
      <c r="D9" s="24">
        <f>AP!D10</f>
        <v>155</v>
      </c>
      <c r="E9" s="24">
        <f>AP!E10</f>
        <v>253.38372093023256</v>
      </c>
      <c r="F9" s="24">
        <f>AP!F10</f>
        <v>253.38372093023256</v>
      </c>
      <c r="G9" s="24">
        <f>AP!G10</f>
        <v>300</v>
      </c>
      <c r="H9" s="24">
        <f>AP!H10</f>
        <v>220.3488372093023</v>
      </c>
      <c r="I9" s="24">
        <f>AP!I10</f>
        <v>197.3837209302325</v>
      </c>
      <c r="K9" s="23">
        <v>7</v>
      </c>
      <c r="L9" s="24">
        <f>PEM!X36</f>
        <v>0</v>
      </c>
      <c r="M9" s="24">
        <f>PEM!Y36</f>
        <v>0</v>
      </c>
      <c r="N9" s="24">
        <f>PEM!Z36</f>
        <v>0</v>
      </c>
      <c r="O9" s="24">
        <f>PEM!AA36</f>
        <v>0</v>
      </c>
      <c r="P9" s="24">
        <f>PEM!AB36</f>
        <v>0</v>
      </c>
      <c r="Q9" s="24">
        <f>PEM!AC36</f>
        <v>0</v>
      </c>
      <c r="R9" s="24">
        <f>PEM!AD36</f>
        <v>0</v>
      </c>
      <c r="S9" s="24">
        <f>PEM!AE36</f>
        <v>0</v>
      </c>
      <c r="T9" s="24">
        <f>PEM!AF36</f>
        <v>0</v>
      </c>
      <c r="U9" s="24">
        <f>PEM!AG36</f>
        <v>0</v>
      </c>
      <c r="V9" s="24">
        <f>PEM!AH36</f>
        <v>0</v>
      </c>
      <c r="W9" s="24">
        <f>PEM!AI36</f>
        <v>0</v>
      </c>
      <c r="X9" s="24">
        <f>PEM!AJ36</f>
        <v>0</v>
      </c>
      <c r="Y9" s="24">
        <f>PEM!AK36</f>
        <v>0</v>
      </c>
      <c r="Z9" s="24">
        <f>PEM!AL36</f>
        <v>155</v>
      </c>
      <c r="AA9" s="24">
        <f>PEM!AM36</f>
        <v>155</v>
      </c>
      <c r="AB9" s="24">
        <f>PEM!AN36</f>
        <v>0</v>
      </c>
      <c r="AC9" s="24">
        <f>PEM!AO36</f>
        <v>253.38372093023256</v>
      </c>
      <c r="AD9" s="24">
        <f>PEM!AP36</f>
        <v>0</v>
      </c>
      <c r="AE9" s="24">
        <f>PEM!AQ36</f>
        <v>0</v>
      </c>
      <c r="AF9" s="24">
        <f>PEM!AR36</f>
        <v>253.38372093023256</v>
      </c>
      <c r="AG9" s="24">
        <f>PEM!AS36</f>
        <v>300</v>
      </c>
      <c r="AH9" s="24">
        <f>PEM!AT36</f>
        <v>417.73255813953483</v>
      </c>
      <c r="AI9" s="24">
        <f>PEM!AU36</f>
        <v>0</v>
      </c>
      <c r="AK9" s="23">
        <v>7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f t="shared" si="1"/>
        <v>0</v>
      </c>
      <c r="BA9" s="25">
        <f t="shared" si="1"/>
        <v>0</v>
      </c>
      <c r="BB9" s="25">
        <v>0</v>
      </c>
      <c r="BC9" s="25">
        <f t="shared" si="2"/>
        <v>0</v>
      </c>
      <c r="BD9" s="25">
        <v>0</v>
      </c>
      <c r="BE9" s="25">
        <v>0</v>
      </c>
      <c r="BF9" s="25">
        <f t="shared" si="3"/>
        <v>0</v>
      </c>
      <c r="BG9" s="25">
        <f t="shared" si="0"/>
        <v>0</v>
      </c>
      <c r="BH9" s="25">
        <f t="shared" si="4"/>
        <v>0</v>
      </c>
      <c r="BI9" s="25">
        <v>0</v>
      </c>
      <c r="BJ9" s="25">
        <f t="shared" si="5"/>
        <v>0</v>
      </c>
    </row>
    <row r="10" spans="2:65" x14ac:dyDescent="0.25">
      <c r="B10" s="23">
        <v>8</v>
      </c>
      <c r="C10" s="24">
        <f>AP!C11</f>
        <v>155</v>
      </c>
      <c r="D10" s="24">
        <f>AP!D11</f>
        <v>155</v>
      </c>
      <c r="E10" s="24">
        <f>AP!E11</f>
        <v>299.55813953488376</v>
      </c>
      <c r="F10" s="24">
        <f>AP!F11</f>
        <v>299.55813953488376</v>
      </c>
      <c r="G10" s="24">
        <f>AP!G11</f>
        <v>300</v>
      </c>
      <c r="H10" s="24">
        <f>AP!H11</f>
        <v>262.32558139534888</v>
      </c>
      <c r="I10" s="24">
        <f>AP!I11</f>
        <v>243.55813953488371</v>
      </c>
      <c r="K10" s="23">
        <v>8</v>
      </c>
      <c r="L10" s="24">
        <f>PEM!X37</f>
        <v>0</v>
      </c>
      <c r="M10" s="24">
        <f>PEM!Y37</f>
        <v>0</v>
      </c>
      <c r="N10" s="24">
        <f>PEM!Z37</f>
        <v>0</v>
      </c>
      <c r="O10" s="24">
        <f>PEM!AA37</f>
        <v>0</v>
      </c>
      <c r="P10" s="24">
        <f>PEM!AB37</f>
        <v>0</v>
      </c>
      <c r="Q10" s="24">
        <f>PEM!AC37</f>
        <v>0</v>
      </c>
      <c r="R10" s="24">
        <f>PEM!AD37</f>
        <v>0</v>
      </c>
      <c r="S10" s="24">
        <f>PEM!AE37</f>
        <v>0</v>
      </c>
      <c r="T10" s="24">
        <f>PEM!AF37</f>
        <v>0</v>
      </c>
      <c r="U10" s="24">
        <f>PEM!AG37</f>
        <v>0</v>
      </c>
      <c r="V10" s="24">
        <f>PEM!AH37</f>
        <v>0</v>
      </c>
      <c r="W10" s="24">
        <f>PEM!AI37</f>
        <v>0</v>
      </c>
      <c r="X10" s="24">
        <f>PEM!AJ37</f>
        <v>0</v>
      </c>
      <c r="Y10" s="24">
        <f>PEM!AK37</f>
        <v>0</v>
      </c>
      <c r="Z10" s="24">
        <f>PEM!AL37</f>
        <v>155</v>
      </c>
      <c r="AA10" s="24">
        <f>PEM!AM37</f>
        <v>155</v>
      </c>
      <c r="AB10" s="24">
        <f>PEM!AN37</f>
        <v>0</v>
      </c>
      <c r="AC10" s="24">
        <f>PEM!AO37</f>
        <v>299.55813953488376</v>
      </c>
      <c r="AD10" s="24">
        <f>PEM!AP37</f>
        <v>0</v>
      </c>
      <c r="AE10" s="24">
        <f>PEM!AQ37</f>
        <v>0</v>
      </c>
      <c r="AF10" s="24">
        <f>PEM!AR37</f>
        <v>299.55813953488376</v>
      </c>
      <c r="AG10" s="24">
        <f>PEM!AS37</f>
        <v>300</v>
      </c>
      <c r="AH10" s="24">
        <f>PEM!AT37</f>
        <v>505.88372093023258</v>
      </c>
      <c r="AI10" s="24">
        <f>PEM!AU37</f>
        <v>0</v>
      </c>
      <c r="AK10" s="23">
        <v>8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f t="shared" si="1"/>
        <v>0</v>
      </c>
      <c r="BA10" s="25">
        <f t="shared" si="1"/>
        <v>0</v>
      </c>
      <c r="BB10" s="25">
        <v>0</v>
      </c>
      <c r="BC10" s="25">
        <f t="shared" si="2"/>
        <v>0</v>
      </c>
      <c r="BD10" s="25">
        <v>0</v>
      </c>
      <c r="BE10" s="25">
        <v>0</v>
      </c>
      <c r="BF10" s="25">
        <f t="shared" si="3"/>
        <v>0</v>
      </c>
      <c r="BG10" s="25">
        <f t="shared" si="0"/>
        <v>0</v>
      </c>
      <c r="BH10" s="25">
        <f t="shared" si="4"/>
        <v>0</v>
      </c>
      <c r="BI10" s="25">
        <v>0</v>
      </c>
      <c r="BJ10" s="25">
        <f t="shared" si="5"/>
        <v>0</v>
      </c>
    </row>
    <row r="11" spans="2:65" x14ac:dyDescent="0.25">
      <c r="B11" s="23">
        <v>9</v>
      </c>
      <c r="C11" s="24">
        <f>AP!C12</f>
        <v>155</v>
      </c>
      <c r="D11" s="24">
        <f>AP!D12</f>
        <v>155</v>
      </c>
      <c r="E11" s="24">
        <f>AP!E12</f>
        <v>352.83333333333314</v>
      </c>
      <c r="F11" s="24">
        <f>AP!F12</f>
        <v>352.83333333333314</v>
      </c>
      <c r="G11" s="24">
        <f>AP!G12</f>
        <v>300</v>
      </c>
      <c r="H11" s="24">
        <f>AP!H12</f>
        <v>310</v>
      </c>
      <c r="I11" s="24">
        <f>AP!I12</f>
        <v>296.83333333333314</v>
      </c>
      <c r="K11" s="23">
        <v>9</v>
      </c>
      <c r="L11" s="24">
        <f>PEM!X38</f>
        <v>0</v>
      </c>
      <c r="M11" s="24">
        <f>PEM!Y38</f>
        <v>0</v>
      </c>
      <c r="N11" s="24">
        <f>PEM!Z38</f>
        <v>0</v>
      </c>
      <c r="O11" s="24">
        <f>PEM!AA38</f>
        <v>0</v>
      </c>
      <c r="P11" s="24">
        <f>PEM!AB38</f>
        <v>0</v>
      </c>
      <c r="Q11" s="24">
        <f>PEM!AC38</f>
        <v>0</v>
      </c>
      <c r="R11" s="24">
        <f>PEM!AD38</f>
        <v>0</v>
      </c>
      <c r="S11" s="24">
        <f>PEM!AE38</f>
        <v>0</v>
      </c>
      <c r="T11" s="24">
        <f>PEM!AF38</f>
        <v>0</v>
      </c>
      <c r="U11" s="24">
        <f>PEM!AG38</f>
        <v>0</v>
      </c>
      <c r="V11" s="24">
        <f>PEM!AH38</f>
        <v>0</v>
      </c>
      <c r="W11" s="24">
        <f>PEM!AI38</f>
        <v>0</v>
      </c>
      <c r="X11" s="24">
        <f>PEM!AJ38</f>
        <v>0</v>
      </c>
      <c r="Y11" s="24">
        <f>PEM!AK38</f>
        <v>0</v>
      </c>
      <c r="Z11" s="24">
        <f>PEM!AL38</f>
        <v>155</v>
      </c>
      <c r="AA11" s="24">
        <f>PEM!AM38</f>
        <v>155</v>
      </c>
      <c r="AB11" s="24">
        <f>PEM!AN38</f>
        <v>0</v>
      </c>
      <c r="AC11" s="24">
        <f>PEM!AO38</f>
        <v>352.83333333333314</v>
      </c>
      <c r="AD11" s="24">
        <f>PEM!AP38</f>
        <v>0</v>
      </c>
      <c r="AE11" s="24">
        <f>PEM!AQ38</f>
        <v>0</v>
      </c>
      <c r="AF11" s="24">
        <f>PEM!AR38</f>
        <v>352.83333333333314</v>
      </c>
      <c r="AG11" s="24">
        <f>PEM!AS38</f>
        <v>300</v>
      </c>
      <c r="AH11" s="24">
        <f>PEM!AT38</f>
        <v>606.83333333333314</v>
      </c>
      <c r="AI11" s="24">
        <f>PEM!AU38</f>
        <v>0</v>
      </c>
      <c r="AK11" s="23">
        <v>9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f t="shared" si="1"/>
        <v>0</v>
      </c>
      <c r="BA11" s="25">
        <f t="shared" si="1"/>
        <v>0</v>
      </c>
      <c r="BB11" s="25">
        <v>0</v>
      </c>
      <c r="BC11" s="25">
        <f t="shared" si="2"/>
        <v>0</v>
      </c>
      <c r="BD11" s="25">
        <v>0</v>
      </c>
      <c r="BE11" s="25">
        <v>0</v>
      </c>
      <c r="BF11" s="25">
        <f t="shared" si="3"/>
        <v>0</v>
      </c>
      <c r="BG11" s="25">
        <f t="shared" si="0"/>
        <v>0</v>
      </c>
      <c r="BH11" s="25">
        <f t="shared" si="4"/>
        <v>0</v>
      </c>
      <c r="BI11" s="25">
        <v>0</v>
      </c>
      <c r="BJ11" s="25">
        <f t="shared" si="5"/>
        <v>0</v>
      </c>
    </row>
    <row r="12" spans="2:65" x14ac:dyDescent="0.25">
      <c r="B12" s="23">
        <v>10</v>
      </c>
      <c r="C12" s="24">
        <f>AP!C13</f>
        <v>155</v>
      </c>
      <c r="D12" s="24">
        <f>AP!D13</f>
        <v>155</v>
      </c>
      <c r="E12" s="24">
        <f>AP!E13</f>
        <v>357.99999999999994</v>
      </c>
      <c r="F12" s="24">
        <f>AP!F13</f>
        <v>357.99999999999994</v>
      </c>
      <c r="G12" s="24">
        <f>AP!G13</f>
        <v>300</v>
      </c>
      <c r="H12" s="24">
        <f>AP!H13</f>
        <v>310</v>
      </c>
      <c r="I12" s="24">
        <f>AP!I13</f>
        <v>301.99999999999989</v>
      </c>
      <c r="K12" s="23">
        <v>10</v>
      </c>
      <c r="L12" s="24">
        <f>PEM!X39</f>
        <v>0</v>
      </c>
      <c r="M12" s="24">
        <f>PEM!Y39</f>
        <v>0</v>
      </c>
      <c r="N12" s="24">
        <f>PEM!Z39</f>
        <v>0</v>
      </c>
      <c r="O12" s="24">
        <f>PEM!AA39</f>
        <v>0</v>
      </c>
      <c r="P12" s="24">
        <f>PEM!AB39</f>
        <v>0</v>
      </c>
      <c r="Q12" s="24">
        <f>PEM!AC39</f>
        <v>0</v>
      </c>
      <c r="R12" s="24">
        <f>PEM!AD39</f>
        <v>0</v>
      </c>
      <c r="S12" s="24">
        <f>PEM!AE39</f>
        <v>0</v>
      </c>
      <c r="T12" s="24">
        <f>PEM!AF39</f>
        <v>0</v>
      </c>
      <c r="U12" s="24">
        <f>PEM!AG39</f>
        <v>0</v>
      </c>
      <c r="V12" s="24">
        <f>PEM!AH39</f>
        <v>0</v>
      </c>
      <c r="W12" s="24">
        <f>PEM!AI39</f>
        <v>0</v>
      </c>
      <c r="X12" s="24">
        <f>PEM!AJ39</f>
        <v>0</v>
      </c>
      <c r="Y12" s="24">
        <f>PEM!AK39</f>
        <v>0</v>
      </c>
      <c r="Z12" s="24">
        <f>PEM!AL39</f>
        <v>155</v>
      </c>
      <c r="AA12" s="24">
        <f>PEM!AM39</f>
        <v>155</v>
      </c>
      <c r="AB12" s="24">
        <f>PEM!AN39</f>
        <v>0</v>
      </c>
      <c r="AC12" s="24">
        <f>PEM!AO39</f>
        <v>357.99999999999994</v>
      </c>
      <c r="AD12" s="24">
        <f>PEM!AP39</f>
        <v>0</v>
      </c>
      <c r="AE12" s="24">
        <f>PEM!AQ39</f>
        <v>0</v>
      </c>
      <c r="AF12" s="24">
        <f>PEM!AR39</f>
        <v>357.99999999999994</v>
      </c>
      <c r="AG12" s="24">
        <f>PEM!AS39</f>
        <v>300</v>
      </c>
      <c r="AH12" s="24">
        <f>PEM!AT39</f>
        <v>611.99999999999989</v>
      </c>
      <c r="AI12" s="24">
        <f>PEM!AU39</f>
        <v>0</v>
      </c>
      <c r="AK12" s="23">
        <v>10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f t="shared" si="1"/>
        <v>0</v>
      </c>
      <c r="BA12" s="25">
        <f t="shared" si="1"/>
        <v>0</v>
      </c>
      <c r="BB12" s="25">
        <v>0</v>
      </c>
      <c r="BC12" s="25">
        <f t="shared" si="2"/>
        <v>0</v>
      </c>
      <c r="BD12" s="25">
        <v>0</v>
      </c>
      <c r="BE12" s="25">
        <v>0</v>
      </c>
      <c r="BF12" s="25">
        <f t="shared" si="3"/>
        <v>0</v>
      </c>
      <c r="BG12" s="25">
        <f t="shared" si="0"/>
        <v>0</v>
      </c>
      <c r="BH12" s="25">
        <f t="shared" si="4"/>
        <v>0</v>
      </c>
      <c r="BI12" s="25">
        <v>0</v>
      </c>
      <c r="BJ12" s="25">
        <f t="shared" si="5"/>
        <v>0</v>
      </c>
    </row>
    <row r="13" spans="2:65" x14ac:dyDescent="0.25">
      <c r="B13" s="23">
        <v>11</v>
      </c>
      <c r="C13" s="24">
        <f>AP!C14</f>
        <v>155</v>
      </c>
      <c r="D13" s="24">
        <f>AP!D14</f>
        <v>155</v>
      </c>
      <c r="E13" s="24">
        <f>AP!E14</f>
        <v>357.99999999999994</v>
      </c>
      <c r="F13" s="24">
        <f>AP!F14</f>
        <v>357.99999999999994</v>
      </c>
      <c r="G13" s="24">
        <f>AP!G14</f>
        <v>300</v>
      </c>
      <c r="H13" s="24">
        <f>AP!H14</f>
        <v>310</v>
      </c>
      <c r="I13" s="24">
        <f>AP!I14</f>
        <v>301.99999999999989</v>
      </c>
      <c r="K13" s="23">
        <v>11</v>
      </c>
      <c r="L13" s="24">
        <f>PEM!X40</f>
        <v>0</v>
      </c>
      <c r="M13" s="24">
        <f>PEM!Y40</f>
        <v>0</v>
      </c>
      <c r="N13" s="24">
        <f>PEM!Z40</f>
        <v>0</v>
      </c>
      <c r="O13" s="24">
        <f>PEM!AA40</f>
        <v>0</v>
      </c>
      <c r="P13" s="24">
        <f>PEM!AB40</f>
        <v>0</v>
      </c>
      <c r="Q13" s="24">
        <f>PEM!AC40</f>
        <v>0</v>
      </c>
      <c r="R13" s="24">
        <f>PEM!AD40</f>
        <v>0</v>
      </c>
      <c r="S13" s="24">
        <f>PEM!AE40</f>
        <v>0</v>
      </c>
      <c r="T13" s="24">
        <f>PEM!AF40</f>
        <v>0</v>
      </c>
      <c r="U13" s="24">
        <f>PEM!AG40</f>
        <v>0</v>
      </c>
      <c r="V13" s="24">
        <f>PEM!AH40</f>
        <v>0</v>
      </c>
      <c r="W13" s="24">
        <f>PEM!AI40</f>
        <v>0</v>
      </c>
      <c r="X13" s="24">
        <f>PEM!AJ40</f>
        <v>0</v>
      </c>
      <c r="Y13" s="24">
        <f>PEM!AK40</f>
        <v>0</v>
      </c>
      <c r="Z13" s="24">
        <f>PEM!AL40</f>
        <v>155</v>
      </c>
      <c r="AA13" s="24">
        <f>PEM!AM40</f>
        <v>155</v>
      </c>
      <c r="AB13" s="24">
        <f>PEM!AN40</f>
        <v>0</v>
      </c>
      <c r="AC13" s="24">
        <f>PEM!AO40</f>
        <v>357.99999999999994</v>
      </c>
      <c r="AD13" s="24">
        <f>PEM!AP40</f>
        <v>0</v>
      </c>
      <c r="AE13" s="24">
        <f>PEM!AQ40</f>
        <v>0</v>
      </c>
      <c r="AF13" s="24">
        <f>PEM!AR40</f>
        <v>357.99999999999994</v>
      </c>
      <c r="AG13" s="24">
        <f>PEM!AS40</f>
        <v>300</v>
      </c>
      <c r="AH13" s="24">
        <f>PEM!AT40</f>
        <v>611.99999999999989</v>
      </c>
      <c r="AI13" s="24">
        <f>PEM!AU40</f>
        <v>0</v>
      </c>
      <c r="AK13" s="23">
        <v>11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f t="shared" si="1"/>
        <v>0</v>
      </c>
      <c r="BA13" s="25">
        <f t="shared" si="1"/>
        <v>0</v>
      </c>
      <c r="BB13" s="25">
        <v>0</v>
      </c>
      <c r="BC13" s="25">
        <f t="shared" si="2"/>
        <v>0</v>
      </c>
      <c r="BD13" s="25">
        <v>0</v>
      </c>
      <c r="BE13" s="25">
        <v>0</v>
      </c>
      <c r="BF13" s="25">
        <f t="shared" si="3"/>
        <v>0</v>
      </c>
      <c r="BG13" s="25">
        <f t="shared" si="0"/>
        <v>0</v>
      </c>
      <c r="BH13" s="25">
        <f t="shared" si="4"/>
        <v>0</v>
      </c>
      <c r="BI13" s="25">
        <v>0</v>
      </c>
      <c r="BJ13" s="25">
        <f t="shared" si="5"/>
        <v>0</v>
      </c>
    </row>
    <row r="14" spans="2:65" x14ac:dyDescent="0.25">
      <c r="B14" s="23">
        <v>12</v>
      </c>
      <c r="C14" s="24">
        <f>AP!C15</f>
        <v>155</v>
      </c>
      <c r="D14" s="24">
        <f>AP!D15</f>
        <v>155</v>
      </c>
      <c r="E14" s="24">
        <f>AP!E15</f>
        <v>352.83333333333314</v>
      </c>
      <c r="F14" s="24">
        <f>AP!F15</f>
        <v>352.83333333333314</v>
      </c>
      <c r="G14" s="24">
        <f>AP!G15</f>
        <v>300</v>
      </c>
      <c r="H14" s="24">
        <f>AP!H15</f>
        <v>310</v>
      </c>
      <c r="I14" s="24">
        <f>AP!I15</f>
        <v>296.83333333333314</v>
      </c>
      <c r="K14" s="23">
        <v>12</v>
      </c>
      <c r="L14" s="24">
        <f>PEM!X41</f>
        <v>0</v>
      </c>
      <c r="M14" s="24">
        <f>PEM!Y41</f>
        <v>0</v>
      </c>
      <c r="N14" s="24">
        <f>PEM!Z41</f>
        <v>0</v>
      </c>
      <c r="O14" s="24">
        <f>PEM!AA41</f>
        <v>0</v>
      </c>
      <c r="P14" s="24">
        <f>PEM!AB41</f>
        <v>0</v>
      </c>
      <c r="Q14" s="24">
        <f>PEM!AC41</f>
        <v>0</v>
      </c>
      <c r="R14" s="24">
        <f>PEM!AD41</f>
        <v>0</v>
      </c>
      <c r="S14" s="24">
        <f>PEM!AE41</f>
        <v>0</v>
      </c>
      <c r="T14" s="24">
        <f>PEM!AF41</f>
        <v>0</v>
      </c>
      <c r="U14" s="24">
        <f>PEM!AG41</f>
        <v>0</v>
      </c>
      <c r="V14" s="24">
        <f>PEM!AH41</f>
        <v>0</v>
      </c>
      <c r="W14" s="24">
        <f>PEM!AI41</f>
        <v>0</v>
      </c>
      <c r="X14" s="24">
        <f>PEM!AJ41</f>
        <v>0</v>
      </c>
      <c r="Y14" s="24">
        <f>PEM!AK41</f>
        <v>0</v>
      </c>
      <c r="Z14" s="24">
        <f>PEM!AL41</f>
        <v>155</v>
      </c>
      <c r="AA14" s="24">
        <f>PEM!AM41</f>
        <v>155</v>
      </c>
      <c r="AB14" s="24">
        <f>PEM!AN41</f>
        <v>0</v>
      </c>
      <c r="AC14" s="24">
        <f>PEM!AO41</f>
        <v>352.83333333333314</v>
      </c>
      <c r="AD14" s="24">
        <f>PEM!AP41</f>
        <v>0</v>
      </c>
      <c r="AE14" s="24">
        <f>PEM!AQ41</f>
        <v>0</v>
      </c>
      <c r="AF14" s="24">
        <f>PEM!AR41</f>
        <v>352.83333333333314</v>
      </c>
      <c r="AG14" s="24">
        <f>PEM!AS41</f>
        <v>300</v>
      </c>
      <c r="AH14" s="24">
        <f>PEM!AT41</f>
        <v>606.83333333333314</v>
      </c>
      <c r="AI14" s="24">
        <f>PEM!AU41</f>
        <v>0</v>
      </c>
      <c r="AK14" s="23">
        <v>12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f t="shared" si="1"/>
        <v>0</v>
      </c>
      <c r="BA14" s="25">
        <f t="shared" si="1"/>
        <v>0</v>
      </c>
      <c r="BB14" s="25">
        <v>0</v>
      </c>
      <c r="BC14" s="25">
        <f t="shared" si="2"/>
        <v>0</v>
      </c>
      <c r="BD14" s="25">
        <v>0</v>
      </c>
      <c r="BE14" s="25">
        <v>0</v>
      </c>
      <c r="BF14" s="25">
        <f t="shared" si="3"/>
        <v>0</v>
      </c>
      <c r="BG14" s="25">
        <f t="shared" si="0"/>
        <v>0</v>
      </c>
      <c r="BH14" s="25">
        <f t="shared" si="4"/>
        <v>0</v>
      </c>
      <c r="BI14" s="25">
        <v>0</v>
      </c>
      <c r="BJ14" s="25">
        <f t="shared" si="5"/>
        <v>0</v>
      </c>
    </row>
    <row r="15" spans="2:65" x14ac:dyDescent="0.25">
      <c r="B15" s="23">
        <v>13</v>
      </c>
      <c r="C15" s="24">
        <f>AP!C16</f>
        <v>155</v>
      </c>
      <c r="D15" s="24">
        <f>AP!D16</f>
        <v>155</v>
      </c>
      <c r="E15" s="24">
        <f>AP!E16</f>
        <v>352.83333333333314</v>
      </c>
      <c r="F15" s="24">
        <f>AP!F16</f>
        <v>352.83333333333314</v>
      </c>
      <c r="G15" s="24">
        <f>AP!G16</f>
        <v>300</v>
      </c>
      <c r="H15" s="24">
        <f>AP!H16</f>
        <v>310</v>
      </c>
      <c r="I15" s="24">
        <f>AP!I16</f>
        <v>296.83333333333314</v>
      </c>
      <c r="K15" s="23">
        <v>13</v>
      </c>
      <c r="L15" s="24">
        <f>PEM!X42</f>
        <v>0</v>
      </c>
      <c r="M15" s="24">
        <f>PEM!Y42</f>
        <v>0</v>
      </c>
      <c r="N15" s="24">
        <f>PEM!Z42</f>
        <v>0</v>
      </c>
      <c r="O15" s="24">
        <f>PEM!AA42</f>
        <v>0</v>
      </c>
      <c r="P15" s="24">
        <f>PEM!AB42</f>
        <v>0</v>
      </c>
      <c r="Q15" s="24">
        <f>PEM!AC42</f>
        <v>0</v>
      </c>
      <c r="R15" s="24">
        <f>PEM!AD42</f>
        <v>0</v>
      </c>
      <c r="S15" s="24">
        <f>PEM!AE42</f>
        <v>0</v>
      </c>
      <c r="T15" s="24">
        <f>PEM!AF42</f>
        <v>0</v>
      </c>
      <c r="U15" s="24">
        <f>PEM!AG42</f>
        <v>0</v>
      </c>
      <c r="V15" s="24">
        <f>PEM!AH42</f>
        <v>0</v>
      </c>
      <c r="W15" s="24">
        <f>PEM!AI42</f>
        <v>0</v>
      </c>
      <c r="X15" s="24">
        <f>PEM!AJ42</f>
        <v>0</v>
      </c>
      <c r="Y15" s="24">
        <f>PEM!AK42</f>
        <v>0</v>
      </c>
      <c r="Z15" s="24">
        <f>PEM!AL42</f>
        <v>155</v>
      </c>
      <c r="AA15" s="24">
        <f>PEM!AM42</f>
        <v>155</v>
      </c>
      <c r="AB15" s="24">
        <f>PEM!AN42</f>
        <v>0</v>
      </c>
      <c r="AC15" s="24">
        <f>PEM!AO42</f>
        <v>352.83333333333314</v>
      </c>
      <c r="AD15" s="24">
        <f>PEM!AP42</f>
        <v>0</v>
      </c>
      <c r="AE15" s="24">
        <f>PEM!AQ42</f>
        <v>0</v>
      </c>
      <c r="AF15" s="24">
        <f>PEM!AR42</f>
        <v>352.83333333333314</v>
      </c>
      <c r="AG15" s="24">
        <f>PEM!AS42</f>
        <v>300</v>
      </c>
      <c r="AH15" s="24">
        <f>PEM!AT42</f>
        <v>606.83333333333314</v>
      </c>
      <c r="AI15" s="24">
        <f>PEM!AU42</f>
        <v>0</v>
      </c>
      <c r="AK15" s="23">
        <v>13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f t="shared" si="1"/>
        <v>0</v>
      </c>
      <c r="BA15" s="25">
        <f t="shared" si="1"/>
        <v>0</v>
      </c>
      <c r="BB15" s="25">
        <v>0</v>
      </c>
      <c r="BC15" s="25">
        <f t="shared" si="2"/>
        <v>0</v>
      </c>
      <c r="BD15" s="25">
        <v>0</v>
      </c>
      <c r="BE15" s="25">
        <v>0</v>
      </c>
      <c r="BF15" s="25">
        <f t="shared" si="3"/>
        <v>0</v>
      </c>
      <c r="BG15" s="25">
        <f t="shared" si="0"/>
        <v>0</v>
      </c>
      <c r="BH15" s="25">
        <f t="shared" si="4"/>
        <v>0</v>
      </c>
      <c r="BI15" s="25">
        <v>0</v>
      </c>
      <c r="BJ15" s="25">
        <f t="shared" si="5"/>
        <v>0</v>
      </c>
    </row>
    <row r="16" spans="2:65" x14ac:dyDescent="0.25">
      <c r="B16" s="23">
        <v>14</v>
      </c>
      <c r="C16" s="24">
        <f>AP!C17</f>
        <v>155</v>
      </c>
      <c r="D16" s="24">
        <f>AP!D17</f>
        <v>155</v>
      </c>
      <c r="E16" s="24">
        <f>AP!E17</f>
        <v>352.83333333333314</v>
      </c>
      <c r="F16" s="24">
        <f>AP!F17</f>
        <v>352.83333333333314</v>
      </c>
      <c r="G16" s="24">
        <f>AP!G17</f>
        <v>300</v>
      </c>
      <c r="H16" s="24">
        <f>AP!H17</f>
        <v>310</v>
      </c>
      <c r="I16" s="24">
        <f>AP!I17</f>
        <v>296.83333333333314</v>
      </c>
      <c r="K16" s="23">
        <v>14</v>
      </c>
      <c r="L16" s="24">
        <f>PEM!X43</f>
        <v>0</v>
      </c>
      <c r="M16" s="24">
        <f>PEM!Y43</f>
        <v>0</v>
      </c>
      <c r="N16" s="24">
        <f>PEM!Z43</f>
        <v>0</v>
      </c>
      <c r="O16" s="24">
        <f>PEM!AA43</f>
        <v>0</v>
      </c>
      <c r="P16" s="24">
        <f>PEM!AB43</f>
        <v>0</v>
      </c>
      <c r="Q16" s="24">
        <f>PEM!AC43</f>
        <v>0</v>
      </c>
      <c r="R16" s="24">
        <f>PEM!AD43</f>
        <v>0</v>
      </c>
      <c r="S16" s="24">
        <f>PEM!AE43</f>
        <v>0</v>
      </c>
      <c r="T16" s="24">
        <f>PEM!AF43</f>
        <v>0</v>
      </c>
      <c r="U16" s="24">
        <f>PEM!AG43</f>
        <v>0</v>
      </c>
      <c r="V16" s="24">
        <f>PEM!AH43</f>
        <v>0</v>
      </c>
      <c r="W16" s="24">
        <f>PEM!AI43</f>
        <v>0</v>
      </c>
      <c r="X16" s="24">
        <f>PEM!AJ43</f>
        <v>0</v>
      </c>
      <c r="Y16" s="24">
        <f>PEM!AK43</f>
        <v>0</v>
      </c>
      <c r="Z16" s="24">
        <f>PEM!AL43</f>
        <v>155</v>
      </c>
      <c r="AA16" s="24">
        <f>PEM!AM43</f>
        <v>155</v>
      </c>
      <c r="AB16" s="24">
        <f>PEM!AN43</f>
        <v>0</v>
      </c>
      <c r="AC16" s="24">
        <f>PEM!AO43</f>
        <v>352.83333333333314</v>
      </c>
      <c r="AD16" s="24">
        <f>PEM!AP43</f>
        <v>0</v>
      </c>
      <c r="AE16" s="24">
        <f>PEM!AQ43</f>
        <v>0</v>
      </c>
      <c r="AF16" s="24">
        <f>PEM!AR43</f>
        <v>352.83333333333314</v>
      </c>
      <c r="AG16" s="24">
        <f>PEM!AS43</f>
        <v>300</v>
      </c>
      <c r="AH16" s="24">
        <f>PEM!AT43</f>
        <v>606.83333333333314</v>
      </c>
      <c r="AI16" s="24">
        <f>PEM!AU43</f>
        <v>0</v>
      </c>
      <c r="AK16" s="23">
        <v>14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f t="shared" si="1"/>
        <v>0</v>
      </c>
      <c r="BA16" s="25">
        <f t="shared" si="1"/>
        <v>0</v>
      </c>
      <c r="BB16" s="25">
        <v>0</v>
      </c>
      <c r="BC16" s="25">
        <f t="shared" si="2"/>
        <v>0</v>
      </c>
      <c r="BD16" s="25">
        <v>0</v>
      </c>
      <c r="BE16" s="25">
        <v>0</v>
      </c>
      <c r="BF16" s="25">
        <f t="shared" si="3"/>
        <v>0</v>
      </c>
      <c r="BG16" s="25">
        <f t="shared" si="0"/>
        <v>0</v>
      </c>
      <c r="BH16" s="25">
        <f t="shared" si="4"/>
        <v>0</v>
      </c>
      <c r="BI16" s="25">
        <v>0</v>
      </c>
      <c r="BJ16" s="25">
        <f t="shared" si="5"/>
        <v>0</v>
      </c>
    </row>
    <row r="17" spans="2:63" x14ac:dyDescent="0.25">
      <c r="B17" s="23">
        <v>15</v>
      </c>
      <c r="C17" s="24">
        <f>AP!C18</f>
        <v>155</v>
      </c>
      <c r="D17" s="24">
        <f>AP!D18</f>
        <v>155</v>
      </c>
      <c r="E17" s="24">
        <f>AP!E18</f>
        <v>378.66666666666657</v>
      </c>
      <c r="F17" s="24">
        <f>AP!F18</f>
        <v>378.66666666666657</v>
      </c>
      <c r="G17" s="24">
        <f>AP!G18</f>
        <v>300</v>
      </c>
      <c r="H17" s="24">
        <f>AP!H18</f>
        <v>310</v>
      </c>
      <c r="I17" s="24">
        <f>AP!I18</f>
        <v>322.66666666666652</v>
      </c>
      <c r="K17" s="23">
        <v>15</v>
      </c>
      <c r="L17" s="24">
        <f>PEM!X44</f>
        <v>0</v>
      </c>
      <c r="M17" s="24">
        <f>PEM!Y44</f>
        <v>0</v>
      </c>
      <c r="N17" s="24">
        <f>PEM!Z44</f>
        <v>0</v>
      </c>
      <c r="O17" s="24">
        <f>PEM!AA44</f>
        <v>0</v>
      </c>
      <c r="P17" s="24">
        <f>PEM!AB44</f>
        <v>0</v>
      </c>
      <c r="Q17" s="24">
        <f>PEM!AC44</f>
        <v>0</v>
      </c>
      <c r="R17" s="24">
        <f>PEM!AD44</f>
        <v>0</v>
      </c>
      <c r="S17" s="24">
        <f>PEM!AE44</f>
        <v>0</v>
      </c>
      <c r="T17" s="24">
        <f>PEM!AF44</f>
        <v>0</v>
      </c>
      <c r="U17" s="24">
        <f>PEM!AG44</f>
        <v>0</v>
      </c>
      <c r="V17" s="24">
        <f>PEM!AH44</f>
        <v>0</v>
      </c>
      <c r="W17" s="24">
        <f>PEM!AI44</f>
        <v>0</v>
      </c>
      <c r="X17" s="24">
        <f>PEM!AJ44</f>
        <v>0</v>
      </c>
      <c r="Y17" s="24">
        <f>PEM!AK44</f>
        <v>0</v>
      </c>
      <c r="Z17" s="24">
        <f>PEM!AL44</f>
        <v>155</v>
      </c>
      <c r="AA17" s="24">
        <f>PEM!AM44</f>
        <v>155</v>
      </c>
      <c r="AB17" s="24">
        <f>PEM!AN44</f>
        <v>0</v>
      </c>
      <c r="AC17" s="24">
        <f>PEM!AO44</f>
        <v>378.66666666666657</v>
      </c>
      <c r="AD17" s="24">
        <f>PEM!AP44</f>
        <v>0</v>
      </c>
      <c r="AE17" s="24">
        <f>PEM!AQ44</f>
        <v>0</v>
      </c>
      <c r="AF17" s="24">
        <f>PEM!AR44</f>
        <v>378.66666666666657</v>
      </c>
      <c r="AG17" s="24">
        <f>PEM!AS44</f>
        <v>300</v>
      </c>
      <c r="AH17" s="24">
        <f>PEM!AT44</f>
        <v>632.66666666666652</v>
      </c>
      <c r="AI17" s="24">
        <f>PEM!AU44</f>
        <v>0</v>
      </c>
      <c r="AK17" s="23">
        <v>15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f t="shared" si="1"/>
        <v>0</v>
      </c>
      <c r="BA17" s="25">
        <f t="shared" si="1"/>
        <v>0</v>
      </c>
      <c r="BB17" s="25">
        <v>0</v>
      </c>
      <c r="BC17" s="25">
        <f t="shared" si="2"/>
        <v>0</v>
      </c>
      <c r="BD17" s="25">
        <v>0</v>
      </c>
      <c r="BE17" s="25">
        <v>0</v>
      </c>
      <c r="BF17" s="25">
        <f t="shared" si="3"/>
        <v>0</v>
      </c>
      <c r="BG17" s="25">
        <f t="shared" si="0"/>
        <v>0</v>
      </c>
      <c r="BH17" s="25">
        <f t="shared" si="4"/>
        <v>0</v>
      </c>
      <c r="BI17" s="25">
        <v>0</v>
      </c>
      <c r="BJ17" s="25">
        <f t="shared" si="5"/>
        <v>0</v>
      </c>
    </row>
    <row r="18" spans="2:63" x14ac:dyDescent="0.25">
      <c r="B18" s="23">
        <v>16</v>
      </c>
      <c r="C18" s="24">
        <f>AP!C19</f>
        <v>155.00000000000006</v>
      </c>
      <c r="D18" s="24">
        <f>AP!D19</f>
        <v>155</v>
      </c>
      <c r="E18" s="24">
        <f>AP!E19</f>
        <v>378.66666666666657</v>
      </c>
      <c r="F18" s="24">
        <f>AP!F19</f>
        <v>378.66666666666657</v>
      </c>
      <c r="G18" s="24">
        <f>AP!G19</f>
        <v>300</v>
      </c>
      <c r="H18" s="24">
        <f>AP!H19</f>
        <v>310</v>
      </c>
      <c r="I18" s="24">
        <f>AP!I19</f>
        <v>322.66666666666652</v>
      </c>
      <c r="K18" s="23">
        <v>16</v>
      </c>
      <c r="L18" s="24">
        <f>PEM!X45</f>
        <v>0</v>
      </c>
      <c r="M18" s="24">
        <f>PEM!Y45</f>
        <v>0</v>
      </c>
      <c r="N18" s="24">
        <f>PEM!Z45</f>
        <v>0</v>
      </c>
      <c r="O18" s="24">
        <f>PEM!AA45</f>
        <v>0</v>
      </c>
      <c r="P18" s="24">
        <f>PEM!AB45</f>
        <v>0</v>
      </c>
      <c r="Q18" s="24">
        <f>PEM!AC45</f>
        <v>0</v>
      </c>
      <c r="R18" s="24">
        <f>PEM!AD45</f>
        <v>0</v>
      </c>
      <c r="S18" s="24">
        <f>PEM!AE45</f>
        <v>0</v>
      </c>
      <c r="T18" s="24">
        <f>PEM!AF45</f>
        <v>0</v>
      </c>
      <c r="U18" s="24">
        <f>PEM!AG45</f>
        <v>0</v>
      </c>
      <c r="V18" s="24">
        <f>PEM!AH45</f>
        <v>0</v>
      </c>
      <c r="W18" s="24">
        <f>PEM!AI45</f>
        <v>0</v>
      </c>
      <c r="X18" s="24">
        <f>PEM!AJ45</f>
        <v>0</v>
      </c>
      <c r="Y18" s="24">
        <f>PEM!AK45</f>
        <v>0</v>
      </c>
      <c r="Z18" s="24">
        <f>PEM!AL45</f>
        <v>155</v>
      </c>
      <c r="AA18" s="24">
        <f>PEM!AM45</f>
        <v>155</v>
      </c>
      <c r="AB18" s="24">
        <f>PEM!AN45</f>
        <v>0</v>
      </c>
      <c r="AC18" s="24">
        <f>PEM!AO45</f>
        <v>378.66666666666657</v>
      </c>
      <c r="AD18" s="24">
        <f>PEM!AP45</f>
        <v>0</v>
      </c>
      <c r="AE18" s="24">
        <f>PEM!AQ45</f>
        <v>0</v>
      </c>
      <c r="AF18" s="24">
        <f>PEM!AR45</f>
        <v>378.66666666666657</v>
      </c>
      <c r="AG18" s="24">
        <f>PEM!AS45</f>
        <v>300</v>
      </c>
      <c r="AH18" s="24">
        <f>PEM!AT45</f>
        <v>632.66666666666652</v>
      </c>
      <c r="AI18" s="24">
        <f>PEM!AU45</f>
        <v>0</v>
      </c>
      <c r="AK18" s="23">
        <v>16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f t="shared" si="1"/>
        <v>3.6673173458585816E-16</v>
      </c>
      <c r="BA18" s="25">
        <f t="shared" si="1"/>
        <v>0</v>
      </c>
      <c r="BB18" s="25">
        <v>0</v>
      </c>
      <c r="BC18" s="25">
        <f t="shared" si="2"/>
        <v>0</v>
      </c>
      <c r="BD18" s="25">
        <v>0</v>
      </c>
      <c r="BE18" s="25">
        <v>0</v>
      </c>
      <c r="BF18" s="25">
        <f t="shared" si="3"/>
        <v>0</v>
      </c>
      <c r="BG18" s="25">
        <f t="shared" si="0"/>
        <v>0</v>
      </c>
      <c r="BH18" s="25">
        <f t="shared" si="4"/>
        <v>0</v>
      </c>
      <c r="BI18" s="25">
        <v>0</v>
      </c>
      <c r="BJ18" s="25">
        <f t="shared" si="5"/>
        <v>1.5280488941077423E-17</v>
      </c>
    </row>
    <row r="19" spans="2:63" x14ac:dyDescent="0.25">
      <c r="B19" s="23">
        <v>17</v>
      </c>
      <c r="C19" s="24">
        <f>AP!C20</f>
        <v>155.00000000000006</v>
      </c>
      <c r="D19" s="24">
        <f>AP!D20</f>
        <v>155</v>
      </c>
      <c r="E19" s="24">
        <f>AP!E20</f>
        <v>348.67441860465118</v>
      </c>
      <c r="F19" s="24">
        <f>AP!F20</f>
        <v>348.67441860465118</v>
      </c>
      <c r="G19" s="24">
        <f>AP!G20</f>
        <v>300</v>
      </c>
      <c r="H19" s="24">
        <f>AP!H20</f>
        <v>306.97674418604657</v>
      </c>
      <c r="I19" s="24">
        <f>AP!I20</f>
        <v>292.67441860465118</v>
      </c>
      <c r="K19" s="23">
        <v>17</v>
      </c>
      <c r="L19" s="24">
        <f>PEM!X46</f>
        <v>0</v>
      </c>
      <c r="M19" s="24">
        <f>PEM!Y46</f>
        <v>0</v>
      </c>
      <c r="N19" s="24">
        <f>PEM!Z46</f>
        <v>0</v>
      </c>
      <c r="O19" s="24">
        <f>PEM!AA46</f>
        <v>0</v>
      </c>
      <c r="P19" s="24">
        <f>PEM!AB46</f>
        <v>0</v>
      </c>
      <c r="Q19" s="24">
        <f>PEM!AC46</f>
        <v>0</v>
      </c>
      <c r="R19" s="24">
        <f>PEM!AD46</f>
        <v>0</v>
      </c>
      <c r="S19" s="24">
        <f>PEM!AE46</f>
        <v>0</v>
      </c>
      <c r="T19" s="24">
        <f>PEM!AF46</f>
        <v>0</v>
      </c>
      <c r="U19" s="24">
        <f>PEM!AG46</f>
        <v>0</v>
      </c>
      <c r="V19" s="24">
        <f>PEM!AH46</f>
        <v>0</v>
      </c>
      <c r="W19" s="24">
        <f>PEM!AI46</f>
        <v>0</v>
      </c>
      <c r="X19" s="24">
        <f>PEM!AJ46</f>
        <v>0</v>
      </c>
      <c r="Y19" s="24">
        <f>PEM!AK46</f>
        <v>0</v>
      </c>
      <c r="Z19" s="24">
        <f>PEM!AL46</f>
        <v>155</v>
      </c>
      <c r="AA19" s="24">
        <f>PEM!AM46</f>
        <v>155</v>
      </c>
      <c r="AB19" s="24">
        <f>PEM!AN46</f>
        <v>0</v>
      </c>
      <c r="AC19" s="24">
        <f>PEM!AO46</f>
        <v>348.67441860465118</v>
      </c>
      <c r="AD19" s="24">
        <f>PEM!AP46</f>
        <v>0</v>
      </c>
      <c r="AE19" s="24">
        <f>PEM!AQ46</f>
        <v>0</v>
      </c>
      <c r="AF19" s="24">
        <f>PEM!AR46</f>
        <v>348.67441860465118</v>
      </c>
      <c r="AG19" s="24">
        <f>PEM!AS46</f>
        <v>300</v>
      </c>
      <c r="AH19" s="24">
        <f>PEM!AT46</f>
        <v>599.65116279069775</v>
      </c>
      <c r="AI19" s="24">
        <f>PEM!AU46</f>
        <v>0</v>
      </c>
      <c r="AK19" s="23">
        <v>17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f t="shared" si="1"/>
        <v>3.6673173458585816E-16</v>
      </c>
      <c r="BA19" s="25">
        <f t="shared" si="1"/>
        <v>0</v>
      </c>
      <c r="BB19" s="25">
        <v>0</v>
      </c>
      <c r="BC19" s="25">
        <f t="shared" si="2"/>
        <v>0</v>
      </c>
      <c r="BD19" s="25">
        <v>0</v>
      </c>
      <c r="BE19" s="25">
        <v>0</v>
      </c>
      <c r="BF19" s="25">
        <f t="shared" si="3"/>
        <v>0</v>
      </c>
      <c r="BG19" s="25">
        <f t="shared" si="0"/>
        <v>0</v>
      </c>
      <c r="BH19" s="25">
        <f t="shared" si="4"/>
        <v>0</v>
      </c>
      <c r="BI19" s="25">
        <v>0</v>
      </c>
      <c r="BJ19" s="25">
        <f t="shared" si="5"/>
        <v>1.5280488941077423E-17</v>
      </c>
    </row>
    <row r="20" spans="2:63" x14ac:dyDescent="0.25">
      <c r="B20" s="23">
        <v>18</v>
      </c>
      <c r="C20" s="24">
        <f>AP!C21</f>
        <v>155.00000000000006</v>
      </c>
      <c r="D20" s="24">
        <f>AP!D21</f>
        <v>155</v>
      </c>
      <c r="E20" s="24">
        <f>AP!E21</f>
        <v>352.83333333333343</v>
      </c>
      <c r="F20" s="24">
        <f>AP!F21</f>
        <v>352.83333333333343</v>
      </c>
      <c r="G20" s="24">
        <f>AP!G21</f>
        <v>300</v>
      </c>
      <c r="H20" s="24">
        <f>AP!H21</f>
        <v>310</v>
      </c>
      <c r="I20" s="24">
        <f>AP!I21</f>
        <v>296.83333333333337</v>
      </c>
      <c r="K20" s="23">
        <v>18</v>
      </c>
      <c r="L20" s="24">
        <f>PEM!X47</f>
        <v>0</v>
      </c>
      <c r="M20" s="24">
        <f>PEM!Y47</f>
        <v>0</v>
      </c>
      <c r="N20" s="24">
        <f>PEM!Z47</f>
        <v>0</v>
      </c>
      <c r="O20" s="24">
        <f>PEM!AA47</f>
        <v>0</v>
      </c>
      <c r="P20" s="24">
        <f>PEM!AB47</f>
        <v>0</v>
      </c>
      <c r="Q20" s="24">
        <f>PEM!AC47</f>
        <v>0</v>
      </c>
      <c r="R20" s="24">
        <f>PEM!AD47</f>
        <v>0</v>
      </c>
      <c r="S20" s="24">
        <f>PEM!AE47</f>
        <v>0</v>
      </c>
      <c r="T20" s="24">
        <f>PEM!AF47</f>
        <v>0</v>
      </c>
      <c r="U20" s="24">
        <f>PEM!AG47</f>
        <v>0</v>
      </c>
      <c r="V20" s="24">
        <f>PEM!AH47</f>
        <v>0</v>
      </c>
      <c r="W20" s="24">
        <f>PEM!AI47</f>
        <v>0</v>
      </c>
      <c r="X20" s="24">
        <f>PEM!AJ47</f>
        <v>0</v>
      </c>
      <c r="Y20" s="24">
        <f>PEM!AK47</f>
        <v>0</v>
      </c>
      <c r="Z20" s="24">
        <f>PEM!AL47</f>
        <v>155</v>
      </c>
      <c r="AA20" s="24">
        <f>PEM!AM47</f>
        <v>155</v>
      </c>
      <c r="AB20" s="24">
        <f>PEM!AN47</f>
        <v>0</v>
      </c>
      <c r="AC20" s="24">
        <f>PEM!AO47</f>
        <v>352.83333333333343</v>
      </c>
      <c r="AD20" s="24">
        <f>PEM!AP47</f>
        <v>0</v>
      </c>
      <c r="AE20" s="24">
        <f>PEM!AQ47</f>
        <v>0</v>
      </c>
      <c r="AF20" s="24">
        <f>PEM!AR47</f>
        <v>352.83333333333343</v>
      </c>
      <c r="AG20" s="24">
        <f>PEM!AS47</f>
        <v>300</v>
      </c>
      <c r="AH20" s="24">
        <f>PEM!AT47</f>
        <v>606.83333333333337</v>
      </c>
      <c r="AI20" s="24">
        <f>PEM!AU47</f>
        <v>0</v>
      </c>
      <c r="AK20" s="23">
        <v>18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f t="shared" si="1"/>
        <v>3.6673173458585816E-16</v>
      </c>
      <c r="BA20" s="25">
        <f t="shared" si="1"/>
        <v>0</v>
      </c>
      <c r="BB20" s="25">
        <v>0</v>
      </c>
      <c r="BC20" s="25">
        <f t="shared" si="2"/>
        <v>0</v>
      </c>
      <c r="BD20" s="25">
        <v>0</v>
      </c>
      <c r="BE20" s="25">
        <v>0</v>
      </c>
      <c r="BF20" s="25">
        <f t="shared" si="3"/>
        <v>0</v>
      </c>
      <c r="BG20" s="25">
        <f t="shared" si="0"/>
        <v>0</v>
      </c>
      <c r="BH20" s="25">
        <f t="shared" si="4"/>
        <v>0</v>
      </c>
      <c r="BI20" s="25">
        <v>0</v>
      </c>
      <c r="BJ20" s="25">
        <f t="shared" si="5"/>
        <v>1.5280488941077423E-17</v>
      </c>
    </row>
    <row r="21" spans="2:63" x14ac:dyDescent="0.25">
      <c r="B21" s="23">
        <v>19</v>
      </c>
      <c r="C21" s="24">
        <f>AP!C22</f>
        <v>155.00000000000006</v>
      </c>
      <c r="D21" s="24">
        <f>AP!D22</f>
        <v>155</v>
      </c>
      <c r="E21" s="24">
        <f>AP!E22</f>
        <v>352.83333333333343</v>
      </c>
      <c r="F21" s="24">
        <f>AP!F22</f>
        <v>352.83333333333343</v>
      </c>
      <c r="G21" s="24">
        <f>AP!G22</f>
        <v>300</v>
      </c>
      <c r="H21" s="24">
        <f>AP!H22</f>
        <v>310</v>
      </c>
      <c r="I21" s="24">
        <f>AP!I22</f>
        <v>296.83333333333337</v>
      </c>
      <c r="K21" s="23">
        <v>19</v>
      </c>
      <c r="L21" s="24">
        <f>PEM!X48</f>
        <v>0</v>
      </c>
      <c r="M21" s="24">
        <f>PEM!Y48</f>
        <v>0</v>
      </c>
      <c r="N21" s="24">
        <f>PEM!Z48</f>
        <v>0</v>
      </c>
      <c r="O21" s="24">
        <f>PEM!AA48</f>
        <v>0</v>
      </c>
      <c r="P21" s="24">
        <f>PEM!AB48</f>
        <v>0</v>
      </c>
      <c r="Q21" s="24">
        <f>PEM!AC48</f>
        <v>0</v>
      </c>
      <c r="R21" s="24">
        <f>PEM!AD48</f>
        <v>0</v>
      </c>
      <c r="S21" s="24">
        <f>PEM!AE48</f>
        <v>0</v>
      </c>
      <c r="T21" s="24">
        <f>PEM!AF48</f>
        <v>0</v>
      </c>
      <c r="U21" s="24">
        <f>PEM!AG48</f>
        <v>0</v>
      </c>
      <c r="V21" s="24">
        <f>PEM!AH48</f>
        <v>0</v>
      </c>
      <c r="W21" s="24">
        <f>PEM!AI48</f>
        <v>0</v>
      </c>
      <c r="X21" s="24">
        <f>PEM!AJ48</f>
        <v>0</v>
      </c>
      <c r="Y21" s="24">
        <f>PEM!AK48</f>
        <v>0</v>
      </c>
      <c r="Z21" s="24">
        <f>PEM!AL48</f>
        <v>155</v>
      </c>
      <c r="AA21" s="24">
        <f>PEM!AM48</f>
        <v>155</v>
      </c>
      <c r="AB21" s="24">
        <f>PEM!AN48</f>
        <v>0</v>
      </c>
      <c r="AC21" s="24">
        <f>PEM!AO48</f>
        <v>352.83333333333343</v>
      </c>
      <c r="AD21" s="24">
        <f>PEM!AP48</f>
        <v>0</v>
      </c>
      <c r="AE21" s="24">
        <f>PEM!AQ48</f>
        <v>0</v>
      </c>
      <c r="AF21" s="24">
        <f>PEM!AR48</f>
        <v>352.83333333333343</v>
      </c>
      <c r="AG21" s="24">
        <f>PEM!AS48</f>
        <v>300</v>
      </c>
      <c r="AH21" s="24">
        <f>PEM!AT48</f>
        <v>606.83333333333337</v>
      </c>
      <c r="AI21" s="24">
        <f>PEM!AU48</f>
        <v>0</v>
      </c>
      <c r="AK21" s="23">
        <v>19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f t="shared" si="1"/>
        <v>3.6673173458585816E-16</v>
      </c>
      <c r="BA21" s="25">
        <f t="shared" si="1"/>
        <v>0</v>
      </c>
      <c r="BB21" s="25">
        <v>0</v>
      </c>
      <c r="BC21" s="25">
        <f t="shared" si="2"/>
        <v>0</v>
      </c>
      <c r="BD21" s="25">
        <v>0</v>
      </c>
      <c r="BE21" s="25">
        <v>0</v>
      </c>
      <c r="BF21" s="25">
        <f t="shared" si="3"/>
        <v>0</v>
      </c>
      <c r="BG21" s="25">
        <f t="shared" si="0"/>
        <v>0</v>
      </c>
      <c r="BH21" s="25">
        <f t="shared" si="4"/>
        <v>0</v>
      </c>
      <c r="BI21" s="25">
        <v>0</v>
      </c>
      <c r="BJ21" s="25">
        <f t="shared" si="5"/>
        <v>1.5280488941077423E-17</v>
      </c>
    </row>
    <row r="22" spans="2:63" x14ac:dyDescent="0.25">
      <c r="B22" s="23">
        <v>20</v>
      </c>
      <c r="C22" s="24">
        <f>AP!C23</f>
        <v>155.00000000000006</v>
      </c>
      <c r="D22" s="24">
        <f>AP!D23</f>
        <v>155</v>
      </c>
      <c r="E22" s="24">
        <f>AP!E23</f>
        <v>357.99999999999994</v>
      </c>
      <c r="F22" s="24">
        <f>AP!F23</f>
        <v>357.99999999999994</v>
      </c>
      <c r="G22" s="24">
        <f>AP!G23</f>
        <v>300</v>
      </c>
      <c r="H22" s="24">
        <f>AP!H23</f>
        <v>310</v>
      </c>
      <c r="I22" s="24">
        <f>AP!I23</f>
        <v>301.99999999999989</v>
      </c>
      <c r="K22" s="23">
        <v>20</v>
      </c>
      <c r="L22" s="24">
        <f>PEM!X49</f>
        <v>0</v>
      </c>
      <c r="M22" s="24">
        <f>PEM!Y49</f>
        <v>0</v>
      </c>
      <c r="N22" s="24">
        <f>PEM!Z49</f>
        <v>0</v>
      </c>
      <c r="O22" s="24">
        <f>PEM!AA49</f>
        <v>0</v>
      </c>
      <c r="P22" s="24">
        <f>PEM!AB49</f>
        <v>0</v>
      </c>
      <c r="Q22" s="24">
        <f>PEM!AC49</f>
        <v>0</v>
      </c>
      <c r="R22" s="24">
        <f>PEM!AD49</f>
        <v>0</v>
      </c>
      <c r="S22" s="24">
        <f>PEM!AE49</f>
        <v>0</v>
      </c>
      <c r="T22" s="24">
        <f>PEM!AF49</f>
        <v>0</v>
      </c>
      <c r="U22" s="24">
        <f>PEM!AG49</f>
        <v>0</v>
      </c>
      <c r="V22" s="24">
        <f>PEM!AH49</f>
        <v>0</v>
      </c>
      <c r="W22" s="24">
        <f>PEM!AI49</f>
        <v>0</v>
      </c>
      <c r="X22" s="24">
        <f>PEM!AJ49</f>
        <v>0</v>
      </c>
      <c r="Y22" s="24">
        <f>PEM!AK49</f>
        <v>0</v>
      </c>
      <c r="Z22" s="24">
        <f>PEM!AL49</f>
        <v>155</v>
      </c>
      <c r="AA22" s="24">
        <f>PEM!AM49</f>
        <v>155</v>
      </c>
      <c r="AB22" s="24">
        <f>PEM!AN49</f>
        <v>0</v>
      </c>
      <c r="AC22" s="24">
        <f>PEM!AO49</f>
        <v>357.99999999999994</v>
      </c>
      <c r="AD22" s="24">
        <f>PEM!AP49</f>
        <v>0</v>
      </c>
      <c r="AE22" s="24">
        <f>PEM!AQ49</f>
        <v>0</v>
      </c>
      <c r="AF22" s="24">
        <f>PEM!AR49</f>
        <v>357.99999999999994</v>
      </c>
      <c r="AG22" s="24">
        <f>PEM!AS49</f>
        <v>300</v>
      </c>
      <c r="AH22" s="24">
        <f>PEM!AT49</f>
        <v>611.99999999999989</v>
      </c>
      <c r="AI22" s="24">
        <f>PEM!AU49</f>
        <v>0</v>
      </c>
      <c r="AK22" s="23">
        <v>20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f t="shared" si="1"/>
        <v>3.6673173458585816E-16</v>
      </c>
      <c r="BA22" s="25">
        <f t="shared" si="1"/>
        <v>0</v>
      </c>
      <c r="BB22" s="25">
        <v>0</v>
      </c>
      <c r="BC22" s="25">
        <f t="shared" si="2"/>
        <v>0</v>
      </c>
      <c r="BD22" s="25">
        <v>0</v>
      </c>
      <c r="BE22" s="25">
        <v>0</v>
      </c>
      <c r="BF22" s="25">
        <f t="shared" si="3"/>
        <v>0</v>
      </c>
      <c r="BG22" s="25">
        <f t="shared" si="0"/>
        <v>0</v>
      </c>
      <c r="BH22" s="25">
        <f t="shared" si="4"/>
        <v>0</v>
      </c>
      <c r="BI22" s="25">
        <v>0</v>
      </c>
      <c r="BJ22" s="25">
        <f t="shared" si="5"/>
        <v>1.5280488941077423E-17</v>
      </c>
    </row>
    <row r="23" spans="2:63" x14ac:dyDescent="0.25">
      <c r="B23" s="23">
        <v>21</v>
      </c>
      <c r="C23" s="24">
        <f>AP!C24</f>
        <v>155.00000000000006</v>
      </c>
      <c r="D23" s="24">
        <f>AP!D24</f>
        <v>155</v>
      </c>
      <c r="E23" s="24">
        <f>AP!E24</f>
        <v>303.52325581395348</v>
      </c>
      <c r="F23" s="24">
        <f>AP!F24</f>
        <v>303.52325581395348</v>
      </c>
      <c r="G23" s="24">
        <f>AP!G24</f>
        <v>300</v>
      </c>
      <c r="H23" s="24">
        <f>AP!H24</f>
        <v>265.93023255813944</v>
      </c>
      <c r="I23" s="24">
        <f>AP!I24</f>
        <v>247.52325581395345</v>
      </c>
      <c r="K23" s="23">
        <v>21</v>
      </c>
      <c r="L23" s="24">
        <f>PEM!X50</f>
        <v>0</v>
      </c>
      <c r="M23" s="24">
        <f>PEM!Y50</f>
        <v>0</v>
      </c>
      <c r="N23" s="24">
        <f>PEM!Z50</f>
        <v>0</v>
      </c>
      <c r="O23" s="24">
        <f>PEM!AA50</f>
        <v>0</v>
      </c>
      <c r="P23" s="24">
        <f>PEM!AB50</f>
        <v>0</v>
      </c>
      <c r="Q23" s="24">
        <f>PEM!AC50</f>
        <v>0</v>
      </c>
      <c r="R23" s="24">
        <f>PEM!AD50</f>
        <v>0</v>
      </c>
      <c r="S23" s="24">
        <f>PEM!AE50</f>
        <v>0</v>
      </c>
      <c r="T23" s="24">
        <f>PEM!AF50</f>
        <v>0</v>
      </c>
      <c r="U23" s="24">
        <f>PEM!AG50</f>
        <v>0</v>
      </c>
      <c r="V23" s="24">
        <f>PEM!AH50</f>
        <v>0</v>
      </c>
      <c r="W23" s="24">
        <f>PEM!AI50</f>
        <v>0</v>
      </c>
      <c r="X23" s="24">
        <f>PEM!AJ50</f>
        <v>0</v>
      </c>
      <c r="Y23" s="24">
        <f>PEM!AK50</f>
        <v>0</v>
      </c>
      <c r="Z23" s="24">
        <f>PEM!AL50</f>
        <v>155</v>
      </c>
      <c r="AA23" s="24">
        <f>PEM!AM50</f>
        <v>155</v>
      </c>
      <c r="AB23" s="24">
        <f>PEM!AN50</f>
        <v>0</v>
      </c>
      <c r="AC23" s="24">
        <f>PEM!AO50</f>
        <v>303.52325581395348</v>
      </c>
      <c r="AD23" s="24">
        <f>PEM!AP50</f>
        <v>0</v>
      </c>
      <c r="AE23" s="24">
        <f>PEM!AQ50</f>
        <v>0</v>
      </c>
      <c r="AF23" s="24">
        <f>PEM!AR50</f>
        <v>303.52325581395348</v>
      </c>
      <c r="AG23" s="24">
        <f>PEM!AS50</f>
        <v>300</v>
      </c>
      <c r="AH23" s="24">
        <f>PEM!AT50</f>
        <v>513.45348837209292</v>
      </c>
      <c r="AI23" s="24">
        <f>PEM!AU50</f>
        <v>0</v>
      </c>
      <c r="AK23" s="23">
        <v>21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f t="shared" si="1"/>
        <v>3.6673173458585816E-16</v>
      </c>
      <c r="BA23" s="25">
        <f t="shared" si="1"/>
        <v>0</v>
      </c>
      <c r="BB23" s="25">
        <v>0</v>
      </c>
      <c r="BC23" s="25">
        <f t="shared" si="2"/>
        <v>0</v>
      </c>
      <c r="BD23" s="25">
        <v>0</v>
      </c>
      <c r="BE23" s="25">
        <v>0</v>
      </c>
      <c r="BF23" s="25">
        <f t="shared" si="3"/>
        <v>0</v>
      </c>
      <c r="BG23" s="25">
        <f t="shared" si="0"/>
        <v>0</v>
      </c>
      <c r="BH23" s="25">
        <f t="shared" si="4"/>
        <v>0</v>
      </c>
      <c r="BI23" s="25">
        <v>0</v>
      </c>
      <c r="BJ23" s="25">
        <f t="shared" si="5"/>
        <v>1.5280488941077423E-17</v>
      </c>
    </row>
    <row r="24" spans="2:63" x14ac:dyDescent="0.25">
      <c r="B24" s="23">
        <v>22</v>
      </c>
      <c r="C24" s="24">
        <f>AP!C25</f>
        <v>155.00000000000006</v>
      </c>
      <c r="D24" s="24">
        <f>AP!D25</f>
        <v>155.00000000000006</v>
      </c>
      <c r="E24" s="24">
        <f>AP!E25</f>
        <v>273.20930232558135</v>
      </c>
      <c r="F24" s="24">
        <f>AP!F25</f>
        <v>273.20930232558135</v>
      </c>
      <c r="G24" s="24">
        <f>AP!G25</f>
        <v>300</v>
      </c>
      <c r="H24" s="24">
        <f>AP!H25</f>
        <v>238.37209302325576</v>
      </c>
      <c r="I24" s="24">
        <f>AP!I25</f>
        <v>217.20930232558132</v>
      </c>
      <c r="K24" s="23">
        <v>22</v>
      </c>
      <c r="L24" s="24">
        <f>PEM!X51</f>
        <v>0</v>
      </c>
      <c r="M24" s="24">
        <f>PEM!Y51</f>
        <v>0</v>
      </c>
      <c r="N24" s="24">
        <f>PEM!Z51</f>
        <v>0</v>
      </c>
      <c r="O24" s="24">
        <f>PEM!AA51</f>
        <v>0</v>
      </c>
      <c r="P24" s="24">
        <f>PEM!AB51</f>
        <v>0</v>
      </c>
      <c r="Q24" s="24">
        <f>PEM!AC51</f>
        <v>0</v>
      </c>
      <c r="R24" s="24">
        <f>PEM!AD51</f>
        <v>0</v>
      </c>
      <c r="S24" s="24">
        <f>PEM!AE51</f>
        <v>0</v>
      </c>
      <c r="T24" s="24">
        <f>PEM!AF51</f>
        <v>0</v>
      </c>
      <c r="U24" s="24">
        <f>PEM!AG51</f>
        <v>0</v>
      </c>
      <c r="V24" s="24">
        <f>PEM!AH51</f>
        <v>0</v>
      </c>
      <c r="W24" s="24">
        <f>PEM!AI51</f>
        <v>0</v>
      </c>
      <c r="X24" s="24">
        <f>PEM!AJ51</f>
        <v>0</v>
      </c>
      <c r="Y24" s="24">
        <f>PEM!AK51</f>
        <v>0</v>
      </c>
      <c r="Z24" s="24">
        <f>PEM!AL51</f>
        <v>155</v>
      </c>
      <c r="AA24" s="24">
        <f>PEM!AM51</f>
        <v>155</v>
      </c>
      <c r="AB24" s="24">
        <f>PEM!AN51</f>
        <v>0</v>
      </c>
      <c r="AC24" s="24">
        <f>PEM!AO51</f>
        <v>273.20930232558135</v>
      </c>
      <c r="AD24" s="24">
        <f>PEM!AP51</f>
        <v>0</v>
      </c>
      <c r="AE24" s="24">
        <f>PEM!AQ51</f>
        <v>0</v>
      </c>
      <c r="AF24" s="24">
        <f>PEM!AR51</f>
        <v>273.20930232558135</v>
      </c>
      <c r="AG24" s="24">
        <f>PEM!AS51</f>
        <v>300</v>
      </c>
      <c r="AH24" s="24">
        <f>PEM!AT51</f>
        <v>455.58139534883708</v>
      </c>
      <c r="AI24" s="24">
        <f>PEM!AU51</f>
        <v>0</v>
      </c>
      <c r="AK24" s="23">
        <v>22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f t="shared" si="1"/>
        <v>3.6673173458585816E-16</v>
      </c>
      <c r="BA24" s="25">
        <f t="shared" si="1"/>
        <v>3.6673173458585816E-16</v>
      </c>
      <c r="BB24" s="25">
        <v>0</v>
      </c>
      <c r="BC24" s="25">
        <f t="shared" si="2"/>
        <v>0</v>
      </c>
      <c r="BD24" s="25">
        <v>0</v>
      </c>
      <c r="BE24" s="25">
        <v>0</v>
      </c>
      <c r="BF24" s="25">
        <f t="shared" si="3"/>
        <v>0</v>
      </c>
      <c r="BG24" s="25">
        <f t="shared" si="0"/>
        <v>0</v>
      </c>
      <c r="BH24" s="25">
        <f t="shared" si="4"/>
        <v>0</v>
      </c>
      <c r="BI24" s="25">
        <v>0</v>
      </c>
      <c r="BJ24" s="25">
        <f t="shared" si="5"/>
        <v>3.0560977882154847E-17</v>
      </c>
    </row>
    <row r="25" spans="2:63" x14ac:dyDescent="0.25">
      <c r="B25" s="23">
        <v>23</v>
      </c>
      <c r="C25" s="24">
        <f>AP!C26</f>
        <v>155</v>
      </c>
      <c r="D25" s="24">
        <f>AP!D26</f>
        <v>155</v>
      </c>
      <c r="E25" s="24">
        <f>AP!E26</f>
        <v>388.99999999999989</v>
      </c>
      <c r="F25" s="24">
        <f>AP!F26</f>
        <v>388.99999999999989</v>
      </c>
      <c r="G25" s="24">
        <f>AP!G26</f>
        <v>300</v>
      </c>
      <c r="H25" s="24">
        <f>AP!H26</f>
        <v>310</v>
      </c>
      <c r="I25" s="24">
        <f>AP!I26</f>
        <v>240.00000000000023</v>
      </c>
      <c r="K25" s="23">
        <v>23</v>
      </c>
      <c r="L25" s="24">
        <f>PEM!X52</f>
        <v>0</v>
      </c>
      <c r="M25" s="24">
        <f>PEM!Y52</f>
        <v>0</v>
      </c>
      <c r="N25" s="24">
        <f>PEM!Z52</f>
        <v>0</v>
      </c>
      <c r="O25" s="24">
        <f>PEM!AA52</f>
        <v>0</v>
      </c>
      <c r="P25" s="24">
        <f>PEM!AB52</f>
        <v>0</v>
      </c>
      <c r="Q25" s="24">
        <f>PEM!AC52</f>
        <v>0</v>
      </c>
      <c r="R25" s="24">
        <f>PEM!AD52</f>
        <v>0</v>
      </c>
      <c r="S25" s="24">
        <f>PEM!AE52</f>
        <v>0</v>
      </c>
      <c r="T25" s="24">
        <f>PEM!AF52</f>
        <v>0</v>
      </c>
      <c r="U25" s="24">
        <f>PEM!AG52</f>
        <v>0</v>
      </c>
      <c r="V25" s="24">
        <f>PEM!AH52</f>
        <v>0</v>
      </c>
      <c r="W25" s="24">
        <f>PEM!AI52</f>
        <v>0</v>
      </c>
      <c r="X25" s="24">
        <f>PEM!AJ52</f>
        <v>0</v>
      </c>
      <c r="Y25" s="24">
        <f>PEM!AK52</f>
        <v>0</v>
      </c>
      <c r="Z25" s="24">
        <f>PEM!AL52</f>
        <v>155</v>
      </c>
      <c r="AA25" s="24">
        <f>PEM!AM52</f>
        <v>155</v>
      </c>
      <c r="AB25" s="24">
        <f>PEM!AN52</f>
        <v>0</v>
      </c>
      <c r="AC25" s="24">
        <f>PEM!AO52</f>
        <v>388.99999999999989</v>
      </c>
      <c r="AD25" s="24">
        <f>PEM!AP52</f>
        <v>0</v>
      </c>
      <c r="AE25" s="24">
        <f>PEM!AQ52</f>
        <v>0</v>
      </c>
      <c r="AF25" s="24">
        <f>PEM!AR52</f>
        <v>388.99999999999989</v>
      </c>
      <c r="AG25" s="24">
        <f>PEM!AS52</f>
        <v>300</v>
      </c>
      <c r="AH25" s="24">
        <f>PEM!AT52</f>
        <v>550</v>
      </c>
      <c r="AI25" s="24">
        <f>PEM!AU52</f>
        <v>0</v>
      </c>
      <c r="AK25" s="23">
        <v>23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f t="shared" si="1"/>
        <v>0</v>
      </c>
      <c r="BA25" s="25">
        <f t="shared" si="1"/>
        <v>0</v>
      </c>
      <c r="BB25" s="25">
        <v>0</v>
      </c>
      <c r="BC25" s="25">
        <f t="shared" si="2"/>
        <v>0</v>
      </c>
      <c r="BD25" s="25">
        <v>0</v>
      </c>
      <c r="BE25" s="25">
        <v>0</v>
      </c>
      <c r="BF25" s="25">
        <f t="shared" si="3"/>
        <v>0</v>
      </c>
      <c r="BG25" s="25">
        <f t="shared" si="0"/>
        <v>0</v>
      </c>
      <c r="BH25" s="25">
        <f t="shared" si="4"/>
        <v>4.1340668262405829E-16</v>
      </c>
      <c r="BI25" s="25">
        <v>0</v>
      </c>
      <c r="BJ25" s="25">
        <f t="shared" si="5"/>
        <v>1.7225278442669095E-17</v>
      </c>
    </row>
    <row r="26" spans="2:63" x14ac:dyDescent="0.25">
      <c r="B26" s="23">
        <v>24</v>
      </c>
      <c r="C26" s="24">
        <f>AP!C27</f>
        <v>155</v>
      </c>
      <c r="D26" s="24">
        <f>AP!D27</f>
        <v>155</v>
      </c>
      <c r="E26" s="24">
        <f>AP!E27</f>
        <v>253.38372093023247</v>
      </c>
      <c r="F26" s="24">
        <f>AP!F27</f>
        <v>253.38372093023247</v>
      </c>
      <c r="G26" s="24">
        <f>AP!G27</f>
        <v>300</v>
      </c>
      <c r="H26" s="24">
        <f>AP!H27</f>
        <v>220.34883720930222</v>
      </c>
      <c r="I26" s="24">
        <f>AP!I27</f>
        <v>197.38372093023244</v>
      </c>
      <c r="K26" s="23">
        <v>24</v>
      </c>
      <c r="L26" s="24">
        <f>PEM!X53</f>
        <v>0</v>
      </c>
      <c r="M26" s="24">
        <f>PEM!Y53</f>
        <v>0</v>
      </c>
      <c r="N26" s="24">
        <f>PEM!Z53</f>
        <v>0</v>
      </c>
      <c r="O26" s="24">
        <f>PEM!AA53</f>
        <v>0</v>
      </c>
      <c r="P26" s="24">
        <f>PEM!AB53</f>
        <v>0</v>
      </c>
      <c r="Q26" s="24">
        <f>PEM!AC53</f>
        <v>0</v>
      </c>
      <c r="R26" s="24">
        <f>PEM!AD53</f>
        <v>0</v>
      </c>
      <c r="S26" s="24">
        <f>PEM!AE53</f>
        <v>0</v>
      </c>
      <c r="T26" s="24">
        <f>PEM!AF53</f>
        <v>0</v>
      </c>
      <c r="U26" s="24">
        <f>PEM!AG53</f>
        <v>0</v>
      </c>
      <c r="V26" s="24">
        <f>PEM!AH53</f>
        <v>0</v>
      </c>
      <c r="W26" s="24">
        <f>PEM!AI53</f>
        <v>0</v>
      </c>
      <c r="X26" s="24">
        <f>PEM!AJ53</f>
        <v>0</v>
      </c>
      <c r="Y26" s="24">
        <f>PEM!AK53</f>
        <v>0</v>
      </c>
      <c r="Z26" s="24">
        <f>PEM!AL53</f>
        <v>155</v>
      </c>
      <c r="AA26" s="24">
        <f>PEM!AM53</f>
        <v>155</v>
      </c>
      <c r="AB26" s="24">
        <f>PEM!AN53</f>
        <v>0</v>
      </c>
      <c r="AC26" s="24">
        <f>PEM!AO53</f>
        <v>253.38372093023247</v>
      </c>
      <c r="AD26" s="24">
        <f>PEM!AP53</f>
        <v>0</v>
      </c>
      <c r="AE26" s="24">
        <f>PEM!AQ53</f>
        <v>0</v>
      </c>
      <c r="AF26" s="24">
        <f>PEM!AR53</f>
        <v>253.38372093023247</v>
      </c>
      <c r="AG26" s="24">
        <f>PEM!AS53</f>
        <v>300</v>
      </c>
      <c r="AH26" s="24">
        <f>PEM!AT53</f>
        <v>417.73255813953466</v>
      </c>
      <c r="AI26" s="24">
        <f>PEM!AU53</f>
        <v>0</v>
      </c>
      <c r="AK26" s="23">
        <v>24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f t="shared" si="1"/>
        <v>0</v>
      </c>
      <c r="BA26" s="25">
        <f t="shared" si="1"/>
        <v>0</v>
      </c>
      <c r="BB26" s="25">
        <v>0</v>
      </c>
      <c r="BC26" s="25">
        <f t="shared" si="2"/>
        <v>0</v>
      </c>
      <c r="BD26" s="25">
        <v>0</v>
      </c>
      <c r="BE26" s="25">
        <v>0</v>
      </c>
      <c r="BF26" s="25">
        <f t="shared" si="3"/>
        <v>0</v>
      </c>
      <c r="BG26" s="25">
        <f t="shared" si="0"/>
        <v>0</v>
      </c>
      <c r="BH26" s="25">
        <f t="shared" si="4"/>
        <v>0</v>
      </c>
      <c r="BI26" s="25">
        <v>0</v>
      </c>
      <c r="BJ26" s="25">
        <f t="shared" si="5"/>
        <v>0</v>
      </c>
    </row>
    <row r="27" spans="2:63" x14ac:dyDescent="0.25"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>
        <f>AVERAGE(BJ3:BJ26)</f>
        <v>8.3124867599919582E-18</v>
      </c>
      <c r="BK27" t="s">
        <v>25</v>
      </c>
    </row>
    <row r="28" spans="2:63" x14ac:dyDescent="0.25">
      <c r="B28" t="s">
        <v>15</v>
      </c>
    </row>
    <row r="29" spans="2:63" x14ac:dyDescent="0.25">
      <c r="B29" s="23" t="s">
        <v>4</v>
      </c>
      <c r="C29" s="23" t="s">
        <v>6</v>
      </c>
      <c r="K29" s="23" t="s">
        <v>21</v>
      </c>
      <c r="L29" s="23">
        <v>1</v>
      </c>
      <c r="M29" s="23">
        <v>2</v>
      </c>
      <c r="N29" s="23">
        <v>3</v>
      </c>
      <c r="O29" s="23">
        <v>4</v>
      </c>
      <c r="P29" s="23">
        <v>5</v>
      </c>
      <c r="Q29" s="23">
        <v>6</v>
      </c>
      <c r="R29" s="23">
        <v>7</v>
      </c>
      <c r="S29" s="23">
        <v>8</v>
      </c>
      <c r="T29" s="23">
        <v>9</v>
      </c>
      <c r="U29" s="23">
        <v>10</v>
      </c>
      <c r="V29" s="23">
        <v>11</v>
      </c>
      <c r="W29" s="23">
        <v>12</v>
      </c>
      <c r="X29" s="23">
        <v>13</v>
      </c>
      <c r="Y29" s="23">
        <v>14</v>
      </c>
      <c r="Z29" s="23">
        <v>15</v>
      </c>
      <c r="AA29" s="23">
        <v>16</v>
      </c>
      <c r="AB29" s="23">
        <v>17</v>
      </c>
      <c r="AC29" s="23">
        <v>18</v>
      </c>
      <c r="AD29" s="23">
        <v>19</v>
      </c>
      <c r="AE29" s="23">
        <v>20</v>
      </c>
      <c r="AF29" s="23">
        <v>21</v>
      </c>
      <c r="AG29" s="23">
        <v>22</v>
      </c>
      <c r="AH29" s="23">
        <v>23</v>
      </c>
      <c r="AI29" s="23">
        <v>24</v>
      </c>
      <c r="AK29" s="23" t="s">
        <v>21</v>
      </c>
      <c r="AL29" s="23">
        <v>1</v>
      </c>
      <c r="AM29" s="23">
        <v>2</v>
      </c>
      <c r="AN29" s="23">
        <v>3</v>
      </c>
      <c r="AO29" s="23">
        <v>4</v>
      </c>
      <c r="AP29" s="23">
        <v>5</v>
      </c>
      <c r="AQ29" s="23">
        <v>6</v>
      </c>
      <c r="AR29" s="23">
        <v>7</v>
      </c>
      <c r="AS29" s="23">
        <v>8</v>
      </c>
      <c r="AT29" s="23">
        <v>9</v>
      </c>
      <c r="AU29" s="23">
        <v>10</v>
      </c>
      <c r="AV29" s="23">
        <v>11</v>
      </c>
      <c r="AW29" s="23">
        <v>12</v>
      </c>
      <c r="AX29" s="23">
        <v>13</v>
      </c>
      <c r="AY29" s="23">
        <v>14</v>
      </c>
      <c r="AZ29" s="23">
        <v>15</v>
      </c>
      <c r="BA29" s="23">
        <v>16</v>
      </c>
      <c r="BB29" s="23">
        <v>17</v>
      </c>
      <c r="BC29" s="23">
        <v>18</v>
      </c>
      <c r="BD29" s="23">
        <v>19</v>
      </c>
      <c r="BE29" s="23">
        <v>20</v>
      </c>
      <c r="BF29" s="23">
        <v>21</v>
      </c>
      <c r="BG29" s="23">
        <v>22</v>
      </c>
      <c r="BH29" s="23">
        <v>23</v>
      </c>
      <c r="BI29" s="23">
        <v>24</v>
      </c>
      <c r="BJ29" s="23" t="s">
        <v>22</v>
      </c>
    </row>
    <row r="30" spans="2:63" x14ac:dyDescent="0.25">
      <c r="B30" s="23">
        <v>1</v>
      </c>
      <c r="C30" s="24">
        <f>AP!M4</f>
        <v>24.1</v>
      </c>
      <c r="K30" s="23">
        <v>1</v>
      </c>
      <c r="L30" s="24">
        <f>PEM!X4</f>
        <v>24.8</v>
      </c>
      <c r="M30" s="24">
        <f>PEM!Y4</f>
        <v>25.025822684799653</v>
      </c>
      <c r="N30" s="24">
        <f>PEM!Z4</f>
        <v>24.54226379550521</v>
      </c>
      <c r="O30" s="24">
        <f>PEM!AA4</f>
        <v>24.915109074738929</v>
      </c>
      <c r="P30" s="24">
        <f>PEM!AB4</f>
        <v>25.218501123917886</v>
      </c>
      <c r="Q30" s="24">
        <f>PEM!AC4</f>
        <v>25.500034024093409</v>
      </c>
      <c r="R30" s="24">
        <f>PEM!AD4</f>
        <v>26.77698801007287</v>
      </c>
      <c r="S30" s="24">
        <f>PEM!AE4</f>
        <v>26.460827242126484</v>
      </c>
      <c r="T30" s="24">
        <f>PEM!AF4</f>
        <v>24.772748416527111</v>
      </c>
      <c r="U30" s="24">
        <f>PEM!AG4</f>
        <v>25.0504131478971</v>
      </c>
      <c r="V30" s="24">
        <f>PEM!AH4</f>
        <v>24.848373156148639</v>
      </c>
      <c r="W30" s="24">
        <f>PEM!AI4</f>
        <v>24.782088403024552</v>
      </c>
      <c r="X30" s="24">
        <f>PEM!AJ4</f>
        <v>24.668090251934402</v>
      </c>
      <c r="Y30" s="24">
        <f>PEM!AK4</f>
        <v>24.380358153451088</v>
      </c>
      <c r="Z30" s="24">
        <f>PEM!AL4</f>
        <v>23.968896093996747</v>
      </c>
      <c r="AA30" s="24">
        <f>PEM!AM4</f>
        <v>24.071208459971665</v>
      </c>
      <c r="AB30" s="24">
        <f>PEM!AN4</f>
        <v>23.536022852460604</v>
      </c>
      <c r="AC30" s="24">
        <f>PEM!AO4</f>
        <v>23.343024545190858</v>
      </c>
      <c r="AD30" s="24">
        <f>PEM!AP4</f>
        <v>24.252388053450083</v>
      </c>
      <c r="AE30" s="24">
        <f>PEM!AQ4</f>
        <v>23.993108397065651</v>
      </c>
      <c r="AF30" s="24">
        <f>PEM!AR4</f>
        <v>23.055147183431576</v>
      </c>
      <c r="AG30" s="24">
        <f>PEM!AS4</f>
        <v>22.551272718159424</v>
      </c>
      <c r="AH30" s="24">
        <f>PEM!AT4</f>
        <v>23.699729078525099</v>
      </c>
      <c r="AI30" s="24">
        <f>PEM!AU4</f>
        <v>24.491101067079057</v>
      </c>
      <c r="AK30" s="23">
        <v>1</v>
      </c>
      <c r="AL30" s="25">
        <f>ABS(L30-$C30)/L30</f>
        <v>2.8225806451612875E-2</v>
      </c>
      <c r="AM30" s="25">
        <f>ABS(M30-$C30)/M30</f>
        <v>3.699469529774875E-2</v>
      </c>
      <c r="AN30" s="25">
        <f t="shared" ref="AN30:BC45" si="6">ABS(N30-$C30)/N30</f>
        <v>1.8020497179490315E-2</v>
      </c>
      <c r="AO30" s="25">
        <f t="shared" si="6"/>
        <v>3.2715452791870575E-2</v>
      </c>
      <c r="AP30" s="25">
        <f t="shared" si="6"/>
        <v>4.4352402960898756E-2</v>
      </c>
      <c r="AQ30" s="25">
        <f t="shared" si="6"/>
        <v>5.4903221806316106E-2</v>
      </c>
      <c r="AR30" s="25">
        <f t="shared" si="6"/>
        <v>9.9973455157310778E-2</v>
      </c>
      <c r="AS30" s="25">
        <f t="shared" si="6"/>
        <v>8.9219706569414067E-2</v>
      </c>
      <c r="AT30" s="25">
        <f t="shared" si="6"/>
        <v>2.715679363531124E-2</v>
      </c>
      <c r="AU30" s="25">
        <f t="shared" si="6"/>
        <v>3.7940018884554103E-2</v>
      </c>
      <c r="AV30" s="25">
        <f t="shared" si="6"/>
        <v>3.0117591660661927E-2</v>
      </c>
      <c r="AW30" s="25">
        <f t="shared" si="6"/>
        <v>2.7523443219632158E-2</v>
      </c>
      <c r="AX30" s="25">
        <f t="shared" si="6"/>
        <v>2.3029356797892055E-2</v>
      </c>
      <c r="AY30" s="25">
        <f t="shared" si="6"/>
        <v>1.1499345156724079E-2</v>
      </c>
      <c r="AZ30" s="25">
        <f t="shared" si="6"/>
        <v>5.4697515266917303E-3</v>
      </c>
      <c r="BA30" s="25">
        <f t="shared" si="6"/>
        <v>1.1960986535517967E-3</v>
      </c>
      <c r="BB30" s="25">
        <f t="shared" si="6"/>
        <v>2.3962296054638448E-2</v>
      </c>
      <c r="BC30" s="25">
        <f t="shared" si="6"/>
        <v>3.2428336496998472E-2</v>
      </c>
      <c r="BD30" s="25">
        <f t="shared" ref="BA30:BI45" si="7">ABS(AD30-$C30)/AD30</f>
        <v>6.2834246720047653E-3</v>
      </c>
      <c r="BE30" s="25">
        <f t="shared" si="7"/>
        <v>4.4550960703125617E-3</v>
      </c>
      <c r="BF30" s="25">
        <f t="shared" si="7"/>
        <v>4.5319720071850256E-2</v>
      </c>
      <c r="BG30" s="25">
        <f t="shared" si="7"/>
        <v>6.8675826025263023E-2</v>
      </c>
      <c r="BH30" s="25">
        <f t="shared" si="7"/>
        <v>1.6889261482638539E-2</v>
      </c>
      <c r="BI30" s="25">
        <f t="shared" si="7"/>
        <v>1.5969109188184852E-2</v>
      </c>
      <c r="BJ30" s="25">
        <f>AVERAGE(AL30:BI30)</f>
        <v>3.2596696158815511E-2</v>
      </c>
    </row>
    <row r="31" spans="2:63" x14ac:dyDescent="0.25">
      <c r="B31" s="23">
        <v>2</v>
      </c>
      <c r="C31" s="24">
        <f>AP!M5</f>
        <v>22.49</v>
      </c>
      <c r="K31" s="23">
        <v>2</v>
      </c>
      <c r="L31" s="24">
        <f>PEM!X5</f>
        <v>21.05</v>
      </c>
      <c r="M31" s="24">
        <f>PEM!Y5</f>
        <v>21.262324976825113</v>
      </c>
      <c r="N31" s="24">
        <f>PEM!Z5</f>
        <v>21.956892802790613</v>
      </c>
      <c r="O31" s="24">
        <f>PEM!AA5</f>
        <v>22.231356943057634</v>
      </c>
      <c r="P31" s="24">
        <f>PEM!AB5</f>
        <v>21.938865325140153</v>
      </c>
      <c r="Q31" s="24">
        <f>PEM!AC5</f>
        <v>22.942653938084838</v>
      </c>
      <c r="R31" s="24">
        <f>PEM!AD5</f>
        <v>24.305911124914321</v>
      </c>
      <c r="S31" s="24">
        <f>PEM!AE5</f>
        <v>24.018926811219341</v>
      </c>
      <c r="T31" s="24">
        <f>PEM!AF5</f>
        <v>22.539518619433881</v>
      </c>
      <c r="U31" s="24">
        <f>PEM!AG5</f>
        <v>22.684839821816883</v>
      </c>
      <c r="V31" s="24">
        <f>PEM!AH5</f>
        <v>22.533810038419787</v>
      </c>
      <c r="W31" s="24">
        <f>PEM!AI5</f>
        <v>22.460885837931016</v>
      </c>
      <c r="X31" s="24">
        <f>PEM!AJ5</f>
        <v>22.49</v>
      </c>
      <c r="Y31" s="24">
        <f>PEM!AK5</f>
        <v>22.308449427199861</v>
      </c>
      <c r="Z31" s="24">
        <f>PEM!AL5</f>
        <v>21.728745075364088</v>
      </c>
      <c r="AA31" s="24">
        <f>PEM!AM5</f>
        <v>21.851551140606649</v>
      </c>
      <c r="AB31" s="24">
        <f>PEM!AN5</f>
        <v>21.355761861922385</v>
      </c>
      <c r="AC31" s="24">
        <f>PEM!AO5</f>
        <v>21.175888073091166</v>
      </c>
      <c r="AD31" s="24">
        <f>PEM!AP5</f>
        <v>21.996315827812008</v>
      </c>
      <c r="AE31" s="24">
        <f>PEM!AQ5</f>
        <v>22.268055112198738</v>
      </c>
      <c r="AF31" s="24">
        <f>PEM!AR5</f>
        <v>20.910213445747932</v>
      </c>
      <c r="AG31" s="24">
        <f>PEM!AS5</f>
        <v>20.456782704482706</v>
      </c>
      <c r="AH31" s="24">
        <f>PEM!AT5</f>
        <v>21.985599346606627</v>
      </c>
      <c r="AI31" s="24">
        <f>PEM!AU5</f>
        <v>22.087819610293302</v>
      </c>
      <c r="AK31" s="23">
        <v>2</v>
      </c>
      <c r="AL31" s="25">
        <f t="shared" ref="AL31:AM41" si="8">ABS(L31-$C31)/L31</f>
        <v>6.8408551068883494E-2</v>
      </c>
      <c r="AM31" s="25">
        <f t="shared" si="8"/>
        <v>5.7739453447023831E-2</v>
      </c>
      <c r="AN31" s="25">
        <f t="shared" si="6"/>
        <v>2.4279719448356128E-2</v>
      </c>
      <c r="AO31" s="25">
        <f t="shared" si="6"/>
        <v>1.1634155198211297E-2</v>
      </c>
      <c r="AP31" s="25">
        <f t="shared" si="6"/>
        <v>2.5121384661051276E-2</v>
      </c>
      <c r="AQ31" s="25">
        <f t="shared" si="6"/>
        <v>1.9729798449055348E-2</v>
      </c>
      <c r="AR31" s="25">
        <f t="shared" si="6"/>
        <v>7.4710679043541658E-2</v>
      </c>
      <c r="AS31" s="25">
        <f t="shared" si="6"/>
        <v>6.3655084310643498E-2</v>
      </c>
      <c r="AT31" s="25">
        <f t="shared" si="6"/>
        <v>2.1969688115338528E-3</v>
      </c>
      <c r="AU31" s="25">
        <f t="shared" si="6"/>
        <v>8.5889882118321062E-3</v>
      </c>
      <c r="AV31" s="25">
        <f t="shared" si="6"/>
        <v>1.9441913438115166E-3</v>
      </c>
      <c r="AW31" s="25">
        <f t="shared" si="6"/>
        <v>1.2962161100438568E-3</v>
      </c>
      <c r="AX31" s="25">
        <f t="shared" si="6"/>
        <v>0</v>
      </c>
      <c r="AY31" s="25">
        <f t="shared" si="6"/>
        <v>8.1381977439803511E-3</v>
      </c>
      <c r="AZ31" s="25">
        <f t="shared" si="6"/>
        <v>3.5034463426008716E-2</v>
      </c>
      <c r="BA31" s="25">
        <f t="shared" si="6"/>
        <v>2.9217553265906273E-2</v>
      </c>
      <c r="BB31" s="25">
        <f t="shared" si="6"/>
        <v>5.3111574544197147E-2</v>
      </c>
      <c r="BC31" s="25">
        <f t="shared" si="6"/>
        <v>6.2056992479985487E-2</v>
      </c>
      <c r="BD31" s="25">
        <f t="shared" si="7"/>
        <v>2.2443948161708919E-2</v>
      </c>
      <c r="BE31" s="25">
        <f t="shared" si="7"/>
        <v>9.9669632881264191E-3</v>
      </c>
      <c r="BF31" s="25">
        <f t="shared" si="7"/>
        <v>7.5550953047459901E-2</v>
      </c>
      <c r="BG31" s="25">
        <f t="shared" si="7"/>
        <v>9.9390863406480484E-2</v>
      </c>
      <c r="BH31" s="25">
        <f t="shared" si="7"/>
        <v>2.294231989955842E-2</v>
      </c>
      <c r="BI31" s="25">
        <f t="shared" si="7"/>
        <v>1.8208243131398707E-2</v>
      </c>
      <c r="BJ31" s="25">
        <f t="shared" ref="BJ31:BJ53" si="9">AVERAGE(AL31:BI31)</f>
        <v>3.3140302604116607E-2</v>
      </c>
    </row>
    <row r="32" spans="2:63" x14ac:dyDescent="0.25">
      <c r="B32" s="23">
        <v>3</v>
      </c>
      <c r="C32" s="24">
        <f>AP!M6</f>
        <v>19.899999999999999</v>
      </c>
      <c r="K32" s="23">
        <v>3</v>
      </c>
      <c r="L32" s="24">
        <f>PEM!X6</f>
        <v>18.649304029380644</v>
      </c>
      <c r="M32" s="24">
        <f>PEM!Y6</f>
        <v>18.824396628978167</v>
      </c>
      <c r="N32" s="24">
        <f>PEM!Z6</f>
        <v>19.165281441680541</v>
      </c>
      <c r="O32" s="24">
        <f>PEM!AA6</f>
        <v>19.445849420794215</v>
      </c>
      <c r="P32" s="24">
        <f>PEM!AB6</f>
        <v>19.399999999999999</v>
      </c>
      <c r="Q32" s="24">
        <f>PEM!AC6</f>
        <v>19.753883509044655</v>
      </c>
      <c r="R32" s="24">
        <f>PEM!AD6</f>
        <v>20.03</v>
      </c>
      <c r="S32" s="24">
        <f>PEM!AE6</f>
        <v>20.269323590453904</v>
      </c>
      <c r="T32" s="24">
        <f>PEM!AF6</f>
        <v>19.525264562255302</v>
      </c>
      <c r="U32" s="24">
        <f>PEM!AG6</f>
        <v>19.582375567430418</v>
      </c>
      <c r="V32" s="24">
        <f>PEM!AH6</f>
        <v>19.508276039273085</v>
      </c>
      <c r="W32" s="24">
        <f>PEM!AI6</f>
        <v>19.514964290579993</v>
      </c>
      <c r="X32" s="24">
        <f>PEM!AJ6</f>
        <v>19.618033865169856</v>
      </c>
      <c r="Y32" s="24">
        <f>PEM!AK6</f>
        <v>19.379949774922004</v>
      </c>
      <c r="Z32" s="24">
        <f>PEM!AL6</f>
        <v>18.997586639466974</v>
      </c>
      <c r="AA32" s="24">
        <f>PEM!AM6</f>
        <v>19.075521986755426</v>
      </c>
      <c r="AB32" s="24">
        <f>PEM!AN6</f>
        <v>18.652453131701755</v>
      </c>
      <c r="AC32" s="24">
        <f>PEM!AO6</f>
        <v>18.5</v>
      </c>
      <c r="AD32" s="24">
        <f>PEM!AP6</f>
        <v>19.190306658359912</v>
      </c>
      <c r="AE32" s="24">
        <f>PEM!AQ6</f>
        <v>19.416863697038984</v>
      </c>
      <c r="AF32" s="24">
        <f>PEM!AR6</f>
        <v>18.272324229907827</v>
      </c>
      <c r="AG32" s="24">
        <f>PEM!AS6</f>
        <v>17.872604722523473</v>
      </c>
      <c r="AH32" s="24">
        <f>PEM!AT6</f>
        <v>19.164784763096744</v>
      </c>
      <c r="AI32" s="24">
        <f>PEM!AU6</f>
        <v>19.107410808911123</v>
      </c>
      <c r="AK32" s="23">
        <v>3</v>
      </c>
      <c r="AL32" s="25">
        <f t="shared" si="8"/>
        <v>6.7063948802002046E-2</v>
      </c>
      <c r="AM32" s="25">
        <f t="shared" si="8"/>
        <v>5.7138796648921727E-2</v>
      </c>
      <c r="AN32" s="25">
        <f t="shared" si="6"/>
        <v>3.8335912809586807E-2</v>
      </c>
      <c r="AO32" s="25">
        <f t="shared" si="6"/>
        <v>2.3354627991726756E-2</v>
      </c>
      <c r="AP32" s="25">
        <f t="shared" si="6"/>
        <v>2.5773195876288662E-2</v>
      </c>
      <c r="AQ32" s="25">
        <f t="shared" si="6"/>
        <v>7.3968488721947376E-3</v>
      </c>
      <c r="AR32" s="25">
        <f t="shared" si="6"/>
        <v>6.4902646030954841E-3</v>
      </c>
      <c r="AS32" s="25">
        <f t="shared" si="6"/>
        <v>1.8220814760086197E-2</v>
      </c>
      <c r="AT32" s="25">
        <f t="shared" si="6"/>
        <v>1.9192335988578904E-2</v>
      </c>
      <c r="AU32" s="25">
        <f t="shared" si="6"/>
        <v>1.621991323145984E-2</v>
      </c>
      <c r="AV32" s="25">
        <f t="shared" si="6"/>
        <v>2.0079886092359712E-2</v>
      </c>
      <c r="AW32" s="25">
        <f t="shared" si="6"/>
        <v>1.973027998856575E-2</v>
      </c>
      <c r="AX32" s="25">
        <f t="shared" si="6"/>
        <v>1.4372802940805863E-2</v>
      </c>
      <c r="AY32" s="25">
        <f t="shared" si="6"/>
        <v>2.6834446482980515E-2</v>
      </c>
      <c r="AZ32" s="25">
        <f t="shared" si="6"/>
        <v>4.7501473616563775E-2</v>
      </c>
      <c r="BA32" s="25">
        <f t="shared" si="6"/>
        <v>4.3221779923874513E-2</v>
      </c>
      <c r="BB32" s="25">
        <f t="shared" si="6"/>
        <v>6.6883795900170906E-2</v>
      </c>
      <c r="BC32" s="25">
        <f t="shared" si="6"/>
        <v>7.5675675675675597E-2</v>
      </c>
      <c r="BD32" s="25">
        <f t="shared" si="7"/>
        <v>3.6981865598844997E-2</v>
      </c>
      <c r="BE32" s="25">
        <f t="shared" si="7"/>
        <v>2.4882303882819725E-2</v>
      </c>
      <c r="BF32" s="25">
        <f t="shared" si="7"/>
        <v>8.9078748254040913E-2</v>
      </c>
      <c r="BG32" s="25">
        <f t="shared" si="7"/>
        <v>0.11343591541089447</v>
      </c>
      <c r="BH32" s="25">
        <f t="shared" si="7"/>
        <v>3.8362822541005918E-2</v>
      </c>
      <c r="BI32" s="25">
        <f t="shared" si="7"/>
        <v>4.148072174798461E-2</v>
      </c>
      <c r="BJ32" s="25">
        <f t="shared" si="9"/>
        <v>3.9071215735022008E-2</v>
      </c>
    </row>
    <row r="33" spans="2:62" x14ac:dyDescent="0.25">
      <c r="B33" s="23">
        <v>4</v>
      </c>
      <c r="C33" s="24">
        <f>AP!M7</f>
        <v>19.899999999999999</v>
      </c>
      <c r="K33" s="23">
        <v>4</v>
      </c>
      <c r="L33" s="24">
        <f>PEM!X7</f>
        <v>18.63706152531573</v>
      </c>
      <c r="M33" s="24">
        <f>PEM!Y7</f>
        <v>18.812210457935858</v>
      </c>
      <c r="N33" s="24">
        <f>PEM!Z7</f>
        <v>19.161962804139044</v>
      </c>
      <c r="O33" s="24">
        <f>PEM!AA7</f>
        <v>19.440081712773754</v>
      </c>
      <c r="P33" s="24">
        <f>PEM!AB7</f>
        <v>19.382382592636976</v>
      </c>
      <c r="Q33" s="24">
        <f>PEM!AC7</f>
        <v>19.733267362000394</v>
      </c>
      <c r="R33" s="24">
        <f>PEM!AD7</f>
        <v>20.03</v>
      </c>
      <c r="S33" s="24">
        <f>PEM!AE7</f>
        <v>20.269323590453904</v>
      </c>
      <c r="T33" s="24">
        <f>PEM!AF7</f>
        <v>19.525024256228583</v>
      </c>
      <c r="U33" s="24">
        <f>PEM!AG7</f>
        <v>19.559592207744537</v>
      </c>
      <c r="V33" s="24">
        <f>PEM!AH7</f>
        <v>19.504247930966393</v>
      </c>
      <c r="W33" s="24">
        <f>PEM!AI7</f>
        <v>19.524309718709141</v>
      </c>
      <c r="X33" s="24">
        <f>PEM!AJ7</f>
        <v>19.620841533389431</v>
      </c>
      <c r="Y33" s="24">
        <f>PEM!AK7</f>
        <v>19.377658677159495</v>
      </c>
      <c r="Z33" s="24">
        <f>PEM!AL7</f>
        <v>18.997481881399665</v>
      </c>
      <c r="AA33" s="24">
        <f>PEM!AM7</f>
        <v>19.07562796303802</v>
      </c>
      <c r="AB33" s="24">
        <f>PEM!AN7</f>
        <v>18.652486810112382</v>
      </c>
      <c r="AC33" s="24">
        <f>PEM!AO7</f>
        <v>18.5</v>
      </c>
      <c r="AD33" s="24">
        <f>PEM!AP7</f>
        <v>19.191714915595465</v>
      </c>
      <c r="AE33" s="24">
        <f>PEM!AQ7</f>
        <v>19.419470551170942</v>
      </c>
      <c r="AF33" s="24">
        <f>PEM!AR7</f>
        <v>18.272292446953784</v>
      </c>
      <c r="AG33" s="24">
        <f>PEM!AS7</f>
        <v>17.872598688580197</v>
      </c>
      <c r="AH33" s="24">
        <f>PEM!AT7</f>
        <v>19.168008682847788</v>
      </c>
      <c r="AI33" s="24">
        <f>PEM!AU7</f>
        <v>19.105342984019835</v>
      </c>
      <c r="AK33" s="23">
        <v>4</v>
      </c>
      <c r="AL33" s="25">
        <f t="shared" si="8"/>
        <v>6.7764892709548191E-2</v>
      </c>
      <c r="AM33" s="25">
        <f t="shared" si="8"/>
        <v>5.7823589869805028E-2</v>
      </c>
      <c r="AN33" s="25">
        <f t="shared" si="6"/>
        <v>3.8515740971041657E-2</v>
      </c>
      <c r="AO33" s="25">
        <f t="shared" si="6"/>
        <v>2.3658248664872636E-2</v>
      </c>
      <c r="AP33" s="25">
        <f t="shared" si="6"/>
        <v>2.6705561346191595E-2</v>
      </c>
      <c r="AQ33" s="25">
        <f t="shared" si="6"/>
        <v>8.4493173350843834E-3</v>
      </c>
      <c r="AR33" s="25">
        <f t="shared" si="6"/>
        <v>6.4902646030954841E-3</v>
      </c>
      <c r="AS33" s="25">
        <f t="shared" si="6"/>
        <v>1.8220814760086197E-2</v>
      </c>
      <c r="AT33" s="25">
        <f t="shared" si="6"/>
        <v>1.9204879791726557E-2</v>
      </c>
      <c r="AU33" s="25">
        <f t="shared" si="6"/>
        <v>1.7403624198293818E-2</v>
      </c>
      <c r="AV33" s="25">
        <f t="shared" si="6"/>
        <v>2.0290557751026124E-2</v>
      </c>
      <c r="AW33" s="25">
        <f t="shared" si="6"/>
        <v>1.9242179964542007E-2</v>
      </c>
      <c r="AX33" s="25">
        <f t="shared" si="6"/>
        <v>1.4227650028950829E-2</v>
      </c>
      <c r="AY33" s="25">
        <f t="shared" si="6"/>
        <v>2.6955853209252204E-2</v>
      </c>
      <c r="AZ33" s="25">
        <f t="shared" si="6"/>
        <v>4.7507249867888256E-2</v>
      </c>
      <c r="BA33" s="25">
        <f t="shared" si="6"/>
        <v>4.3215984216054486E-2</v>
      </c>
      <c r="BB33" s="25">
        <f t="shared" si="6"/>
        <v>6.6881869564506619E-2</v>
      </c>
      <c r="BC33" s="25">
        <f t="shared" si="6"/>
        <v>7.5675675675675597E-2</v>
      </c>
      <c r="BD33" s="25">
        <f t="shared" si="7"/>
        <v>3.6905773534024855E-2</v>
      </c>
      <c r="BE33" s="25">
        <f t="shared" si="7"/>
        <v>2.474472450537956E-2</v>
      </c>
      <c r="BF33" s="25">
        <f t="shared" si="7"/>
        <v>8.908064260527819E-2</v>
      </c>
      <c r="BG33" s="25">
        <f t="shared" si="7"/>
        <v>0.11343629131645089</v>
      </c>
      <c r="BH33" s="25">
        <f t="shared" si="7"/>
        <v>3.8188177460876396E-2</v>
      </c>
      <c r="BI33" s="25">
        <f t="shared" si="7"/>
        <v>4.1593444129468596E-2</v>
      </c>
      <c r="BJ33" s="25">
        <f t="shared" si="9"/>
        <v>3.9257625336630013E-2</v>
      </c>
    </row>
    <row r="34" spans="2:62" x14ac:dyDescent="0.25">
      <c r="B34" s="23">
        <v>5</v>
      </c>
      <c r="C34" s="24">
        <f>AP!M8</f>
        <v>19.899999999999999</v>
      </c>
      <c r="K34" s="23">
        <v>5</v>
      </c>
      <c r="L34" s="24">
        <f>PEM!X8</f>
        <v>18.63706152531573</v>
      </c>
      <c r="M34" s="24">
        <f>PEM!Y8</f>
        <v>18.812210457935858</v>
      </c>
      <c r="N34" s="24">
        <f>PEM!Z8</f>
        <v>19.161962804139044</v>
      </c>
      <c r="O34" s="24">
        <f>PEM!AA8</f>
        <v>19.440081712773754</v>
      </c>
      <c r="P34" s="24">
        <f>PEM!AB8</f>
        <v>19.382382592636976</v>
      </c>
      <c r="Q34" s="24">
        <f>PEM!AC8</f>
        <v>19.733267362000394</v>
      </c>
      <c r="R34" s="24">
        <f>PEM!AD8</f>
        <v>20.03</v>
      </c>
      <c r="S34" s="24">
        <f>PEM!AE8</f>
        <v>20.269323590453904</v>
      </c>
      <c r="T34" s="24">
        <f>PEM!AF8</f>
        <v>19.525024256228583</v>
      </c>
      <c r="U34" s="24">
        <f>PEM!AG8</f>
        <v>19.559592207744537</v>
      </c>
      <c r="V34" s="24">
        <f>PEM!AH8</f>
        <v>19.504247930966393</v>
      </c>
      <c r="W34" s="24">
        <f>PEM!AI8</f>
        <v>19.524309718709141</v>
      </c>
      <c r="X34" s="24">
        <f>PEM!AJ8</f>
        <v>19.620841533389431</v>
      </c>
      <c r="Y34" s="24">
        <f>PEM!AK8</f>
        <v>19.377658677159495</v>
      </c>
      <c r="Z34" s="24">
        <f>PEM!AL8</f>
        <v>18.997481881399665</v>
      </c>
      <c r="AA34" s="24">
        <f>PEM!AM8</f>
        <v>19.07562796303802</v>
      </c>
      <c r="AB34" s="24">
        <f>PEM!AN8</f>
        <v>18.652486810112382</v>
      </c>
      <c r="AC34" s="24">
        <f>PEM!AO8</f>
        <v>18.5</v>
      </c>
      <c r="AD34" s="24">
        <f>PEM!AP8</f>
        <v>19.191714915595465</v>
      </c>
      <c r="AE34" s="24">
        <f>PEM!AQ8</f>
        <v>19.419470551170942</v>
      </c>
      <c r="AF34" s="24">
        <f>PEM!AR8</f>
        <v>18.272292446953784</v>
      </c>
      <c r="AG34" s="24">
        <f>PEM!AS8</f>
        <v>17.872598688580197</v>
      </c>
      <c r="AH34" s="24">
        <f>PEM!AT8</f>
        <v>19.168008682847788</v>
      </c>
      <c r="AI34" s="24">
        <f>PEM!AU8</f>
        <v>19.105342984019835</v>
      </c>
      <c r="AK34" s="23">
        <v>5</v>
      </c>
      <c r="AL34" s="25">
        <f t="shared" si="8"/>
        <v>6.7764892709548191E-2</v>
      </c>
      <c r="AM34" s="25">
        <f t="shared" si="8"/>
        <v>5.7823589869805028E-2</v>
      </c>
      <c r="AN34" s="25">
        <f t="shared" si="6"/>
        <v>3.8515740971041657E-2</v>
      </c>
      <c r="AO34" s="25">
        <f t="shared" si="6"/>
        <v>2.3658248664872636E-2</v>
      </c>
      <c r="AP34" s="25">
        <f t="shared" si="6"/>
        <v>2.6705561346191595E-2</v>
      </c>
      <c r="AQ34" s="25">
        <f t="shared" si="6"/>
        <v>8.4493173350843834E-3</v>
      </c>
      <c r="AR34" s="25">
        <f t="shared" si="6"/>
        <v>6.4902646030954841E-3</v>
      </c>
      <c r="AS34" s="25">
        <f t="shared" si="6"/>
        <v>1.8220814760086197E-2</v>
      </c>
      <c r="AT34" s="25">
        <f t="shared" si="6"/>
        <v>1.9204879791726557E-2</v>
      </c>
      <c r="AU34" s="25">
        <f t="shared" si="6"/>
        <v>1.7403624198293818E-2</v>
      </c>
      <c r="AV34" s="25">
        <f t="shared" si="6"/>
        <v>2.0290557751026124E-2</v>
      </c>
      <c r="AW34" s="25">
        <f t="shared" si="6"/>
        <v>1.9242179964542007E-2</v>
      </c>
      <c r="AX34" s="25">
        <f t="shared" si="6"/>
        <v>1.4227650028950829E-2</v>
      </c>
      <c r="AY34" s="25">
        <f t="shared" si="6"/>
        <v>2.6955853209252204E-2</v>
      </c>
      <c r="AZ34" s="25">
        <f t="shared" si="6"/>
        <v>4.7507249867888256E-2</v>
      </c>
      <c r="BA34" s="25">
        <f t="shared" si="6"/>
        <v>4.3215984216054486E-2</v>
      </c>
      <c r="BB34" s="25">
        <f t="shared" si="6"/>
        <v>6.6881869564506619E-2</v>
      </c>
      <c r="BC34" s="25">
        <f t="shared" si="6"/>
        <v>7.5675675675675597E-2</v>
      </c>
      <c r="BD34" s="25">
        <f t="shared" si="7"/>
        <v>3.6905773534024855E-2</v>
      </c>
      <c r="BE34" s="25">
        <f t="shared" si="7"/>
        <v>2.474472450537956E-2</v>
      </c>
      <c r="BF34" s="25">
        <f t="shared" si="7"/>
        <v>8.908064260527819E-2</v>
      </c>
      <c r="BG34" s="25">
        <f t="shared" si="7"/>
        <v>0.11343629131645089</v>
      </c>
      <c r="BH34" s="25">
        <f t="shared" si="7"/>
        <v>3.8188177460876396E-2</v>
      </c>
      <c r="BI34" s="25">
        <f t="shared" si="7"/>
        <v>4.1593444129468596E-2</v>
      </c>
      <c r="BJ34" s="25">
        <f t="shared" si="9"/>
        <v>3.9257625336630013E-2</v>
      </c>
    </row>
    <row r="35" spans="2:62" x14ac:dyDescent="0.25">
      <c r="B35" s="23">
        <v>6</v>
      </c>
      <c r="C35" s="24">
        <f>AP!M9</f>
        <v>19.899999999999999</v>
      </c>
      <c r="K35" s="23">
        <v>6</v>
      </c>
      <c r="L35" s="24">
        <f>PEM!X9</f>
        <v>18.761465605517891</v>
      </c>
      <c r="M35" s="24">
        <f>PEM!Y9</f>
        <v>18.943417006121525</v>
      </c>
      <c r="N35" s="24">
        <f>PEM!Z9</f>
        <v>19.151720683728975</v>
      </c>
      <c r="O35" s="24">
        <f>PEM!AA9</f>
        <v>19.611605092610979</v>
      </c>
      <c r="P35" s="24">
        <f>PEM!AB9</f>
        <v>19.53205738300537</v>
      </c>
      <c r="Q35" s="24">
        <f>PEM!AC9</f>
        <v>19.898330594988948</v>
      </c>
      <c r="R35" s="24">
        <f>PEM!AD9</f>
        <v>20.03</v>
      </c>
      <c r="S35" s="24">
        <f>PEM!AE9</f>
        <v>20.269323590453904</v>
      </c>
      <c r="T35" s="24">
        <f>PEM!AF9</f>
        <v>19.726534093509198</v>
      </c>
      <c r="U35" s="24">
        <f>PEM!AG9</f>
        <v>19.731427817528786</v>
      </c>
      <c r="V35" s="24">
        <f>PEM!AH9</f>
        <v>19.637754529701326</v>
      </c>
      <c r="W35" s="24">
        <f>PEM!AI9</f>
        <v>19.669260114170804</v>
      </c>
      <c r="X35" s="24">
        <f>PEM!AJ9</f>
        <v>19.748455764772274</v>
      </c>
      <c r="Y35" s="24">
        <f>PEM!AK9</f>
        <v>19.461913087751174</v>
      </c>
      <c r="Z35" s="24">
        <f>PEM!AL9</f>
        <v>18.981509093191594</v>
      </c>
      <c r="AA35" s="24">
        <f>PEM!AM9</f>
        <v>19.091786496311265</v>
      </c>
      <c r="AB35" s="24">
        <f>PEM!AN9</f>
        <v>18.657621862082717</v>
      </c>
      <c r="AC35" s="24">
        <f>PEM!AO9</f>
        <v>18.5</v>
      </c>
      <c r="AD35" s="24">
        <f>PEM!AP9</f>
        <v>19.23476513021971</v>
      </c>
      <c r="AE35" s="24">
        <f>PEM!AQ9</f>
        <v>19.487359998809797</v>
      </c>
      <c r="AF35" s="24">
        <f>PEM!AR9</f>
        <v>18.267446401141566</v>
      </c>
      <c r="AG35" s="24">
        <f>PEM!AS9</f>
        <v>17.871678674487548</v>
      </c>
      <c r="AH35" s="24">
        <f>PEM!AT9</f>
        <v>19.248415781458466</v>
      </c>
      <c r="AI35" s="24">
        <f>PEM!AU9</f>
        <v>19.283780642378936</v>
      </c>
      <c r="AK35" s="23">
        <v>6</v>
      </c>
      <c r="AL35" s="25">
        <f t="shared" si="8"/>
        <v>6.0684725725652033E-2</v>
      </c>
      <c r="AM35" s="25">
        <f t="shared" si="8"/>
        <v>5.0496855639579494E-2</v>
      </c>
      <c r="AN35" s="25">
        <f t="shared" si="6"/>
        <v>3.9071127269872469E-2</v>
      </c>
      <c r="AO35" s="25">
        <f t="shared" si="6"/>
        <v>1.4705318918423317E-2</v>
      </c>
      <c r="AP35" s="25">
        <f t="shared" si="6"/>
        <v>1.8837883269520385E-2</v>
      </c>
      <c r="AQ35" s="25">
        <f t="shared" si="6"/>
        <v>8.389673711977548E-5</v>
      </c>
      <c r="AR35" s="25">
        <f t="shared" si="6"/>
        <v>6.4902646030954841E-3</v>
      </c>
      <c r="AS35" s="25">
        <f t="shared" si="6"/>
        <v>1.8220814760086197E-2</v>
      </c>
      <c r="AT35" s="25">
        <f t="shared" si="6"/>
        <v>8.7935318829209796E-3</v>
      </c>
      <c r="AU35" s="25">
        <f t="shared" si="6"/>
        <v>8.5433342194049557E-3</v>
      </c>
      <c r="AV35" s="25">
        <f t="shared" si="6"/>
        <v>1.3354147486772843E-2</v>
      </c>
      <c r="AW35" s="25">
        <f t="shared" si="6"/>
        <v>1.1730989599499838E-2</v>
      </c>
      <c r="AX35" s="25">
        <f t="shared" si="6"/>
        <v>7.6737258362272898E-3</v>
      </c>
      <c r="AY35" s="25">
        <f t="shared" si="6"/>
        <v>2.2509961393494499E-2</v>
      </c>
      <c r="AZ35" s="25">
        <f t="shared" si="6"/>
        <v>4.8388718847325721E-2</v>
      </c>
      <c r="BA35" s="25">
        <f t="shared" si="6"/>
        <v>4.2333047451839516E-2</v>
      </c>
      <c r="BB35" s="25">
        <f t="shared" si="6"/>
        <v>6.6588236544879637E-2</v>
      </c>
      <c r="BC35" s="25">
        <f t="shared" si="6"/>
        <v>7.5675675675675597E-2</v>
      </c>
      <c r="BD35" s="25">
        <f t="shared" si="7"/>
        <v>3.4585026917492177E-2</v>
      </c>
      <c r="BE35" s="25">
        <f t="shared" si="7"/>
        <v>2.1174751285725907E-2</v>
      </c>
      <c r="BF35" s="25">
        <f t="shared" si="7"/>
        <v>8.9369557354026866E-2</v>
      </c>
      <c r="BG35" s="25">
        <f t="shared" si="7"/>
        <v>0.11349360977533415</v>
      </c>
      <c r="BH35" s="25">
        <f t="shared" si="7"/>
        <v>3.3851316697407811E-2</v>
      </c>
      <c r="BI35" s="25">
        <f t="shared" si="7"/>
        <v>3.195531877534586E-2</v>
      </c>
      <c r="BJ35" s="25">
        <f t="shared" si="9"/>
        <v>3.4942159861113452E-2</v>
      </c>
    </row>
    <row r="36" spans="2:62" x14ac:dyDescent="0.25">
      <c r="B36" s="23">
        <v>7</v>
      </c>
      <c r="C36" s="24">
        <f>AP!M10</f>
        <v>18.5</v>
      </c>
      <c r="K36" s="23">
        <v>7</v>
      </c>
      <c r="L36" s="24">
        <f>PEM!X10</f>
        <v>17.476016162696485</v>
      </c>
      <c r="M36" s="24">
        <f>PEM!Y10</f>
        <v>17.651833965598104</v>
      </c>
      <c r="N36" s="24">
        <f>PEM!Z10</f>
        <v>17.483032665542591</v>
      </c>
      <c r="O36" s="24">
        <f>PEM!AA10</f>
        <v>18.406037077096933</v>
      </c>
      <c r="P36" s="24">
        <f>PEM!AB10</f>
        <v>18.129085906675385</v>
      </c>
      <c r="Q36" s="24">
        <f>PEM!AC10</f>
        <v>18.434577328905743</v>
      </c>
      <c r="R36" s="24">
        <f>PEM!AD10</f>
        <v>19.229474417616071</v>
      </c>
      <c r="S36" s="24">
        <f>PEM!AE10</f>
        <v>19.002428515485786</v>
      </c>
      <c r="T36" s="24">
        <f>PEM!AF10</f>
        <v>18.187381249062121</v>
      </c>
      <c r="U36" s="24">
        <f>PEM!AG10</f>
        <v>18.247895836895552</v>
      </c>
      <c r="V36" s="24">
        <f>PEM!AH10</f>
        <v>18.186432800646575</v>
      </c>
      <c r="W36" s="24">
        <f>PEM!AI10</f>
        <v>18.10068410397583</v>
      </c>
      <c r="X36" s="24">
        <f>PEM!AJ10</f>
        <v>18.134355455148963</v>
      </c>
      <c r="Y36" s="24">
        <f>PEM!AK10</f>
        <v>17.79</v>
      </c>
      <c r="Z36" s="24">
        <f>PEM!AL10</f>
        <v>17.18609181727426</v>
      </c>
      <c r="AA36" s="24">
        <f>PEM!AM10</f>
        <v>17.271218244499593</v>
      </c>
      <c r="AB36" s="24">
        <f>PEM!AN10</f>
        <v>16.883322700267335</v>
      </c>
      <c r="AC36" s="24">
        <f>PEM!AO10</f>
        <v>16.743016226442961</v>
      </c>
      <c r="AD36" s="24">
        <f>PEM!AP10</f>
        <v>17.390992996850663</v>
      </c>
      <c r="AE36" s="24">
        <f>PEM!AQ10</f>
        <v>17.610697966276696</v>
      </c>
      <c r="AF36" s="24">
        <f>PEM!AR10</f>
        <v>16.5347624209098</v>
      </c>
      <c r="AG36" s="24">
        <f>PEM!AS10</f>
        <v>16.174788159741404</v>
      </c>
      <c r="AH36" s="24">
        <f>PEM!AT10</f>
        <v>17.389992228042654</v>
      </c>
      <c r="AI36" s="24">
        <f>PEM!AU10</f>
        <v>17.515763581151866</v>
      </c>
      <c r="AK36" s="23">
        <v>7</v>
      </c>
      <c r="AL36" s="25">
        <f t="shared" si="8"/>
        <v>5.8593665041879767E-2</v>
      </c>
      <c r="AM36" s="25">
        <f t="shared" si="8"/>
        <v>4.8049740103770389E-2</v>
      </c>
      <c r="AN36" s="25">
        <f t="shared" si="6"/>
        <v>5.816881738496979E-2</v>
      </c>
      <c r="AO36" s="25">
        <f t="shared" si="6"/>
        <v>5.1050056299184283E-3</v>
      </c>
      <c r="AP36" s="25">
        <f t="shared" si="6"/>
        <v>2.0459613641526122E-2</v>
      </c>
      <c r="AQ36" s="25">
        <f t="shared" si="6"/>
        <v>3.5489108281139413E-3</v>
      </c>
      <c r="AR36" s="25">
        <f t="shared" si="6"/>
        <v>3.7935223905433503E-2</v>
      </c>
      <c r="AS36" s="25">
        <f t="shared" si="6"/>
        <v>2.6440226578215414E-2</v>
      </c>
      <c r="AT36" s="25">
        <f t="shared" si="6"/>
        <v>1.7188772075364091E-2</v>
      </c>
      <c r="AU36" s="25">
        <f t="shared" si="6"/>
        <v>1.3815519628006482E-2</v>
      </c>
      <c r="AV36" s="25">
        <f t="shared" si="6"/>
        <v>1.724181992096202E-2</v>
      </c>
      <c r="AW36" s="25">
        <f t="shared" si="6"/>
        <v>2.2060817907786148E-2</v>
      </c>
      <c r="AX36" s="25">
        <f t="shared" si="6"/>
        <v>2.0163084690568246E-2</v>
      </c>
      <c r="AY36" s="25">
        <f t="shared" si="6"/>
        <v>3.9910061832490212E-2</v>
      </c>
      <c r="AZ36" s="25">
        <f t="shared" si="6"/>
        <v>7.6451830741710053E-2</v>
      </c>
      <c r="BA36" s="25">
        <f t="shared" si="6"/>
        <v>7.1146212045102256E-2</v>
      </c>
      <c r="BB36" s="25">
        <f t="shared" si="6"/>
        <v>9.5755872729191255E-2</v>
      </c>
      <c r="BC36" s="25">
        <f t="shared" si="6"/>
        <v>0.10493830680174336</v>
      </c>
      <c r="BD36" s="25">
        <f t="shared" si="7"/>
        <v>6.376904431795051E-2</v>
      </c>
      <c r="BE36" s="25">
        <f t="shared" si="7"/>
        <v>5.0497830093177321E-2</v>
      </c>
      <c r="BF36" s="25">
        <f t="shared" si="7"/>
        <v>0.1188549027233054</v>
      </c>
      <c r="BG36" s="25">
        <f t="shared" si="7"/>
        <v>0.14375531953154005</v>
      </c>
      <c r="BH36" s="25">
        <f t="shared" si="7"/>
        <v>6.3830262682198075E-2</v>
      </c>
      <c r="BI36" s="25">
        <f t="shared" si="7"/>
        <v>5.6191465150125589E-2</v>
      </c>
      <c r="BJ36" s="25">
        <f t="shared" si="9"/>
        <v>5.1411346916043682E-2</v>
      </c>
    </row>
    <row r="37" spans="2:62" x14ac:dyDescent="0.25">
      <c r="B37" s="23">
        <v>8</v>
      </c>
      <c r="C37" s="24">
        <f>AP!M11</f>
        <v>19.899999999999999</v>
      </c>
      <c r="K37" s="23">
        <v>8</v>
      </c>
      <c r="L37" s="24">
        <f>PEM!X11</f>
        <v>18.703745568626946</v>
      </c>
      <c r="M37" s="24">
        <f>PEM!Y11</f>
        <v>18.891525853786707</v>
      </c>
      <c r="N37" s="24">
        <f>PEM!Z11</f>
        <v>18.723813794251871</v>
      </c>
      <c r="O37" s="24">
        <f>PEM!AA11</f>
        <v>19.697564965602943</v>
      </c>
      <c r="P37" s="24">
        <f>PEM!AB11</f>
        <v>19.399999999999999</v>
      </c>
      <c r="Q37" s="24">
        <f>PEM!AC11</f>
        <v>19.725307982522139</v>
      </c>
      <c r="R37" s="24">
        <f>PEM!AD11</f>
        <v>20.03</v>
      </c>
      <c r="S37" s="24">
        <f>PEM!AE11</f>
        <v>20.269323590453904</v>
      </c>
      <c r="T37" s="24">
        <f>PEM!AF11</f>
        <v>19.462664475901377</v>
      </c>
      <c r="U37" s="24">
        <f>PEM!AG11</f>
        <v>19.524371066144301</v>
      </c>
      <c r="V37" s="24">
        <f>PEM!AH11</f>
        <v>19.448443359424907</v>
      </c>
      <c r="W37" s="24">
        <f>PEM!AI11</f>
        <v>19.344392388577134</v>
      </c>
      <c r="X37" s="24">
        <f>PEM!AJ11</f>
        <v>19.385431568954818</v>
      </c>
      <c r="Y37" s="24">
        <f>PEM!AK11</f>
        <v>19.018945936048191</v>
      </c>
      <c r="Z37" s="24">
        <f>PEM!AL11</f>
        <v>18.363282984287917</v>
      </c>
      <c r="AA37" s="24">
        <f>PEM!AM11</f>
        <v>18.456644196104129</v>
      </c>
      <c r="AB37" s="24">
        <f>PEM!AN11</f>
        <v>18.041329473268583</v>
      </c>
      <c r="AC37" s="24">
        <f>PEM!AO11</f>
        <v>17.891019497304917</v>
      </c>
      <c r="AD37" s="24">
        <f>PEM!AP11</f>
        <v>18.585529153762096</v>
      </c>
      <c r="AE37" s="24">
        <f>PEM!AQ11</f>
        <v>18.82113186388105</v>
      </c>
      <c r="AF37" s="24">
        <f>PEM!AR11</f>
        <v>17.668124875175394</v>
      </c>
      <c r="AG37" s="24">
        <f>PEM!AS11</f>
        <v>17.283761588275002</v>
      </c>
      <c r="AH37" s="24">
        <f>PEM!AT11</f>
        <v>18.585700354669587</v>
      </c>
      <c r="AI37" s="24">
        <f>PEM!AU11</f>
        <v>18.706392369701383</v>
      </c>
      <c r="AK37" s="23">
        <v>8</v>
      </c>
      <c r="AL37" s="25">
        <f t="shared" si="8"/>
        <v>6.3958014558303813E-2</v>
      </c>
      <c r="AM37" s="25">
        <f t="shared" si="8"/>
        <v>5.3382355349086238E-2</v>
      </c>
      <c r="AN37" s="25">
        <f t="shared" si="6"/>
        <v>6.2817661971687172E-2</v>
      </c>
      <c r="AO37" s="25">
        <f t="shared" si="6"/>
        <v>1.0277160387619456E-2</v>
      </c>
      <c r="AP37" s="25">
        <f t="shared" si="6"/>
        <v>2.5773195876288662E-2</v>
      </c>
      <c r="AQ37" s="25">
        <f t="shared" si="6"/>
        <v>8.856237764837311E-3</v>
      </c>
      <c r="AR37" s="25">
        <f t="shared" si="6"/>
        <v>6.4902646030954841E-3</v>
      </c>
      <c r="AS37" s="25">
        <f t="shared" si="6"/>
        <v>1.8220814760086197E-2</v>
      </c>
      <c r="AT37" s="25">
        <f t="shared" si="6"/>
        <v>2.2470485715875604E-2</v>
      </c>
      <c r="AU37" s="25">
        <f t="shared" si="6"/>
        <v>1.9238977408447565E-2</v>
      </c>
      <c r="AV37" s="25">
        <f t="shared" si="6"/>
        <v>2.3218137936796002E-2</v>
      </c>
      <c r="AW37" s="25">
        <f t="shared" si="6"/>
        <v>2.8721895227422644E-2</v>
      </c>
      <c r="AX37" s="25">
        <f t="shared" si="6"/>
        <v>2.6544079207875174E-2</v>
      </c>
      <c r="AY37" s="25">
        <f t="shared" si="6"/>
        <v>4.6325073267171606E-2</v>
      </c>
      <c r="AZ37" s="25">
        <f t="shared" si="6"/>
        <v>8.3684220137920609E-2</v>
      </c>
      <c r="BA37" s="25">
        <f t="shared" si="6"/>
        <v>7.8202504667697723E-2</v>
      </c>
      <c r="BB37" s="25">
        <f t="shared" si="6"/>
        <v>0.10302292464008068</v>
      </c>
      <c r="BC37" s="25">
        <f t="shared" si="6"/>
        <v>0.11228988392739228</v>
      </c>
      <c r="BD37" s="25">
        <f t="shared" si="7"/>
        <v>7.0725500219175993E-2</v>
      </c>
      <c r="BE37" s="25">
        <f t="shared" si="7"/>
        <v>5.7322170840817796E-2</v>
      </c>
      <c r="BF37" s="25">
        <f t="shared" si="7"/>
        <v>0.12632212759377207</v>
      </c>
      <c r="BG37" s="25">
        <f t="shared" si="7"/>
        <v>0.15136973501762521</v>
      </c>
      <c r="BH37" s="25">
        <f t="shared" si="7"/>
        <v>7.0715637304472015E-2</v>
      </c>
      <c r="BI37" s="25">
        <f t="shared" si="7"/>
        <v>6.3807473226740033E-2</v>
      </c>
      <c r="BJ37" s="25">
        <f t="shared" si="9"/>
        <v>5.5573188817095304E-2</v>
      </c>
    </row>
    <row r="38" spans="2:62" x14ac:dyDescent="0.25">
      <c r="B38" s="23">
        <v>9</v>
      </c>
      <c r="C38" s="24">
        <f>AP!M12</f>
        <v>19.899999999999999</v>
      </c>
      <c r="K38" s="23">
        <v>9</v>
      </c>
      <c r="L38" s="24">
        <f>PEM!X12</f>
        <v>19.325783660513267</v>
      </c>
      <c r="M38" s="24">
        <f>PEM!Y12</f>
        <v>19.518937672418026</v>
      </c>
      <c r="N38" s="24">
        <f>PEM!Z12</f>
        <v>19.339185086811309</v>
      </c>
      <c r="O38" s="24">
        <f>PEM!AA12</f>
        <v>20.333946199100268</v>
      </c>
      <c r="P38" s="24">
        <f>PEM!AB12</f>
        <v>20.053814356800324</v>
      </c>
      <c r="Q38" s="24">
        <f>PEM!AC12</f>
        <v>20.394687508211735</v>
      </c>
      <c r="R38" s="24">
        <f>PEM!AD12</f>
        <v>20.440462299529049</v>
      </c>
      <c r="S38" s="24">
        <f>PEM!AE12</f>
        <v>20.684690199082766</v>
      </c>
      <c r="T38" s="24">
        <f>PEM!AF12</f>
        <v>20.077272387273069</v>
      </c>
      <c r="U38" s="24">
        <f>PEM!AG12</f>
        <v>20.191232141331945</v>
      </c>
      <c r="V38" s="24">
        <f>PEM!AH12</f>
        <v>20.06977217605154</v>
      </c>
      <c r="W38" s="24">
        <f>PEM!AI12</f>
        <v>19.962094540749465</v>
      </c>
      <c r="X38" s="24">
        <f>PEM!AJ12</f>
        <v>19.999152659081673</v>
      </c>
      <c r="Y38" s="24">
        <f>PEM!AK12</f>
        <v>19.643405656774362</v>
      </c>
      <c r="Z38" s="24">
        <f>PEM!AL12</f>
        <v>18.987274595023383</v>
      </c>
      <c r="AA38" s="24">
        <f>PEM!AM12</f>
        <v>19.085953948357016</v>
      </c>
      <c r="AB38" s="24">
        <f>PEM!AN12</f>
        <v>18.655768325232678</v>
      </c>
      <c r="AC38" s="24">
        <f>PEM!AO12</f>
        <v>18.5</v>
      </c>
      <c r="AD38" s="24">
        <f>PEM!AP12</f>
        <v>19.23225686051472</v>
      </c>
      <c r="AE38" s="24">
        <f>PEM!AQ12</f>
        <v>19.029017957848268</v>
      </c>
      <c r="AF38" s="24">
        <f>PEM!AR12</f>
        <v>18.269195618976521</v>
      </c>
      <c r="AG38" s="24">
        <f>PEM!AS12</f>
        <v>17.872010760712399</v>
      </c>
      <c r="AH38" s="24">
        <f>PEM!AT12</f>
        <v>18.797657409265469</v>
      </c>
      <c r="AI38" s="24">
        <f>PEM!AU12</f>
        <v>19.333881325019007</v>
      </c>
      <c r="AK38" s="23">
        <v>9</v>
      </c>
      <c r="AL38" s="25">
        <f t="shared" si="8"/>
        <v>2.9712447866214058E-2</v>
      </c>
      <c r="AM38" s="25">
        <f t="shared" si="8"/>
        <v>1.9522698108742197E-2</v>
      </c>
      <c r="AN38" s="25">
        <f t="shared" si="6"/>
        <v>2.8998890629116897E-2</v>
      </c>
      <c r="AO38" s="25">
        <f t="shared" si="6"/>
        <v>2.1340973112217169E-2</v>
      </c>
      <c r="AP38" s="25">
        <f t="shared" si="6"/>
        <v>7.6700798194118082E-3</v>
      </c>
      <c r="AQ38" s="25">
        <f t="shared" si="6"/>
        <v>2.4255704237319407E-2</v>
      </c>
      <c r="AR38" s="25">
        <f t="shared" si="6"/>
        <v>2.6440806064425587E-2</v>
      </c>
      <c r="AS38" s="25">
        <f t="shared" si="6"/>
        <v>3.793579654954482E-2</v>
      </c>
      <c r="AT38" s="25">
        <f t="shared" si="6"/>
        <v>8.8295055151736308E-3</v>
      </c>
      <c r="AU38" s="25">
        <f t="shared" si="6"/>
        <v>1.4423693378067145E-2</v>
      </c>
      <c r="AV38" s="25">
        <f t="shared" si="6"/>
        <v>8.4590983177239929E-3</v>
      </c>
      <c r="AW38" s="25">
        <f t="shared" si="6"/>
        <v>3.1106225162249594E-3</v>
      </c>
      <c r="AX38" s="25">
        <f t="shared" si="6"/>
        <v>4.9578430032458992E-3</v>
      </c>
      <c r="AY38" s="25">
        <f t="shared" si="6"/>
        <v>1.3062619980927045E-2</v>
      </c>
      <c r="AZ38" s="25">
        <f t="shared" si="6"/>
        <v>4.8070374734868145E-2</v>
      </c>
      <c r="BA38" s="25">
        <f t="shared" si="6"/>
        <v>4.2651577900986108E-2</v>
      </c>
      <c r="BB38" s="25">
        <f t="shared" si="6"/>
        <v>6.6694207018236112E-2</v>
      </c>
      <c r="BC38" s="25">
        <f t="shared" si="6"/>
        <v>7.5675675675675597E-2</v>
      </c>
      <c r="BD38" s="25">
        <f t="shared" si="7"/>
        <v>3.4719957430279821E-2</v>
      </c>
      <c r="BE38" s="25">
        <f t="shared" si="7"/>
        <v>4.5771255462634407E-2</v>
      </c>
      <c r="BF38" s="25">
        <f t="shared" si="7"/>
        <v>8.9265253656243798E-2</v>
      </c>
      <c r="BG38" s="25">
        <f t="shared" si="7"/>
        <v>0.11347291955226874</v>
      </c>
      <c r="BH38" s="25">
        <f t="shared" si="7"/>
        <v>5.8642551395323289E-2</v>
      </c>
      <c r="BI38" s="25">
        <f t="shared" si="7"/>
        <v>2.9281170472915112E-2</v>
      </c>
      <c r="BJ38" s="25">
        <f t="shared" si="9"/>
        <v>3.554023843324107E-2</v>
      </c>
    </row>
    <row r="39" spans="2:62" x14ac:dyDescent="0.25">
      <c r="B39" s="23">
        <v>10</v>
      </c>
      <c r="C39" s="24">
        <f>AP!M13</f>
        <v>19.899999999999999</v>
      </c>
      <c r="K39" s="23">
        <v>10</v>
      </c>
      <c r="L39" s="24">
        <f>PEM!X13</f>
        <v>19.31102819899796</v>
      </c>
      <c r="M39" s="24">
        <f>PEM!Y13</f>
        <v>19.505106679884303</v>
      </c>
      <c r="N39" s="24">
        <f>PEM!Z13</f>
        <v>19.350799536046132</v>
      </c>
      <c r="O39" s="24">
        <f>PEM!AA13</f>
        <v>20.348909376364919</v>
      </c>
      <c r="P39" s="24">
        <f>PEM!AB13</f>
        <v>20.020723608877748</v>
      </c>
      <c r="Q39" s="24">
        <f>PEM!AC13</f>
        <v>20.351371024719185</v>
      </c>
      <c r="R39" s="24">
        <f>PEM!AD13</f>
        <v>20.746745287257454</v>
      </c>
      <c r="S39" s="24">
        <f>PEM!AE13</f>
        <v>20.994632734705235</v>
      </c>
      <c r="T39" s="24">
        <f>PEM!AF13</f>
        <v>20.115472288501103</v>
      </c>
      <c r="U39" s="24">
        <f>PEM!AG13</f>
        <v>20.13965933236026</v>
      </c>
      <c r="V39" s="24">
        <f>PEM!AH13</f>
        <v>20.064966680319856</v>
      </c>
      <c r="W39" s="24">
        <f>PEM!AI13</f>
        <v>19.956905442176478</v>
      </c>
      <c r="X39" s="24">
        <f>PEM!AJ13</f>
        <v>19.994588603516856</v>
      </c>
      <c r="Y39" s="24">
        <f>PEM!AK13</f>
        <v>19.640401891193211</v>
      </c>
      <c r="Z39" s="24">
        <f>PEM!AL13</f>
        <v>18.987837409981474</v>
      </c>
      <c r="AA39" s="24">
        <f>PEM!AM13</f>
        <v>19.085384588511559</v>
      </c>
      <c r="AB39" s="24">
        <f>PEM!AN13</f>
        <v>18.655587387251067</v>
      </c>
      <c r="AC39" s="24">
        <f>PEM!AO13</f>
        <v>18.5</v>
      </c>
      <c r="AD39" s="24">
        <f>PEM!AP13</f>
        <v>19.230744859587343</v>
      </c>
      <c r="AE39" s="24">
        <f>PEM!AQ13</f>
        <v>19.026681396650055</v>
      </c>
      <c r="AF39" s="24">
        <f>PEM!AR13</f>
        <v>18.269366373577082</v>
      </c>
      <c r="AG39" s="24">
        <f>PEM!AS13</f>
        <v>17.872043178201871</v>
      </c>
      <c r="AH39" s="24">
        <f>PEM!AT13</f>
        <v>18.794881516521496</v>
      </c>
      <c r="AI39" s="24">
        <f>PEM!AU13</f>
        <v>19.33877203781698</v>
      </c>
      <c r="AK39" s="23">
        <v>10</v>
      </c>
      <c r="AL39" s="25">
        <f t="shared" si="8"/>
        <v>3.0499246074975971E-2</v>
      </c>
      <c r="AM39" s="25">
        <f t="shared" si="8"/>
        <v>2.0245637544907692E-2</v>
      </c>
      <c r="AN39" s="25">
        <f t="shared" si="6"/>
        <v>2.8381280211746858E-2</v>
      </c>
      <c r="AO39" s="25">
        <f t="shared" si="6"/>
        <v>2.206061111492906E-2</v>
      </c>
      <c r="AP39" s="25">
        <f t="shared" si="6"/>
        <v>6.0299323459126969E-3</v>
      </c>
      <c r="AQ39" s="25">
        <f t="shared" si="6"/>
        <v>2.2178900093312748E-2</v>
      </c>
      <c r="AR39" s="25">
        <f t="shared" si="6"/>
        <v>4.081340352587845E-2</v>
      </c>
      <c r="AS39" s="25">
        <f t="shared" si="6"/>
        <v>5.213869413851429E-2</v>
      </c>
      <c r="AT39" s="25">
        <f t="shared" si="6"/>
        <v>1.0711768802181072E-2</v>
      </c>
      <c r="AU39" s="25">
        <f t="shared" si="6"/>
        <v>1.1899870221497674E-2</v>
      </c>
      <c r="AV39" s="25">
        <f t="shared" si="6"/>
        <v>8.22162742396477E-3</v>
      </c>
      <c r="AW39" s="25">
        <f t="shared" si="6"/>
        <v>2.8514161346987334E-3</v>
      </c>
      <c r="AX39" s="25">
        <f t="shared" si="6"/>
        <v>4.7307101632598977E-3</v>
      </c>
      <c r="AY39" s="25">
        <f t="shared" si="6"/>
        <v>1.3217555844577308E-2</v>
      </c>
      <c r="AZ39" s="25">
        <f t="shared" si="6"/>
        <v>4.8039309075767735E-2</v>
      </c>
      <c r="BA39" s="25">
        <f t="shared" si="6"/>
        <v>4.2682682537023495E-2</v>
      </c>
      <c r="BB39" s="25">
        <f t="shared" si="6"/>
        <v>6.6704552738947431E-2</v>
      </c>
      <c r="BC39" s="25">
        <f t="shared" si="6"/>
        <v>7.5675675675675597E-2</v>
      </c>
      <c r="BD39" s="25">
        <f t="shared" si="7"/>
        <v>3.4801311405210769E-2</v>
      </c>
      <c r="BE39" s="25">
        <f t="shared" si="7"/>
        <v>4.5899680829453789E-2</v>
      </c>
      <c r="BF39" s="25">
        <f t="shared" si="7"/>
        <v>8.9255072840473335E-2</v>
      </c>
      <c r="BG39" s="25">
        <f t="shared" si="7"/>
        <v>0.11347089986172265</v>
      </c>
      <c r="BH39" s="25">
        <f t="shared" si="7"/>
        <v>5.8798906633545769E-2</v>
      </c>
      <c r="BI39" s="25">
        <f t="shared" si="7"/>
        <v>2.9020868599388662E-2</v>
      </c>
      <c r="BJ39" s="25">
        <f t="shared" si="9"/>
        <v>3.6597067243231939E-2</v>
      </c>
    </row>
    <row r="40" spans="2:62" x14ac:dyDescent="0.25">
      <c r="B40" s="23">
        <v>11</v>
      </c>
      <c r="C40" s="24">
        <f>AP!M14</f>
        <v>19.899999999999999</v>
      </c>
      <c r="K40" s="23">
        <v>11</v>
      </c>
      <c r="L40" s="24">
        <f>PEM!X14</f>
        <v>19.31102819899796</v>
      </c>
      <c r="M40" s="24">
        <f>PEM!Y14</f>
        <v>19.505106679884303</v>
      </c>
      <c r="N40" s="24">
        <f>PEM!Z14</f>
        <v>19.350799536046132</v>
      </c>
      <c r="O40" s="24">
        <f>PEM!AA14</f>
        <v>20.348909376364919</v>
      </c>
      <c r="P40" s="24">
        <f>PEM!AB14</f>
        <v>20.020723608877748</v>
      </c>
      <c r="Q40" s="24">
        <f>PEM!AC14</f>
        <v>20.351371024719185</v>
      </c>
      <c r="R40" s="24">
        <f>PEM!AD14</f>
        <v>20.746745287257454</v>
      </c>
      <c r="S40" s="24">
        <f>PEM!AE14</f>
        <v>20.994632734705235</v>
      </c>
      <c r="T40" s="24">
        <f>PEM!AF14</f>
        <v>20.115472288501103</v>
      </c>
      <c r="U40" s="24">
        <f>PEM!AG14</f>
        <v>20.13965933236026</v>
      </c>
      <c r="V40" s="24">
        <f>PEM!AH14</f>
        <v>20.064966680319856</v>
      </c>
      <c r="W40" s="24">
        <f>PEM!AI14</f>
        <v>19.956905442176478</v>
      </c>
      <c r="X40" s="24">
        <f>PEM!AJ14</f>
        <v>19.994588603516856</v>
      </c>
      <c r="Y40" s="24">
        <f>PEM!AK14</f>
        <v>19.640401891193211</v>
      </c>
      <c r="Z40" s="24">
        <f>PEM!AL14</f>
        <v>18.987837409981474</v>
      </c>
      <c r="AA40" s="24">
        <f>PEM!AM14</f>
        <v>19.085384588511559</v>
      </c>
      <c r="AB40" s="24">
        <f>PEM!AN14</f>
        <v>18.655587387251067</v>
      </c>
      <c r="AC40" s="24">
        <f>PEM!AO14</f>
        <v>18.5</v>
      </c>
      <c r="AD40" s="24">
        <f>PEM!AP14</f>
        <v>19.230744859587343</v>
      </c>
      <c r="AE40" s="24">
        <f>PEM!AQ14</f>
        <v>19.026681396650055</v>
      </c>
      <c r="AF40" s="24">
        <f>PEM!AR14</f>
        <v>18.269366373577082</v>
      </c>
      <c r="AG40" s="24">
        <f>PEM!AS14</f>
        <v>17.872043178201871</v>
      </c>
      <c r="AH40" s="24">
        <f>PEM!AT14</f>
        <v>18.794881516521496</v>
      </c>
      <c r="AI40" s="24">
        <f>PEM!AU14</f>
        <v>19.33877203781698</v>
      </c>
      <c r="AK40" s="23">
        <v>11</v>
      </c>
      <c r="AL40" s="25">
        <f t="shared" si="8"/>
        <v>3.0499246074975971E-2</v>
      </c>
      <c r="AM40" s="25">
        <f t="shared" si="8"/>
        <v>2.0245637544907692E-2</v>
      </c>
      <c r="AN40" s="25">
        <f t="shared" si="6"/>
        <v>2.8381280211746858E-2</v>
      </c>
      <c r="AO40" s="25">
        <f t="shared" si="6"/>
        <v>2.206061111492906E-2</v>
      </c>
      <c r="AP40" s="25">
        <f t="shared" si="6"/>
        <v>6.0299323459126969E-3</v>
      </c>
      <c r="AQ40" s="25">
        <f t="shared" si="6"/>
        <v>2.2178900093312748E-2</v>
      </c>
      <c r="AR40" s="25">
        <f t="shared" si="6"/>
        <v>4.081340352587845E-2</v>
      </c>
      <c r="AS40" s="25">
        <f t="shared" si="6"/>
        <v>5.213869413851429E-2</v>
      </c>
      <c r="AT40" s="25">
        <f t="shared" si="6"/>
        <v>1.0711768802181072E-2</v>
      </c>
      <c r="AU40" s="25">
        <f t="shared" si="6"/>
        <v>1.1899870221497674E-2</v>
      </c>
      <c r="AV40" s="25">
        <f t="shared" si="6"/>
        <v>8.22162742396477E-3</v>
      </c>
      <c r="AW40" s="25">
        <f t="shared" si="6"/>
        <v>2.8514161346987334E-3</v>
      </c>
      <c r="AX40" s="25">
        <f t="shared" si="6"/>
        <v>4.7307101632598977E-3</v>
      </c>
      <c r="AY40" s="25">
        <f t="shared" si="6"/>
        <v>1.3217555844577308E-2</v>
      </c>
      <c r="AZ40" s="25">
        <f t="shared" si="6"/>
        <v>4.8039309075767735E-2</v>
      </c>
      <c r="BA40" s="25">
        <f t="shared" si="6"/>
        <v>4.2682682537023495E-2</v>
      </c>
      <c r="BB40" s="25">
        <f t="shared" si="6"/>
        <v>6.6704552738947431E-2</v>
      </c>
      <c r="BC40" s="25">
        <f t="shared" si="6"/>
        <v>7.5675675675675597E-2</v>
      </c>
      <c r="BD40" s="25">
        <f t="shared" si="7"/>
        <v>3.4801311405210769E-2</v>
      </c>
      <c r="BE40" s="25">
        <f t="shared" si="7"/>
        <v>4.5899680829453789E-2</v>
      </c>
      <c r="BF40" s="25">
        <f t="shared" si="7"/>
        <v>8.9255072840473335E-2</v>
      </c>
      <c r="BG40" s="25">
        <f t="shared" si="7"/>
        <v>0.11347089986172265</v>
      </c>
      <c r="BH40" s="25">
        <f t="shared" si="7"/>
        <v>5.8798906633545769E-2</v>
      </c>
      <c r="BI40" s="25">
        <f t="shared" si="7"/>
        <v>2.9020868599388662E-2</v>
      </c>
      <c r="BJ40" s="25">
        <f t="shared" si="9"/>
        <v>3.6597067243231939E-2</v>
      </c>
    </row>
    <row r="41" spans="2:62" x14ac:dyDescent="0.25">
      <c r="B41" s="23">
        <v>12</v>
      </c>
      <c r="C41" s="24">
        <f>AP!M15</f>
        <v>19.899999999999999</v>
      </c>
      <c r="K41" s="23">
        <v>12</v>
      </c>
      <c r="L41" s="24">
        <f>PEM!X15</f>
        <v>19.325783660512982</v>
      </c>
      <c r="M41" s="24">
        <f>PEM!Y15</f>
        <v>19.518937672418108</v>
      </c>
      <c r="N41" s="24">
        <f>PEM!Z15</f>
        <v>19.33918508681127</v>
      </c>
      <c r="O41" s="24">
        <f>PEM!AA15</f>
        <v>20.333946199100303</v>
      </c>
      <c r="P41" s="24">
        <f>PEM!AB15</f>
        <v>20.053814356800309</v>
      </c>
      <c r="Q41" s="24">
        <f>PEM!AC15</f>
        <v>20.394687508211753</v>
      </c>
      <c r="R41" s="24">
        <f>PEM!AD15</f>
        <v>20.440462299529049</v>
      </c>
      <c r="S41" s="24">
        <f>PEM!AE15</f>
        <v>20.684690199082766</v>
      </c>
      <c r="T41" s="24">
        <f>PEM!AF15</f>
        <v>20.077272387273066</v>
      </c>
      <c r="U41" s="24">
        <f>PEM!AG15</f>
        <v>20.191232141331945</v>
      </c>
      <c r="V41" s="24">
        <f>PEM!AH15</f>
        <v>20.069772176051529</v>
      </c>
      <c r="W41" s="24">
        <f>PEM!AI15</f>
        <v>19.962094540749462</v>
      </c>
      <c r="X41" s="24">
        <f>PEM!AJ15</f>
        <v>19.999152659081659</v>
      </c>
      <c r="Y41" s="24">
        <f>PEM!AK15</f>
        <v>19.643405656774348</v>
      </c>
      <c r="Z41" s="24">
        <f>PEM!AL15</f>
        <v>18.987274595023443</v>
      </c>
      <c r="AA41" s="24">
        <f>PEM!AM15</f>
        <v>19.085953948356995</v>
      </c>
      <c r="AB41" s="24">
        <f>PEM!AN15</f>
        <v>18.655768325232671</v>
      </c>
      <c r="AC41" s="24">
        <f>PEM!AO15</f>
        <v>18.5</v>
      </c>
      <c r="AD41" s="24">
        <f>PEM!AP15</f>
        <v>19.232256860514692</v>
      </c>
      <c r="AE41" s="24">
        <f>PEM!AQ15</f>
        <v>19.029017957848247</v>
      </c>
      <c r="AF41" s="24">
        <f>PEM!AR15</f>
        <v>18.269195618976529</v>
      </c>
      <c r="AG41" s="24">
        <f>PEM!AS15</f>
        <v>17.87201076071241</v>
      </c>
      <c r="AH41" s="24">
        <f>PEM!AT15</f>
        <v>18.797657409265451</v>
      </c>
      <c r="AI41" s="24">
        <f>PEM!AU15</f>
        <v>19.333881325019028</v>
      </c>
      <c r="AK41" s="23">
        <v>12</v>
      </c>
      <c r="AL41" s="25">
        <f t="shared" si="8"/>
        <v>2.9712447866229199E-2</v>
      </c>
      <c r="AM41" s="25">
        <f t="shared" si="8"/>
        <v>1.952269810873793E-2</v>
      </c>
      <c r="AN41" s="25">
        <f t="shared" si="6"/>
        <v>2.8998890629118975E-2</v>
      </c>
      <c r="AO41" s="25">
        <f t="shared" si="6"/>
        <v>2.1340973112218879E-2</v>
      </c>
      <c r="AP41" s="25">
        <f t="shared" si="6"/>
        <v>7.6700798194111056E-3</v>
      </c>
      <c r="AQ41" s="25">
        <f t="shared" si="6"/>
        <v>2.4255704237320257E-2</v>
      </c>
      <c r="AR41" s="25">
        <f t="shared" si="6"/>
        <v>2.6440806064425587E-2</v>
      </c>
      <c r="AS41" s="25">
        <f t="shared" si="6"/>
        <v>3.793579654954482E-2</v>
      </c>
      <c r="AT41" s="25">
        <f t="shared" si="6"/>
        <v>8.8295055151734556E-3</v>
      </c>
      <c r="AU41" s="25">
        <f t="shared" si="6"/>
        <v>1.4423693378067145E-2</v>
      </c>
      <c r="AV41" s="25">
        <f t="shared" si="6"/>
        <v>8.4590983177234656E-3</v>
      </c>
      <c r="AW41" s="25">
        <f t="shared" si="6"/>
        <v>3.1106225162247821E-3</v>
      </c>
      <c r="AX41" s="25">
        <f t="shared" si="6"/>
        <v>4.9578430032451923E-3</v>
      </c>
      <c r="AY41" s="25">
        <f t="shared" si="6"/>
        <v>1.3062619980927778E-2</v>
      </c>
      <c r="AZ41" s="25">
        <f t="shared" si="6"/>
        <v>4.8070374734864814E-2</v>
      </c>
      <c r="BA41" s="25">
        <f t="shared" si="6"/>
        <v>4.2651577900987267E-2</v>
      </c>
      <c r="BB41" s="25">
        <f t="shared" si="6"/>
        <v>6.6694207018236529E-2</v>
      </c>
      <c r="BC41" s="25">
        <f t="shared" si="6"/>
        <v>7.5675675675675597E-2</v>
      </c>
      <c r="BD41" s="25">
        <f t="shared" si="7"/>
        <v>3.4719957430281355E-2</v>
      </c>
      <c r="BE41" s="25">
        <f t="shared" si="7"/>
        <v>4.5771255462635572E-2</v>
      </c>
      <c r="BF41" s="25">
        <f t="shared" si="7"/>
        <v>8.9265253656243382E-2</v>
      </c>
      <c r="BG41" s="25">
        <f t="shared" si="7"/>
        <v>0.11347291955226807</v>
      </c>
      <c r="BH41" s="25">
        <f t="shared" si="7"/>
        <v>5.8642551395324288E-2</v>
      </c>
      <c r="BI41" s="25">
        <f t="shared" si="7"/>
        <v>2.9281170472913978E-2</v>
      </c>
      <c r="BJ41" s="25">
        <f t="shared" si="9"/>
        <v>3.5540238433241646E-2</v>
      </c>
    </row>
    <row r="42" spans="2:62" x14ac:dyDescent="0.25">
      <c r="B42" s="23">
        <v>13</v>
      </c>
      <c r="C42" s="24">
        <f>AP!M16</f>
        <v>19.899999999999999</v>
      </c>
      <c r="K42" s="23">
        <v>13</v>
      </c>
      <c r="L42" s="24">
        <f>PEM!X16</f>
        <v>19.325783660512982</v>
      </c>
      <c r="M42" s="24">
        <f>PEM!Y16</f>
        <v>19.518937672418108</v>
      </c>
      <c r="N42" s="24">
        <f>PEM!Z16</f>
        <v>19.33918508681127</v>
      </c>
      <c r="O42" s="24">
        <f>PEM!AA16</f>
        <v>20.333946199100303</v>
      </c>
      <c r="P42" s="24">
        <f>PEM!AB16</f>
        <v>20.053814356800309</v>
      </c>
      <c r="Q42" s="24">
        <f>PEM!AC16</f>
        <v>20.394687508211753</v>
      </c>
      <c r="R42" s="24">
        <f>PEM!AD16</f>
        <v>20.440462299529049</v>
      </c>
      <c r="S42" s="24">
        <f>PEM!AE16</f>
        <v>20.684690199082766</v>
      </c>
      <c r="T42" s="24">
        <f>PEM!AF16</f>
        <v>20.077272387273066</v>
      </c>
      <c r="U42" s="24">
        <f>PEM!AG16</f>
        <v>20.191232141331945</v>
      </c>
      <c r="V42" s="24">
        <f>PEM!AH16</f>
        <v>20.069772176051529</v>
      </c>
      <c r="W42" s="24">
        <f>PEM!AI16</f>
        <v>19.962094540749462</v>
      </c>
      <c r="X42" s="24">
        <f>PEM!AJ16</f>
        <v>19.999152659081659</v>
      </c>
      <c r="Y42" s="24">
        <f>PEM!AK16</f>
        <v>19.643405656774348</v>
      </c>
      <c r="Z42" s="24">
        <f>PEM!AL16</f>
        <v>18.987274595023443</v>
      </c>
      <c r="AA42" s="24">
        <f>PEM!AM16</f>
        <v>19.085953948356995</v>
      </c>
      <c r="AB42" s="24">
        <f>PEM!AN16</f>
        <v>18.655768325232671</v>
      </c>
      <c r="AC42" s="24">
        <f>PEM!AO16</f>
        <v>18.5</v>
      </c>
      <c r="AD42" s="24">
        <f>PEM!AP16</f>
        <v>19.232256860514692</v>
      </c>
      <c r="AE42" s="24">
        <f>PEM!AQ16</f>
        <v>19.029017957848247</v>
      </c>
      <c r="AF42" s="24">
        <f>PEM!AR16</f>
        <v>18.269195618976529</v>
      </c>
      <c r="AG42" s="24">
        <f>PEM!AS16</f>
        <v>17.87201076071241</v>
      </c>
      <c r="AH42" s="24">
        <f>PEM!AT16</f>
        <v>18.797657409265451</v>
      </c>
      <c r="AI42" s="24">
        <f>PEM!AU16</f>
        <v>19.333881325019028</v>
      </c>
      <c r="AK42" s="23">
        <v>13</v>
      </c>
      <c r="AL42" s="25">
        <f>ABS(L42-$C42)/L42</f>
        <v>2.9712447866229199E-2</v>
      </c>
      <c r="AM42" s="25">
        <f>ABS(M42-$C42)/M42</f>
        <v>1.952269810873793E-2</v>
      </c>
      <c r="AN42" s="25">
        <f t="shared" si="6"/>
        <v>2.8998890629118975E-2</v>
      </c>
      <c r="AO42" s="25">
        <f t="shared" si="6"/>
        <v>2.1340973112218879E-2</v>
      </c>
      <c r="AP42" s="25">
        <f t="shared" si="6"/>
        <v>7.6700798194111056E-3</v>
      </c>
      <c r="AQ42" s="25">
        <f t="shared" si="6"/>
        <v>2.4255704237320257E-2</v>
      </c>
      <c r="AR42" s="25">
        <f t="shared" si="6"/>
        <v>2.6440806064425587E-2</v>
      </c>
      <c r="AS42" s="25">
        <f t="shared" si="6"/>
        <v>3.793579654954482E-2</v>
      </c>
      <c r="AT42" s="25">
        <f t="shared" si="6"/>
        <v>8.8295055151734556E-3</v>
      </c>
      <c r="AU42" s="25">
        <f t="shared" si="6"/>
        <v>1.4423693378067145E-2</v>
      </c>
      <c r="AV42" s="25">
        <f t="shared" si="6"/>
        <v>8.4590983177234656E-3</v>
      </c>
      <c r="AW42" s="25">
        <f t="shared" si="6"/>
        <v>3.1106225162247821E-3</v>
      </c>
      <c r="AX42" s="25">
        <f t="shared" si="6"/>
        <v>4.9578430032451923E-3</v>
      </c>
      <c r="AY42" s="25">
        <f t="shared" si="6"/>
        <v>1.3062619980927778E-2</v>
      </c>
      <c r="AZ42" s="25">
        <f t="shared" si="6"/>
        <v>4.8070374734864814E-2</v>
      </c>
      <c r="BA42" s="25">
        <f t="shared" si="7"/>
        <v>4.2651577900987267E-2</v>
      </c>
      <c r="BB42" s="25">
        <f t="shared" si="7"/>
        <v>6.6694207018236529E-2</v>
      </c>
      <c r="BC42" s="25">
        <f t="shared" si="7"/>
        <v>7.5675675675675597E-2</v>
      </c>
      <c r="BD42" s="25">
        <f t="shared" si="7"/>
        <v>3.4719957430281355E-2</v>
      </c>
      <c r="BE42" s="25">
        <f t="shared" si="7"/>
        <v>4.5771255462635572E-2</v>
      </c>
      <c r="BF42" s="25">
        <f t="shared" si="7"/>
        <v>8.9265253656243382E-2</v>
      </c>
      <c r="BG42" s="25">
        <f t="shared" si="7"/>
        <v>0.11347291955226807</v>
      </c>
      <c r="BH42" s="25">
        <f t="shared" si="7"/>
        <v>5.8642551395324288E-2</v>
      </c>
      <c r="BI42" s="25">
        <f t="shared" si="7"/>
        <v>2.9281170472913978E-2</v>
      </c>
      <c r="BJ42" s="25">
        <f t="shared" si="9"/>
        <v>3.5540238433241646E-2</v>
      </c>
    </row>
    <row r="43" spans="2:62" x14ac:dyDescent="0.25">
      <c r="B43" s="23">
        <v>14</v>
      </c>
      <c r="C43" s="24">
        <f>AP!M17</f>
        <v>19.899999999999999</v>
      </c>
      <c r="K43" s="23">
        <v>14</v>
      </c>
      <c r="L43" s="24">
        <f>PEM!X17</f>
        <v>19.325783660512982</v>
      </c>
      <c r="M43" s="24">
        <f>PEM!Y17</f>
        <v>19.518937672418108</v>
      </c>
      <c r="N43" s="24">
        <f>PEM!Z17</f>
        <v>19.33918508681127</v>
      </c>
      <c r="O43" s="24">
        <f>PEM!AA17</f>
        <v>20.333946199100303</v>
      </c>
      <c r="P43" s="24">
        <f>PEM!AB17</f>
        <v>20.053814356800309</v>
      </c>
      <c r="Q43" s="24">
        <f>PEM!AC17</f>
        <v>20.394687508211753</v>
      </c>
      <c r="R43" s="24">
        <f>PEM!AD17</f>
        <v>20.440462299529049</v>
      </c>
      <c r="S43" s="24">
        <f>PEM!AE17</f>
        <v>20.684690199082766</v>
      </c>
      <c r="T43" s="24">
        <f>PEM!AF17</f>
        <v>20.077272387273066</v>
      </c>
      <c r="U43" s="24">
        <f>PEM!AG17</f>
        <v>20.191232141331945</v>
      </c>
      <c r="V43" s="24">
        <f>PEM!AH17</f>
        <v>20.069772176051529</v>
      </c>
      <c r="W43" s="24">
        <f>PEM!AI17</f>
        <v>19.962094540749462</v>
      </c>
      <c r="X43" s="24">
        <f>PEM!AJ17</f>
        <v>19.999152659081659</v>
      </c>
      <c r="Y43" s="24">
        <f>PEM!AK17</f>
        <v>19.643405656774348</v>
      </c>
      <c r="Z43" s="24">
        <f>PEM!AL17</f>
        <v>18.987274595023443</v>
      </c>
      <c r="AA43" s="24">
        <f>PEM!AM17</f>
        <v>19.085953948356995</v>
      </c>
      <c r="AB43" s="24">
        <f>PEM!AN17</f>
        <v>18.655768325232671</v>
      </c>
      <c r="AC43" s="24">
        <f>PEM!AO17</f>
        <v>18.5</v>
      </c>
      <c r="AD43" s="24">
        <f>PEM!AP17</f>
        <v>19.232256860514692</v>
      </c>
      <c r="AE43" s="24">
        <f>PEM!AQ17</f>
        <v>19.029017957848247</v>
      </c>
      <c r="AF43" s="24">
        <f>PEM!AR17</f>
        <v>18.269195618976529</v>
      </c>
      <c r="AG43" s="24">
        <f>PEM!AS17</f>
        <v>17.87201076071241</v>
      </c>
      <c r="AH43" s="24">
        <f>PEM!AT17</f>
        <v>18.797657409265451</v>
      </c>
      <c r="AI43" s="24">
        <f>PEM!AU17</f>
        <v>19.333881325019028</v>
      </c>
      <c r="AK43" s="23">
        <v>14</v>
      </c>
      <c r="AL43" s="25">
        <f t="shared" ref="AL43:AM45" si="10">ABS(L43-$C43)/L43</f>
        <v>2.9712447866229199E-2</v>
      </c>
      <c r="AM43" s="25">
        <f t="shared" si="10"/>
        <v>1.952269810873793E-2</v>
      </c>
      <c r="AN43" s="25">
        <f t="shared" si="6"/>
        <v>2.8998890629118975E-2</v>
      </c>
      <c r="AO43" s="25">
        <f t="shared" si="6"/>
        <v>2.1340973112218879E-2</v>
      </c>
      <c r="AP43" s="25">
        <f t="shared" si="6"/>
        <v>7.6700798194111056E-3</v>
      </c>
      <c r="AQ43" s="25">
        <f t="shared" si="6"/>
        <v>2.4255704237320257E-2</v>
      </c>
      <c r="AR43" s="25">
        <f t="shared" si="6"/>
        <v>2.6440806064425587E-2</v>
      </c>
      <c r="AS43" s="25">
        <f t="shared" si="6"/>
        <v>3.793579654954482E-2</v>
      </c>
      <c r="AT43" s="25">
        <f t="shared" si="6"/>
        <v>8.8295055151734556E-3</v>
      </c>
      <c r="AU43" s="25">
        <f t="shared" si="6"/>
        <v>1.4423693378067145E-2</v>
      </c>
      <c r="AV43" s="25">
        <f t="shared" si="6"/>
        <v>8.4590983177234656E-3</v>
      </c>
      <c r="AW43" s="25">
        <f t="shared" si="6"/>
        <v>3.1106225162247821E-3</v>
      </c>
      <c r="AX43" s="25">
        <f t="shared" si="6"/>
        <v>4.9578430032451923E-3</v>
      </c>
      <c r="AY43" s="25">
        <f t="shared" si="6"/>
        <v>1.3062619980927778E-2</v>
      </c>
      <c r="AZ43" s="25">
        <f t="shared" si="6"/>
        <v>4.8070374734864814E-2</v>
      </c>
      <c r="BA43" s="25">
        <f t="shared" si="7"/>
        <v>4.2651577900987267E-2</v>
      </c>
      <c r="BB43" s="25">
        <f t="shared" si="7"/>
        <v>6.6694207018236529E-2</v>
      </c>
      <c r="BC43" s="25">
        <f t="shared" si="7"/>
        <v>7.5675675675675597E-2</v>
      </c>
      <c r="BD43" s="25">
        <f t="shared" si="7"/>
        <v>3.4719957430281355E-2</v>
      </c>
      <c r="BE43" s="25">
        <f t="shared" si="7"/>
        <v>4.5771255462635572E-2</v>
      </c>
      <c r="BF43" s="25">
        <f t="shared" si="7"/>
        <v>8.9265253656243382E-2</v>
      </c>
      <c r="BG43" s="25">
        <f t="shared" si="7"/>
        <v>0.11347291955226807</v>
      </c>
      <c r="BH43" s="25">
        <f t="shared" si="7"/>
        <v>5.8642551395324288E-2</v>
      </c>
      <c r="BI43" s="25">
        <f t="shared" si="7"/>
        <v>2.9281170472913978E-2</v>
      </c>
      <c r="BJ43" s="25">
        <f t="shared" si="9"/>
        <v>3.5540238433241646E-2</v>
      </c>
    </row>
    <row r="44" spans="2:62" x14ac:dyDescent="0.25">
      <c r="B44" s="23">
        <v>15</v>
      </c>
      <c r="C44" s="24">
        <f>AP!M18</f>
        <v>18.5</v>
      </c>
      <c r="K44" s="23">
        <v>15</v>
      </c>
      <c r="L44" s="24">
        <f>PEM!X18</f>
        <v>17.709202438120407</v>
      </c>
      <c r="M44" s="24">
        <f>PEM!Y18</f>
        <v>17.874425626693689</v>
      </c>
      <c r="N44" s="24">
        <f>PEM!Z18</f>
        <v>17.478064383150109</v>
      </c>
      <c r="O44" s="24">
        <f>PEM!AA18</f>
        <v>18.546786151588265</v>
      </c>
      <c r="P44" s="24">
        <f>PEM!AB18</f>
        <v>18.332927751326967</v>
      </c>
      <c r="Q44" s="24">
        <f>PEM!AC18</f>
        <v>18.617451947067636</v>
      </c>
      <c r="R44" s="24">
        <f>PEM!AD18</f>
        <v>19.706892413610444</v>
      </c>
      <c r="S44" s="24">
        <f>PEM!AE18</f>
        <v>19.474209550363089</v>
      </c>
      <c r="T44" s="24">
        <f>PEM!AF18</f>
        <v>18.253666783676756</v>
      </c>
      <c r="U44" s="24">
        <f>PEM!AG18</f>
        <v>18.413985043829165</v>
      </c>
      <c r="V44" s="24">
        <f>PEM!AH18</f>
        <v>18.224053416357918</v>
      </c>
      <c r="W44" s="24">
        <f>PEM!AI18</f>
        <v>18.210318805273669</v>
      </c>
      <c r="X44" s="24">
        <f>PEM!AJ18</f>
        <v>18.107773502195187</v>
      </c>
      <c r="Y44" s="24">
        <f>PEM!AK18</f>
        <v>17.83003945890653</v>
      </c>
      <c r="Z44" s="24">
        <f>PEM!AL18</f>
        <v>17.218913556888225</v>
      </c>
      <c r="AA44" s="24">
        <f>PEM!AM18</f>
        <v>17.314569295307138</v>
      </c>
      <c r="AB44" s="24">
        <f>PEM!AN18</f>
        <v>16.922269083789974</v>
      </c>
      <c r="AC44" s="24">
        <f>PEM!AO18</f>
        <v>16.78</v>
      </c>
      <c r="AD44" s="24">
        <f>PEM!AP18</f>
        <v>17.453720701853193</v>
      </c>
      <c r="AE44" s="24">
        <f>PEM!AQ18</f>
        <v>17.275034181517803</v>
      </c>
      <c r="AF44" s="24">
        <f>PEM!AR18</f>
        <v>16.569726510046696</v>
      </c>
      <c r="AG44" s="24">
        <f>PEM!AS18</f>
        <v>16.210220669013061</v>
      </c>
      <c r="AH44" s="24">
        <f>PEM!AT18</f>
        <v>17.068203020358013</v>
      </c>
      <c r="AI44" s="24">
        <f>PEM!AU18</f>
        <v>17.50978255401408</v>
      </c>
      <c r="AK44" s="23">
        <v>15</v>
      </c>
      <c r="AL44" s="25">
        <f t="shared" si="10"/>
        <v>4.4654611896995489E-2</v>
      </c>
      <c r="AM44" s="25">
        <f t="shared" si="10"/>
        <v>3.499829232957713E-2</v>
      </c>
      <c r="AN44" s="25">
        <f t="shared" si="6"/>
        <v>5.8469610504187051E-2</v>
      </c>
      <c r="AO44" s="25">
        <f t="shared" si="6"/>
        <v>2.5226015551086754E-3</v>
      </c>
      <c r="AP44" s="25">
        <f t="shared" si="6"/>
        <v>9.1132333547182844E-3</v>
      </c>
      <c r="AQ44" s="25">
        <f t="shared" si="6"/>
        <v>6.3087015023092488E-3</v>
      </c>
      <c r="AR44" s="25">
        <f t="shared" si="6"/>
        <v>6.1242147583700751E-2</v>
      </c>
      <c r="AS44" s="25">
        <f t="shared" si="6"/>
        <v>5.0025627373662764E-2</v>
      </c>
      <c r="AT44" s="25">
        <f t="shared" si="6"/>
        <v>1.3494999072927409E-2</v>
      </c>
      <c r="AU44" s="25">
        <f t="shared" si="6"/>
        <v>4.6711755204591355E-3</v>
      </c>
      <c r="AV44" s="25">
        <f t="shared" si="6"/>
        <v>1.5141888433798805E-2</v>
      </c>
      <c r="AW44" s="25">
        <f t="shared" si="6"/>
        <v>1.590753011102913E-2</v>
      </c>
      <c r="AX44" s="25">
        <f t="shared" si="6"/>
        <v>2.1660669532743169E-2</v>
      </c>
      <c r="AY44" s="25">
        <f t="shared" si="6"/>
        <v>3.7574821000118927E-2</v>
      </c>
      <c r="AZ44" s="25">
        <f t="shared" si="6"/>
        <v>7.4399957864896268E-2</v>
      </c>
      <c r="BA44" s="25">
        <f t="shared" si="7"/>
        <v>6.8464348403639255E-2</v>
      </c>
      <c r="BB44" s="25">
        <f t="shared" si="7"/>
        <v>9.3234004754205901E-2</v>
      </c>
      <c r="BC44" s="25">
        <f t="shared" si="7"/>
        <v>0.102502979737783</v>
      </c>
      <c r="BD44" s="25">
        <f t="shared" si="7"/>
        <v>5.9945917321555145E-2</v>
      </c>
      <c r="BE44" s="25">
        <f t="shared" si="7"/>
        <v>7.09096031655186E-2</v>
      </c>
      <c r="BF44" s="25">
        <f t="shared" si="7"/>
        <v>0.11649398611274149</v>
      </c>
      <c r="BG44" s="25">
        <f t="shared" si="7"/>
        <v>0.14125528441226018</v>
      </c>
      <c r="BH44" s="25">
        <f t="shared" si="7"/>
        <v>8.3886802725173751E-2</v>
      </c>
      <c r="BI44" s="25">
        <f t="shared" si="7"/>
        <v>5.6552241178969662E-2</v>
      </c>
      <c r="BJ44" s="25">
        <f t="shared" si="9"/>
        <v>5.1809626477003302E-2</v>
      </c>
    </row>
    <row r="45" spans="2:62" x14ac:dyDescent="0.25">
      <c r="B45" s="23">
        <v>16</v>
      </c>
      <c r="C45" s="24">
        <f>AP!M19</f>
        <v>18.5</v>
      </c>
      <c r="K45" s="23">
        <v>16</v>
      </c>
      <c r="L45" s="24">
        <f>PEM!X19</f>
        <v>17.709202438120407</v>
      </c>
      <c r="M45" s="24">
        <f>PEM!Y19</f>
        <v>17.874425626693689</v>
      </c>
      <c r="N45" s="24">
        <f>PEM!Z19</f>
        <v>17.478064383150109</v>
      </c>
      <c r="O45" s="24">
        <f>PEM!AA19</f>
        <v>18.546786151588265</v>
      </c>
      <c r="P45" s="24">
        <f>PEM!AB19</f>
        <v>18.332927751326967</v>
      </c>
      <c r="Q45" s="24">
        <f>PEM!AC19</f>
        <v>18.617451947067636</v>
      </c>
      <c r="R45" s="24">
        <f>PEM!AD19</f>
        <v>19.706892413610444</v>
      </c>
      <c r="S45" s="24">
        <f>PEM!AE19</f>
        <v>19.474209550363089</v>
      </c>
      <c r="T45" s="24">
        <f>PEM!AF19</f>
        <v>18.253666783676756</v>
      </c>
      <c r="U45" s="24">
        <f>PEM!AG19</f>
        <v>18.413985043829165</v>
      </c>
      <c r="V45" s="24">
        <f>PEM!AH19</f>
        <v>18.224053416357918</v>
      </c>
      <c r="W45" s="24">
        <f>PEM!AI19</f>
        <v>18.210318805273669</v>
      </c>
      <c r="X45" s="24">
        <f>PEM!AJ19</f>
        <v>18.107773502195187</v>
      </c>
      <c r="Y45" s="24">
        <f>PEM!AK19</f>
        <v>17.83003945890653</v>
      </c>
      <c r="Z45" s="24">
        <f>PEM!AL19</f>
        <v>17.218913556888225</v>
      </c>
      <c r="AA45" s="24">
        <f>PEM!AM19</f>
        <v>17.314569295307138</v>
      </c>
      <c r="AB45" s="24">
        <f>PEM!AN19</f>
        <v>16.922269083789974</v>
      </c>
      <c r="AC45" s="24">
        <f>PEM!AO19</f>
        <v>16.78</v>
      </c>
      <c r="AD45" s="24">
        <f>PEM!AP19</f>
        <v>17.453720701853193</v>
      </c>
      <c r="AE45" s="24">
        <f>PEM!AQ19</f>
        <v>17.275034181517803</v>
      </c>
      <c r="AF45" s="24">
        <f>PEM!AR19</f>
        <v>16.569726510046696</v>
      </c>
      <c r="AG45" s="24">
        <f>PEM!AS19</f>
        <v>16.210220669013061</v>
      </c>
      <c r="AH45" s="24">
        <f>PEM!AT19</f>
        <v>17.068203020358013</v>
      </c>
      <c r="AI45" s="24">
        <f>PEM!AU19</f>
        <v>17.50978255401408</v>
      </c>
      <c r="AK45" s="23">
        <v>16</v>
      </c>
      <c r="AL45" s="25">
        <f t="shared" si="10"/>
        <v>4.4654611896995489E-2</v>
      </c>
      <c r="AM45" s="25">
        <f t="shared" si="10"/>
        <v>3.499829232957713E-2</v>
      </c>
      <c r="AN45" s="25">
        <f t="shared" si="6"/>
        <v>5.8469610504187051E-2</v>
      </c>
      <c r="AO45" s="25">
        <f t="shared" si="6"/>
        <v>2.5226015551086754E-3</v>
      </c>
      <c r="AP45" s="25">
        <f t="shared" si="6"/>
        <v>9.1132333547182844E-3</v>
      </c>
      <c r="AQ45" s="25">
        <f t="shared" si="6"/>
        <v>6.3087015023092488E-3</v>
      </c>
      <c r="AR45" s="25">
        <f t="shared" si="6"/>
        <v>6.1242147583700751E-2</v>
      </c>
      <c r="AS45" s="25">
        <f t="shared" si="6"/>
        <v>5.0025627373662764E-2</v>
      </c>
      <c r="AT45" s="25">
        <f t="shared" si="6"/>
        <v>1.3494999072927409E-2</v>
      </c>
      <c r="AU45" s="25">
        <f t="shared" si="6"/>
        <v>4.6711755204591355E-3</v>
      </c>
      <c r="AV45" s="25">
        <f t="shared" si="6"/>
        <v>1.5141888433798805E-2</v>
      </c>
      <c r="AW45" s="25">
        <f t="shared" si="6"/>
        <v>1.590753011102913E-2</v>
      </c>
      <c r="AX45" s="25">
        <f t="shared" si="6"/>
        <v>2.1660669532743169E-2</v>
      </c>
      <c r="AY45" s="25">
        <f t="shared" si="6"/>
        <v>3.7574821000118927E-2</v>
      </c>
      <c r="AZ45" s="25">
        <f t="shared" si="6"/>
        <v>7.4399957864896268E-2</v>
      </c>
      <c r="BA45" s="25">
        <f t="shared" si="7"/>
        <v>6.8464348403639255E-2</v>
      </c>
      <c r="BB45" s="25">
        <f t="shared" si="7"/>
        <v>9.3234004754205901E-2</v>
      </c>
      <c r="BC45" s="25">
        <f t="shared" si="7"/>
        <v>0.102502979737783</v>
      </c>
      <c r="BD45" s="25">
        <f t="shared" si="7"/>
        <v>5.9945917321555145E-2</v>
      </c>
      <c r="BE45" s="25">
        <f t="shared" si="7"/>
        <v>7.09096031655186E-2</v>
      </c>
      <c r="BF45" s="25">
        <f t="shared" si="7"/>
        <v>0.11649398611274149</v>
      </c>
      <c r="BG45" s="25">
        <f t="shared" si="7"/>
        <v>0.14125528441226018</v>
      </c>
      <c r="BH45" s="25">
        <f t="shared" si="7"/>
        <v>8.3886802725173751E-2</v>
      </c>
      <c r="BI45" s="25">
        <f t="shared" si="7"/>
        <v>5.6552241178969662E-2</v>
      </c>
      <c r="BJ45" s="25">
        <f t="shared" si="9"/>
        <v>5.1809626477003302E-2</v>
      </c>
    </row>
    <row r="46" spans="2:62" x14ac:dyDescent="0.25">
      <c r="B46" s="23">
        <v>17</v>
      </c>
      <c r="C46" s="24">
        <f>AP!M20</f>
        <v>20.85</v>
      </c>
      <c r="K46" s="23">
        <v>17</v>
      </c>
      <c r="L46" s="24">
        <f>PEM!X20</f>
        <v>20.153382686422411</v>
      </c>
      <c r="M46" s="24">
        <f>PEM!Y20</f>
        <v>20.357677065837368</v>
      </c>
      <c r="N46" s="24">
        <f>PEM!Z20</f>
        <v>20.139549409468152</v>
      </c>
      <c r="O46" s="24">
        <f>PEM!AA20</f>
        <v>21.243945776683905</v>
      </c>
      <c r="P46" s="24">
        <f>PEM!AB20</f>
        <v>20.90568246521628</v>
      </c>
      <c r="Q46" s="24">
        <f>PEM!AC20</f>
        <v>21.257878581654122</v>
      </c>
      <c r="R46" s="24">
        <f>PEM!AD20</f>
        <v>21.67</v>
      </c>
      <c r="S46" s="24">
        <f>PEM!AE20</f>
        <v>21.928918732158568</v>
      </c>
      <c r="T46" s="24">
        <f>PEM!AF20</f>
        <v>21.004687656401767</v>
      </c>
      <c r="U46" s="24">
        <f>PEM!AG20</f>
        <v>21.041844951286134</v>
      </c>
      <c r="V46" s="24">
        <f>PEM!AH20</f>
        <v>20.941904174383481</v>
      </c>
      <c r="W46" s="24">
        <f>PEM!AI20</f>
        <v>20.892013594899737</v>
      </c>
      <c r="X46" s="24">
        <f>PEM!AJ20</f>
        <v>20.931212499569774</v>
      </c>
      <c r="Y46" s="24">
        <f>PEM!AK20</f>
        <v>20.428184168251605</v>
      </c>
      <c r="Z46" s="24">
        <f>PEM!AL20</f>
        <v>19.662701605908552</v>
      </c>
      <c r="AA46" s="24">
        <f>PEM!AM20</f>
        <v>19.753333922161548</v>
      </c>
      <c r="AB46" s="24">
        <f>PEM!AN20</f>
        <v>19.311930123666055</v>
      </c>
      <c r="AC46" s="24">
        <f>PEM!AO20</f>
        <v>19.152509991392456</v>
      </c>
      <c r="AD46" s="24">
        <f>PEM!AP20</f>
        <v>19.846994806620433</v>
      </c>
      <c r="AE46" s="24">
        <f>PEM!AQ20</f>
        <v>20.058419229586313</v>
      </c>
      <c r="AF46" s="24">
        <f>PEM!AR20</f>
        <v>18.915303536041982</v>
      </c>
      <c r="AG46" s="24">
        <f>PEM!AS20</f>
        <v>18.502701130007615</v>
      </c>
      <c r="AH46" s="24">
        <f>PEM!AT20</f>
        <v>19.785408405321455</v>
      </c>
      <c r="AI46" s="24">
        <f>PEM!AU20</f>
        <v>20.065599075082176</v>
      </c>
      <c r="AK46" s="23">
        <v>17</v>
      </c>
      <c r="AL46" s="25">
        <f>ABS(L46-$C46)/L46</f>
        <v>3.4565776099062036E-2</v>
      </c>
      <c r="AM46" s="25">
        <f>ABS(M46-$C46)/M46</f>
        <v>2.4183649861938831E-2</v>
      </c>
      <c r="AN46" s="25">
        <f t="shared" ref="AN46:BC55" si="11">ABS(N46-$C46)/N46</f>
        <v>3.5276389560028924E-2</v>
      </c>
      <c r="AO46" s="25">
        <f t="shared" si="11"/>
        <v>1.8543908030318686E-2</v>
      </c>
      <c r="AP46" s="25">
        <f t="shared" si="11"/>
        <v>2.6635086086725739E-3</v>
      </c>
      <c r="AQ46" s="25">
        <f t="shared" si="11"/>
        <v>1.9187172421152417E-2</v>
      </c>
      <c r="AR46" s="25">
        <f t="shared" si="11"/>
        <v>3.7840332256575925E-2</v>
      </c>
      <c r="AS46" s="25">
        <f t="shared" si="11"/>
        <v>4.9200726462465365E-2</v>
      </c>
      <c r="AT46" s="25">
        <f t="shared" si="11"/>
        <v>7.3644349743339534E-3</v>
      </c>
      <c r="AU46" s="25">
        <f t="shared" si="11"/>
        <v>9.1173065731769941E-3</v>
      </c>
      <c r="AV46" s="25">
        <f t="shared" si="11"/>
        <v>4.3885299836248174E-3</v>
      </c>
      <c r="AW46" s="25">
        <f t="shared" si="11"/>
        <v>2.0109882998540704E-3</v>
      </c>
      <c r="AX46" s="25">
        <f t="shared" si="11"/>
        <v>3.8799710992109132E-3</v>
      </c>
      <c r="AY46" s="25">
        <f t="shared" si="11"/>
        <v>2.0648718861853644E-2</v>
      </c>
      <c r="AZ46" s="25">
        <f t="shared" si="11"/>
        <v>6.0383278853943026E-2</v>
      </c>
      <c r="BA46" s="25">
        <f t="shared" si="11"/>
        <v>5.5518024560304101E-2</v>
      </c>
      <c r="BB46" s="25">
        <f t="shared" si="11"/>
        <v>7.9643508778498448E-2</v>
      </c>
      <c r="BC46" s="25">
        <f t="shared" si="11"/>
        <v>8.8630159147309304E-2</v>
      </c>
      <c r="BD46" s="25">
        <f t="shared" ref="BA46:BI55" si="12">ABS(AD46-$C46)/AD46</f>
        <v>5.0536879923251267E-2</v>
      </c>
      <c r="BE46" s="25">
        <f t="shared" si="12"/>
        <v>3.9463766379261869E-2</v>
      </c>
      <c r="BF46" s="25">
        <f t="shared" si="12"/>
        <v>0.10228207336306132</v>
      </c>
      <c r="BG46" s="25">
        <f t="shared" si="12"/>
        <v>0.12686249718348122</v>
      </c>
      <c r="BH46" s="25">
        <f t="shared" si="12"/>
        <v>5.3806905213653083E-2</v>
      </c>
      <c r="BI46" s="25">
        <f t="shared" si="12"/>
        <v>3.9091826861621534E-2</v>
      </c>
      <c r="BJ46" s="25">
        <f t="shared" si="9"/>
        <v>4.0212097223193924E-2</v>
      </c>
    </row>
    <row r="47" spans="2:62" x14ac:dyDescent="0.25">
      <c r="B47" s="23">
        <v>18</v>
      </c>
      <c r="C47" s="24">
        <f>AP!M21</f>
        <v>20.85</v>
      </c>
      <c r="K47" s="23">
        <v>18</v>
      </c>
      <c r="L47" s="24">
        <f>PEM!X21</f>
        <v>20.170391802578642</v>
      </c>
      <c r="M47" s="24">
        <f>PEM!Y21</f>
        <v>20.373107005497442</v>
      </c>
      <c r="N47" s="24">
        <f>PEM!Z21</f>
        <v>20.211933011182744</v>
      </c>
      <c r="O47" s="24">
        <f>PEM!AA21</f>
        <v>21.254459920355085</v>
      </c>
      <c r="P47" s="24">
        <f>PEM!AB21</f>
        <v>20.911669497906576</v>
      </c>
      <c r="Q47" s="24">
        <f>PEM!AC21</f>
        <v>21.257031114973685</v>
      </c>
      <c r="R47" s="24">
        <f>PEM!AD21</f>
        <v>21.67</v>
      </c>
      <c r="S47" s="24">
        <f>PEM!AE21</f>
        <v>21.928918732158568</v>
      </c>
      <c r="T47" s="24">
        <f>PEM!AF21</f>
        <v>21.01063460587951</v>
      </c>
      <c r="U47" s="24">
        <f>PEM!AG21</f>
        <v>21.035898001808391</v>
      </c>
      <c r="V47" s="24">
        <f>PEM!AH21</f>
        <v>20.957881438376166</v>
      </c>
      <c r="W47" s="24">
        <f>PEM!AI21</f>
        <v>20.845011347277829</v>
      </c>
      <c r="X47" s="24">
        <f>PEM!AJ21</f>
        <v>20.884371453884405</v>
      </c>
      <c r="Y47" s="24">
        <f>PEM!AK21</f>
        <v>20.514423013790164</v>
      </c>
      <c r="Z47" s="24">
        <f>PEM!AL21</f>
        <v>19.832818641052945</v>
      </c>
      <c r="AA47" s="24">
        <f>PEM!AM21</f>
        <v>19.934706784445108</v>
      </c>
      <c r="AB47" s="24">
        <f>PEM!AN21</f>
        <v>19.485783099194304</v>
      </c>
      <c r="AC47" s="24">
        <f>PEM!AO21</f>
        <v>19.323271889120228</v>
      </c>
      <c r="AD47" s="24">
        <f>PEM!AP21</f>
        <v>20.086535759573408</v>
      </c>
      <c r="AE47" s="24">
        <f>PEM!AQ21</f>
        <v>19.873391231088405</v>
      </c>
      <c r="AF47" s="24">
        <f>PEM!AR21</f>
        <v>19.082374793436767</v>
      </c>
      <c r="AG47" s="24">
        <f>PEM!AS21</f>
        <v>18.66737024575626</v>
      </c>
      <c r="AH47" s="24">
        <f>PEM!AT21</f>
        <v>19.6312759820295</v>
      </c>
      <c r="AI47" s="24">
        <f>PEM!AU21</f>
        <v>20.199370275051486</v>
      </c>
      <c r="AK47" s="23">
        <v>18</v>
      </c>
      <c r="AL47" s="25">
        <f t="shared" ref="AL47:AM53" si="13">ABS(L47-$C47)/L47</f>
        <v>3.3693356285447867E-2</v>
      </c>
      <c r="AM47" s="25">
        <f t="shared" si="13"/>
        <v>2.3407965921637568E-2</v>
      </c>
      <c r="AN47" s="25">
        <f t="shared" si="11"/>
        <v>3.156882562712985E-2</v>
      </c>
      <c r="AO47" s="25">
        <f t="shared" si="11"/>
        <v>1.9029414149815141E-2</v>
      </c>
      <c r="AP47" s="25">
        <f t="shared" si="11"/>
        <v>2.9490470817142762E-3</v>
      </c>
      <c r="AQ47" s="25">
        <f t="shared" si="11"/>
        <v>1.9148069773815529E-2</v>
      </c>
      <c r="AR47" s="25">
        <f t="shared" si="11"/>
        <v>3.7840332256575925E-2</v>
      </c>
      <c r="AS47" s="25">
        <f t="shared" si="11"/>
        <v>4.9200726462465365E-2</v>
      </c>
      <c r="AT47" s="25">
        <f t="shared" si="11"/>
        <v>7.6453952435381039E-3</v>
      </c>
      <c r="AU47" s="25">
        <f t="shared" si="11"/>
        <v>8.837179272898581E-3</v>
      </c>
      <c r="AV47" s="25">
        <f t="shared" si="11"/>
        <v>5.147535484126841E-3</v>
      </c>
      <c r="AW47" s="25">
        <f t="shared" si="11"/>
        <v>2.3932118045230891E-4</v>
      </c>
      <c r="AX47" s="25">
        <f t="shared" si="11"/>
        <v>1.6457978618270096E-3</v>
      </c>
      <c r="AY47" s="25">
        <f t="shared" si="11"/>
        <v>1.6358100151501024E-2</v>
      </c>
      <c r="AZ47" s="25">
        <f t="shared" si="11"/>
        <v>5.1287786035694456E-2</v>
      </c>
      <c r="BA47" s="25">
        <f t="shared" si="12"/>
        <v>4.5914556228591689E-2</v>
      </c>
      <c r="BB47" s="25">
        <f t="shared" si="12"/>
        <v>7.0010884030732384E-2</v>
      </c>
      <c r="BC47" s="25">
        <f t="shared" si="12"/>
        <v>7.9009813640275997E-2</v>
      </c>
      <c r="BD47" s="25">
        <f t="shared" si="12"/>
        <v>3.8008756191954096E-2</v>
      </c>
      <c r="BE47" s="25">
        <f t="shared" si="12"/>
        <v>4.9141525850095714E-2</v>
      </c>
      <c r="BF47" s="25">
        <f t="shared" si="12"/>
        <v>9.2631301171759592E-2</v>
      </c>
      <c r="BG47" s="25">
        <f t="shared" si="12"/>
        <v>0.11692218697702902</v>
      </c>
      <c r="BH47" s="25">
        <f t="shared" si="12"/>
        <v>6.2080733778391343E-2</v>
      </c>
      <c r="BI47" s="25">
        <f t="shared" si="12"/>
        <v>3.2210396467265978E-2</v>
      </c>
      <c r="BJ47" s="25">
        <f t="shared" si="9"/>
        <v>3.7247041963530653E-2</v>
      </c>
    </row>
    <row r="48" spans="2:62" x14ac:dyDescent="0.25">
      <c r="B48" s="23">
        <v>19</v>
      </c>
      <c r="C48" s="24">
        <f>AP!M22</f>
        <v>20.85</v>
      </c>
      <c r="K48" s="23">
        <v>19</v>
      </c>
      <c r="L48" s="24">
        <f>PEM!X22</f>
        <v>20.1703918025786</v>
      </c>
      <c r="M48" s="24">
        <f>PEM!Y22</f>
        <v>20.373107005497417</v>
      </c>
      <c r="N48" s="24">
        <f>PEM!Z22</f>
        <v>20.211933011182708</v>
      </c>
      <c r="O48" s="24">
        <f>PEM!AA22</f>
        <v>21.254459920355082</v>
      </c>
      <c r="P48" s="24">
        <f>PEM!AB22</f>
        <v>20.911669497906555</v>
      </c>
      <c r="Q48" s="24">
        <f>PEM!AC22</f>
        <v>21.257031114973671</v>
      </c>
      <c r="R48" s="24">
        <f>PEM!AD22</f>
        <v>21.67</v>
      </c>
      <c r="S48" s="24">
        <f>PEM!AE22</f>
        <v>21.928918732158568</v>
      </c>
      <c r="T48" s="24">
        <f>PEM!AF22</f>
        <v>21.010634605879524</v>
      </c>
      <c r="U48" s="24">
        <f>PEM!AG22</f>
        <v>21.035898001808377</v>
      </c>
      <c r="V48" s="24">
        <f>PEM!AH22</f>
        <v>20.957881438376177</v>
      </c>
      <c r="W48" s="24">
        <f>PEM!AI22</f>
        <v>20.84501134727784</v>
      </c>
      <c r="X48" s="24">
        <f>PEM!AJ22</f>
        <v>20.884371453884416</v>
      </c>
      <c r="Y48" s="24">
        <f>PEM!AK22</f>
        <v>20.514423013790168</v>
      </c>
      <c r="Z48" s="24">
        <f>PEM!AL22</f>
        <v>19.832818641052945</v>
      </c>
      <c r="AA48" s="24">
        <f>PEM!AM22</f>
        <v>19.934706784445108</v>
      </c>
      <c r="AB48" s="24">
        <f>PEM!AN22</f>
        <v>19.485783099194318</v>
      </c>
      <c r="AC48" s="24">
        <f>PEM!AO22</f>
        <v>19.323271889120235</v>
      </c>
      <c r="AD48" s="24">
        <f>PEM!AP22</f>
        <v>20.086535759573415</v>
      </c>
      <c r="AE48" s="24">
        <f>PEM!AQ22</f>
        <v>19.873391231088412</v>
      </c>
      <c r="AF48" s="24">
        <f>PEM!AR22</f>
        <v>19.082374793436774</v>
      </c>
      <c r="AG48" s="24">
        <f>PEM!AS22</f>
        <v>18.66737024575627</v>
      </c>
      <c r="AH48" s="24">
        <f>PEM!AT22</f>
        <v>19.631275982029507</v>
      </c>
      <c r="AI48" s="24">
        <f>PEM!AU22</f>
        <v>20.199370275051471</v>
      </c>
      <c r="AK48" s="23">
        <v>19</v>
      </c>
      <c r="AL48" s="25">
        <f t="shared" si="13"/>
        <v>3.3693356285450053E-2</v>
      </c>
      <c r="AM48" s="25">
        <f t="shared" si="13"/>
        <v>2.3407965921638817E-2</v>
      </c>
      <c r="AN48" s="25">
        <f t="shared" si="11"/>
        <v>3.1568825627131668E-2</v>
      </c>
      <c r="AO48" s="25">
        <f t="shared" si="11"/>
        <v>1.9029414149814974E-2</v>
      </c>
      <c r="AP48" s="25">
        <f t="shared" si="11"/>
        <v>2.9490470817132601E-3</v>
      </c>
      <c r="AQ48" s="25">
        <f t="shared" si="11"/>
        <v>1.9148069773814873E-2</v>
      </c>
      <c r="AR48" s="25">
        <f t="shared" si="11"/>
        <v>3.7840332256575925E-2</v>
      </c>
      <c r="AS48" s="25">
        <f t="shared" si="11"/>
        <v>4.9200726462465365E-2</v>
      </c>
      <c r="AT48" s="25">
        <f t="shared" si="11"/>
        <v>7.6453952435387752E-3</v>
      </c>
      <c r="AU48" s="25">
        <f t="shared" si="11"/>
        <v>8.8371792728979114E-3</v>
      </c>
      <c r="AV48" s="25">
        <f t="shared" si="11"/>
        <v>5.1475354841273467E-3</v>
      </c>
      <c r="AW48" s="25">
        <f t="shared" si="11"/>
        <v>2.3932118045179749E-4</v>
      </c>
      <c r="AX48" s="25">
        <f t="shared" si="11"/>
        <v>1.6457978618275191E-3</v>
      </c>
      <c r="AY48" s="25">
        <f t="shared" si="11"/>
        <v>1.635810015150085E-2</v>
      </c>
      <c r="AZ48" s="25">
        <f t="shared" si="11"/>
        <v>5.1287786035694456E-2</v>
      </c>
      <c r="BA48" s="25">
        <f t="shared" si="12"/>
        <v>4.5914556228591689E-2</v>
      </c>
      <c r="BB48" s="25">
        <f t="shared" si="12"/>
        <v>7.0010884030731607E-2</v>
      </c>
      <c r="BC48" s="25">
        <f t="shared" si="12"/>
        <v>7.9009813640275608E-2</v>
      </c>
      <c r="BD48" s="25">
        <f t="shared" si="12"/>
        <v>3.8008756191953735E-2</v>
      </c>
      <c r="BE48" s="25">
        <f t="shared" si="12"/>
        <v>4.914152585009534E-2</v>
      </c>
      <c r="BF48" s="25">
        <f t="shared" si="12"/>
        <v>9.2631301171759176E-2</v>
      </c>
      <c r="BG48" s="25">
        <f t="shared" si="12"/>
        <v>0.11692218697702839</v>
      </c>
      <c r="BH48" s="25">
        <f t="shared" si="12"/>
        <v>6.2080733778390955E-2</v>
      </c>
      <c r="BI48" s="25">
        <f t="shared" si="12"/>
        <v>3.2210396467266707E-2</v>
      </c>
      <c r="BJ48" s="25">
        <f t="shared" si="9"/>
        <v>3.7247041963530701E-2</v>
      </c>
    </row>
    <row r="49" spans="2:63" x14ac:dyDescent="0.25">
      <c r="B49" s="23">
        <v>20</v>
      </c>
      <c r="C49" s="24">
        <f>AP!M23</f>
        <v>19.899999999999999</v>
      </c>
      <c r="K49" s="23">
        <v>20</v>
      </c>
      <c r="L49" s="24">
        <f>PEM!X23</f>
        <v>19.311028198997754</v>
      </c>
      <c r="M49" s="24">
        <f>PEM!Y23</f>
        <v>19.505106679884314</v>
      </c>
      <c r="N49" s="24">
        <f>PEM!Z23</f>
        <v>19.350799536046097</v>
      </c>
      <c r="O49" s="24">
        <f>PEM!AA23</f>
        <v>20.348909376364951</v>
      </c>
      <c r="P49" s="24">
        <f>PEM!AB23</f>
        <v>20.02072360887772</v>
      </c>
      <c r="Q49" s="24">
        <f>PEM!AC23</f>
        <v>20.351371024719164</v>
      </c>
      <c r="R49" s="24">
        <f>PEM!AD23</f>
        <v>20.746745287257188</v>
      </c>
      <c r="S49" s="24">
        <f>PEM!AE23</f>
        <v>20.994632734704965</v>
      </c>
      <c r="T49" s="24">
        <f>PEM!AF23</f>
        <v>20.115472288501152</v>
      </c>
      <c r="U49" s="24">
        <f>PEM!AG23</f>
        <v>20.139659332360232</v>
      </c>
      <c r="V49" s="24">
        <f>PEM!AH23</f>
        <v>20.064966680319881</v>
      </c>
      <c r="W49" s="24">
        <f>PEM!AI23</f>
        <v>19.956905442176506</v>
      </c>
      <c r="X49" s="24">
        <f>PEM!AJ23</f>
        <v>19.994588603516888</v>
      </c>
      <c r="Y49" s="24">
        <f>PEM!AK23</f>
        <v>19.640401891193246</v>
      </c>
      <c r="Z49" s="24">
        <f>PEM!AL23</f>
        <v>18.987837409981452</v>
      </c>
      <c r="AA49" s="24">
        <f>PEM!AM23</f>
        <v>19.085384588511612</v>
      </c>
      <c r="AB49" s="24">
        <f>PEM!AN23</f>
        <v>18.655587387251085</v>
      </c>
      <c r="AC49" s="24">
        <f>PEM!AO23</f>
        <v>18.5</v>
      </c>
      <c r="AD49" s="24">
        <f>PEM!AP23</f>
        <v>19.230744859587372</v>
      </c>
      <c r="AE49" s="24">
        <f>PEM!AQ23</f>
        <v>19.026681396650087</v>
      </c>
      <c r="AF49" s="24">
        <f>PEM!AR23</f>
        <v>18.269366373577064</v>
      </c>
      <c r="AG49" s="24">
        <f>PEM!AS23</f>
        <v>17.872043178201817</v>
      </c>
      <c r="AH49" s="24">
        <f>PEM!AT23</f>
        <v>18.794881516521528</v>
      </c>
      <c r="AI49" s="24">
        <f>PEM!AU23</f>
        <v>19.338772037816952</v>
      </c>
      <c r="AK49" s="23">
        <v>20</v>
      </c>
      <c r="AL49" s="25">
        <f t="shared" si="13"/>
        <v>3.0499246074986969E-2</v>
      </c>
      <c r="AM49" s="25">
        <f t="shared" si="13"/>
        <v>2.0245637544907134E-2</v>
      </c>
      <c r="AN49" s="25">
        <f t="shared" si="11"/>
        <v>2.8381280211748745E-2</v>
      </c>
      <c r="AO49" s="25">
        <f t="shared" si="11"/>
        <v>2.2060611114930597E-2</v>
      </c>
      <c r="AP49" s="25">
        <f t="shared" si="11"/>
        <v>6.0299323459112857E-3</v>
      </c>
      <c r="AQ49" s="25">
        <f t="shared" si="11"/>
        <v>2.2178900093311721E-2</v>
      </c>
      <c r="AR49" s="25">
        <f t="shared" si="11"/>
        <v>4.0813403525866127E-2</v>
      </c>
      <c r="AS49" s="25">
        <f t="shared" si="11"/>
        <v>5.2138694138502098E-2</v>
      </c>
      <c r="AT49" s="25">
        <f t="shared" si="11"/>
        <v>1.0711768802183518E-2</v>
      </c>
      <c r="AU49" s="25">
        <f t="shared" si="11"/>
        <v>1.189987022149628E-2</v>
      </c>
      <c r="AV49" s="25">
        <f t="shared" si="11"/>
        <v>8.2216274239659982E-3</v>
      </c>
      <c r="AW49" s="25">
        <f t="shared" si="11"/>
        <v>2.8514161347001537E-3</v>
      </c>
      <c r="AX49" s="25">
        <f t="shared" si="11"/>
        <v>4.7307101632614893E-3</v>
      </c>
      <c r="AY49" s="25">
        <f t="shared" si="11"/>
        <v>1.3217555844575474E-2</v>
      </c>
      <c r="AZ49" s="25">
        <f t="shared" si="11"/>
        <v>4.8039309075768907E-2</v>
      </c>
      <c r="BA49" s="25">
        <f t="shared" si="12"/>
        <v>4.268268253702058E-2</v>
      </c>
      <c r="BB49" s="25">
        <f t="shared" si="12"/>
        <v>6.6704552738946404E-2</v>
      </c>
      <c r="BC49" s="25">
        <f t="shared" si="12"/>
        <v>7.5675675675675597E-2</v>
      </c>
      <c r="BD49" s="25">
        <f t="shared" si="12"/>
        <v>3.4801311405209243E-2</v>
      </c>
      <c r="BE49" s="25">
        <f t="shared" si="12"/>
        <v>4.5899680829452033E-2</v>
      </c>
      <c r="BF49" s="25">
        <f t="shared" si="12"/>
        <v>8.9255072840474389E-2</v>
      </c>
      <c r="BG49" s="25">
        <f t="shared" si="12"/>
        <v>0.11347089986172597</v>
      </c>
      <c r="BH49" s="25">
        <f t="shared" si="12"/>
        <v>5.8798906633543972E-2</v>
      </c>
      <c r="BI49" s="25">
        <f t="shared" si="12"/>
        <v>2.9020868599390175E-2</v>
      </c>
      <c r="BJ49" s="25">
        <f t="shared" si="9"/>
        <v>3.6597067243231446E-2</v>
      </c>
    </row>
    <row r="50" spans="2:63" x14ac:dyDescent="0.25">
      <c r="B50" s="23">
        <v>21</v>
      </c>
      <c r="C50" s="24">
        <f>AP!M24</f>
        <v>20.85</v>
      </c>
      <c r="K50" s="23">
        <v>21</v>
      </c>
      <c r="L50" s="24">
        <f>PEM!X24</f>
        <v>19.999124757809497</v>
      </c>
      <c r="M50" s="24">
        <f>PEM!Y24</f>
        <v>20.2</v>
      </c>
      <c r="N50" s="24">
        <f>PEM!Z24</f>
        <v>19.981608481305837</v>
      </c>
      <c r="O50" s="24">
        <f>PEM!AA24</f>
        <v>21.046595450618071</v>
      </c>
      <c r="P50" s="24">
        <f>PEM!AB24</f>
        <v>20.75913376932257</v>
      </c>
      <c r="Q50" s="24">
        <f>PEM!AC24</f>
        <v>21.115928514820631</v>
      </c>
      <c r="R50" s="24">
        <f>PEM!AD24</f>
        <v>21.162811968198938</v>
      </c>
      <c r="S50" s="24">
        <f>PEM!AE24</f>
        <v>21.415670687336743</v>
      </c>
      <c r="T50" s="24">
        <f>PEM!AF24</f>
        <v>20.783437695569351</v>
      </c>
      <c r="U50" s="24">
        <f>PEM!AG24</f>
        <v>20.90817427749306</v>
      </c>
      <c r="V50" s="24">
        <f>PEM!AH24</f>
        <v>20.786268788439497</v>
      </c>
      <c r="W50" s="24">
        <f>PEM!AI24</f>
        <v>20.677928796454687</v>
      </c>
      <c r="X50" s="24">
        <f>PEM!AJ24</f>
        <v>20.77545715708311</v>
      </c>
      <c r="Y50" s="24">
        <f>PEM!AK24</f>
        <v>20.298083464578418</v>
      </c>
      <c r="Z50" s="24">
        <f>PEM!AL24</f>
        <v>19.561861805879548</v>
      </c>
      <c r="AA50" s="24">
        <f>PEM!AM24</f>
        <v>19.65764823159374</v>
      </c>
      <c r="AB50" s="24">
        <f>PEM!AN24</f>
        <v>19.216522295874732</v>
      </c>
      <c r="AC50" s="24">
        <f>PEM!AO24</f>
        <v>19.057001220427274</v>
      </c>
      <c r="AD50" s="24">
        <f>PEM!AP24</f>
        <v>19.772468047420954</v>
      </c>
      <c r="AE50" s="24">
        <f>PEM!AQ24</f>
        <v>20.002749059947618</v>
      </c>
      <c r="AF50" s="24">
        <f>PEM!AR24</f>
        <v>18.820132146786058</v>
      </c>
      <c r="AG50" s="24">
        <f>PEM!AS24</f>
        <v>18.410272274851778</v>
      </c>
      <c r="AH50" s="24">
        <f>PEM!AT24</f>
        <v>19.741329786061343</v>
      </c>
      <c r="AI50" s="24">
        <f>PEM!AU24</f>
        <v>19.941320132677049</v>
      </c>
      <c r="AK50" s="23">
        <v>21</v>
      </c>
      <c r="AL50" s="25">
        <f t="shared" si="13"/>
        <v>4.2545623995782336E-2</v>
      </c>
      <c r="AM50" s="25">
        <f t="shared" si="13"/>
        <v>3.2178217821782283E-2</v>
      </c>
      <c r="AN50" s="25">
        <f t="shared" si="11"/>
        <v>4.3459540282085082E-2</v>
      </c>
      <c r="AO50" s="25">
        <f t="shared" si="11"/>
        <v>9.3409621085435938E-3</v>
      </c>
      <c r="AP50" s="25">
        <f t="shared" si="11"/>
        <v>4.3771687049731977E-3</v>
      </c>
      <c r="AQ50" s="25">
        <f t="shared" si="11"/>
        <v>1.2593740059026163E-2</v>
      </c>
      <c r="AR50" s="25">
        <f t="shared" si="11"/>
        <v>1.4781210014481736E-2</v>
      </c>
      <c r="AS50" s="25">
        <f t="shared" si="11"/>
        <v>2.6413867470946255E-2</v>
      </c>
      <c r="AT50" s="25">
        <f t="shared" si="11"/>
        <v>3.202660955595453E-3</v>
      </c>
      <c r="AU50" s="25">
        <f t="shared" si="11"/>
        <v>2.7823700300643448E-3</v>
      </c>
      <c r="AV50" s="25">
        <f t="shared" si="11"/>
        <v>3.0660246054332592E-3</v>
      </c>
      <c r="AW50" s="25">
        <f t="shared" si="11"/>
        <v>8.3214912498788072E-3</v>
      </c>
      <c r="AX50" s="25">
        <f t="shared" si="11"/>
        <v>3.5880241938010347E-3</v>
      </c>
      <c r="AY50" s="25">
        <f t="shared" si="11"/>
        <v>2.7190573749719577E-2</v>
      </c>
      <c r="AZ50" s="25">
        <f t="shared" si="11"/>
        <v>6.5849468056935562E-2</v>
      </c>
      <c r="BA50" s="25">
        <f t="shared" si="12"/>
        <v>6.0655870649364653E-2</v>
      </c>
      <c r="BB50" s="25">
        <f t="shared" si="12"/>
        <v>8.5003814892975343E-2</v>
      </c>
      <c r="BC50" s="25">
        <f t="shared" si="12"/>
        <v>9.4086092498687809E-2</v>
      </c>
      <c r="BD50" s="25">
        <f t="shared" si="12"/>
        <v>5.4496583329646416E-2</v>
      </c>
      <c r="BE50" s="25">
        <f t="shared" si="12"/>
        <v>4.2356724943816398E-2</v>
      </c>
      <c r="BF50" s="25">
        <f t="shared" si="12"/>
        <v>0.10785619555602254</v>
      </c>
      <c r="BG50" s="25">
        <f t="shared" si="12"/>
        <v>0.13251991544312269</v>
      </c>
      <c r="BH50" s="25">
        <f t="shared" si="12"/>
        <v>5.6159854779461303E-2</v>
      </c>
      <c r="BI50" s="25">
        <f t="shared" si="12"/>
        <v>4.556768866239376E-2</v>
      </c>
      <c r="BJ50" s="25">
        <f t="shared" si="9"/>
        <v>4.0766403502272487E-2</v>
      </c>
    </row>
    <row r="51" spans="2:63" x14ac:dyDescent="0.25">
      <c r="B51" s="23">
        <v>22</v>
      </c>
      <c r="C51" s="24">
        <f>AP!M25</f>
        <v>19.899999999999999</v>
      </c>
      <c r="K51" s="23">
        <v>22</v>
      </c>
      <c r="L51" s="24">
        <f>PEM!X25</f>
        <v>19.315349891631826</v>
      </c>
      <c r="M51" s="24">
        <f>PEM!Y25</f>
        <v>19.508498469461131</v>
      </c>
      <c r="N51" s="24">
        <f>PEM!Z25</f>
        <v>19.299940441808904</v>
      </c>
      <c r="O51" s="24">
        <f>PEM!AA25</f>
        <v>20.312331467533355</v>
      </c>
      <c r="P51" s="24">
        <f>PEM!AB25</f>
        <v>20.054258730372965</v>
      </c>
      <c r="Q51" s="24">
        <f>PEM!AC25</f>
        <v>20.40145504952044</v>
      </c>
      <c r="R51" s="24">
        <f>PEM!AD25</f>
        <v>20.431223172872457</v>
      </c>
      <c r="S51" s="24">
        <f>PEM!AE25</f>
        <v>20.67534068096516</v>
      </c>
      <c r="T51" s="24">
        <f>PEM!AF25</f>
        <v>20.047365014699366</v>
      </c>
      <c r="U51" s="24">
        <f>PEM!AG25</f>
        <v>20.203252441261608</v>
      </c>
      <c r="V51" s="24">
        <f>PEM!AH25</f>
        <v>20.039827834258567</v>
      </c>
      <c r="W51" s="24">
        <f>PEM!AI25</f>
        <v>20.041946726498331</v>
      </c>
      <c r="X51" s="24">
        <f>PEM!AJ25</f>
        <v>20.134780760811029</v>
      </c>
      <c r="Y51" s="24">
        <f>PEM!AK25</f>
        <v>19.625578862235553</v>
      </c>
      <c r="Z51" s="24">
        <f>PEM!AL25</f>
        <v>18.988709752074325</v>
      </c>
      <c r="AA51" s="24">
        <f>PEM!AM25</f>
        <v>19.084502102088408</v>
      </c>
      <c r="AB51" s="24">
        <f>PEM!AN25</f>
        <v>18.655306940160397</v>
      </c>
      <c r="AC51" s="24">
        <f>PEM!AO25</f>
        <v>18.5</v>
      </c>
      <c r="AD51" s="24">
        <f>PEM!AP25</f>
        <v>19.232401450312061</v>
      </c>
      <c r="AE51" s="24">
        <f>PEM!AQ25</f>
        <v>19.489476524805148</v>
      </c>
      <c r="AF51" s="24">
        <f>PEM!AR25</f>
        <v>18.269631036808757</v>
      </c>
      <c r="AG51" s="24">
        <f>PEM!AS25</f>
        <v>17.872093424095588</v>
      </c>
      <c r="AH51" s="24">
        <f>PEM!AT25</f>
        <v>19.252987436736451</v>
      </c>
      <c r="AI51" s="24">
        <f>PEM!AU25</f>
        <v>19.346352459369818</v>
      </c>
      <c r="AK51" s="23">
        <v>22</v>
      </c>
      <c r="AL51" s="25">
        <f t="shared" si="13"/>
        <v>3.0268678105669033E-2</v>
      </c>
      <c r="AM51" s="25">
        <f t="shared" si="13"/>
        <v>2.0068255440147259E-2</v>
      </c>
      <c r="AN51" s="25">
        <f t="shared" si="11"/>
        <v>3.1091264763242654E-2</v>
      </c>
      <c r="AO51" s="25">
        <f t="shared" si="11"/>
        <v>2.0299563749853866E-2</v>
      </c>
      <c r="AP51" s="25">
        <f t="shared" si="11"/>
        <v>7.6920684253133321E-3</v>
      </c>
      <c r="AQ51" s="25">
        <f t="shared" si="11"/>
        <v>2.4579376730888045E-2</v>
      </c>
      <c r="AR51" s="25">
        <f t="shared" si="11"/>
        <v>2.6000556519679623E-2</v>
      </c>
      <c r="AS51" s="25">
        <f t="shared" si="11"/>
        <v>3.7500745111251406E-2</v>
      </c>
      <c r="AT51" s="25">
        <f t="shared" si="11"/>
        <v>7.3508420977677104E-3</v>
      </c>
      <c r="AU51" s="25">
        <f t="shared" si="11"/>
        <v>1.501008028995713E-2</v>
      </c>
      <c r="AV51" s="25">
        <f t="shared" si="11"/>
        <v>6.9774967836564606E-3</v>
      </c>
      <c r="AW51" s="25">
        <f t="shared" si="11"/>
        <v>7.0824819781931938E-3</v>
      </c>
      <c r="AX51" s="25">
        <f t="shared" si="11"/>
        <v>1.1660457772055415E-2</v>
      </c>
      <c r="AY51" s="25">
        <f t="shared" si="11"/>
        <v>1.398283024876781E-2</v>
      </c>
      <c r="AZ51" s="25">
        <f t="shared" si="11"/>
        <v>4.799116210758473E-2</v>
      </c>
      <c r="BA51" s="25">
        <f t="shared" si="12"/>
        <v>4.2730897224840435E-2</v>
      </c>
      <c r="BB51" s="25">
        <f t="shared" si="12"/>
        <v>6.6720588614925233E-2</v>
      </c>
      <c r="BC51" s="25">
        <f t="shared" si="12"/>
        <v>7.5675675675675597E-2</v>
      </c>
      <c r="BD51" s="25">
        <f t="shared" si="12"/>
        <v>3.4712178373185187E-2</v>
      </c>
      <c r="BE51" s="25">
        <f t="shared" si="12"/>
        <v>2.1063853340152986E-2</v>
      </c>
      <c r="BF51" s="25">
        <f t="shared" si="12"/>
        <v>8.9239293333644984E-2</v>
      </c>
      <c r="BG51" s="25">
        <f t="shared" si="12"/>
        <v>0.11346776943155061</v>
      </c>
      <c r="BH51" s="25">
        <f t="shared" si="12"/>
        <v>3.3605826908139416E-2</v>
      </c>
      <c r="BI51" s="25">
        <f t="shared" si="12"/>
        <v>2.8617670529518243E-2</v>
      </c>
      <c r="BJ51" s="25">
        <f t="shared" si="9"/>
        <v>3.3891233898152517E-2</v>
      </c>
    </row>
    <row r="52" spans="2:63" x14ac:dyDescent="0.25">
      <c r="B52" s="23">
        <v>23</v>
      </c>
      <c r="C52" s="24">
        <f>AP!M26</f>
        <v>15.78</v>
      </c>
      <c r="K52" s="23">
        <v>23</v>
      </c>
      <c r="L52" s="24">
        <f>PEM!X26</f>
        <v>16.014850086588506</v>
      </c>
      <c r="M52" s="24">
        <f>PEM!Y26</f>
        <v>15.847002638702826</v>
      </c>
      <c r="N52" s="24">
        <f>PEM!Z26</f>
        <v>15.410874768051922</v>
      </c>
      <c r="O52" s="24">
        <f>PEM!AA26</f>
        <v>16.08168548670282</v>
      </c>
      <c r="P52" s="24">
        <f>PEM!AB26</f>
        <v>16.239903707596675</v>
      </c>
      <c r="Q52" s="24">
        <f>PEM!AC26</f>
        <v>16.32</v>
      </c>
      <c r="R52" s="24">
        <f>PEM!AD26</f>
        <v>18.403368090237699</v>
      </c>
      <c r="S52" s="24">
        <f>PEM!AE26</f>
        <v>17.639177671949199</v>
      </c>
      <c r="T52" s="24">
        <f>PEM!AF26</f>
        <v>15.931419611949089</v>
      </c>
      <c r="U52" s="24">
        <f>PEM!AG26</f>
        <v>16.085552997293565</v>
      </c>
      <c r="V52" s="24">
        <f>PEM!AH26</f>
        <v>15.882744036440574</v>
      </c>
      <c r="W52" s="24">
        <f>PEM!AI26</f>
        <v>15.892217165742554</v>
      </c>
      <c r="X52" s="24">
        <f>PEM!AJ26</f>
        <v>15.804026327877102</v>
      </c>
      <c r="Y52" s="24">
        <f>PEM!AK26</f>
        <v>15.518100061080569</v>
      </c>
      <c r="Z52" s="24">
        <f>PEM!AL26</f>
        <v>14.773549229959759</v>
      </c>
      <c r="AA52" s="24">
        <f>PEM!AM26</f>
        <v>14.849797163289647</v>
      </c>
      <c r="AB52" s="24">
        <f>PEM!AN26</f>
        <v>14.515267976639576</v>
      </c>
      <c r="AC52" s="24">
        <f>PEM!AO26</f>
        <v>14.394155316076102</v>
      </c>
      <c r="AD52" s="24">
        <f>PEM!AP26</f>
        <v>14.947373593653532</v>
      </c>
      <c r="AE52" s="24">
        <f>PEM!AQ26</f>
        <v>15.131303241186099</v>
      </c>
      <c r="AF52" s="24">
        <f>PEM!AR26</f>
        <v>14.214655144150431</v>
      </c>
      <c r="AG52" s="24">
        <f>PEM!AS26</f>
        <v>13.905555667675753</v>
      </c>
      <c r="AH52" s="24">
        <f>PEM!AT26</f>
        <v>14.938971813878657</v>
      </c>
      <c r="AI52" s="24">
        <f>PEM!AU26</f>
        <v>15.345818824231134</v>
      </c>
      <c r="AK52" s="23">
        <v>23</v>
      </c>
      <c r="AL52" s="25">
        <f t="shared" si="13"/>
        <v>1.4664519824957957E-2</v>
      </c>
      <c r="AM52" s="25">
        <f t="shared" si="13"/>
        <v>4.2280953837407053E-3</v>
      </c>
      <c r="AN52" s="25">
        <f t="shared" si="11"/>
        <v>2.3952256929198185E-2</v>
      </c>
      <c r="AO52" s="25">
        <f t="shared" si="11"/>
        <v>1.8759568886748252E-2</v>
      </c>
      <c r="AP52" s="25">
        <f t="shared" si="11"/>
        <v>2.8319361732517062E-2</v>
      </c>
      <c r="AQ52" s="25">
        <f t="shared" si="11"/>
        <v>3.3088235294117703E-2</v>
      </c>
      <c r="AR52" s="25">
        <f t="shared" si="11"/>
        <v>0.14254825950198205</v>
      </c>
      <c r="AS52" s="25">
        <f t="shared" si="11"/>
        <v>0.10540047311308434</v>
      </c>
      <c r="AT52" s="25">
        <f t="shared" si="11"/>
        <v>9.5044644882443293E-3</v>
      </c>
      <c r="AU52" s="25">
        <f t="shared" si="11"/>
        <v>1.8995492249783121E-2</v>
      </c>
      <c r="AV52" s="25">
        <f t="shared" si="11"/>
        <v>6.4689096672995378E-3</v>
      </c>
      <c r="AW52" s="25">
        <f t="shared" si="11"/>
        <v>7.0611397121134005E-3</v>
      </c>
      <c r="AX52" s="25">
        <f t="shared" si="11"/>
        <v>1.5202662523234249E-3</v>
      </c>
      <c r="AY52" s="25">
        <f t="shared" si="11"/>
        <v>1.6877062133158711E-2</v>
      </c>
      <c r="AZ52" s="25">
        <f t="shared" si="11"/>
        <v>6.8125184705055603E-2</v>
      </c>
      <c r="BA52" s="25">
        <f t="shared" si="12"/>
        <v>6.2640777276737294E-2</v>
      </c>
      <c r="BB52" s="25">
        <f t="shared" si="12"/>
        <v>8.7131152204412893E-2</v>
      </c>
      <c r="BC52" s="25">
        <f t="shared" si="12"/>
        <v>9.6278291674129574E-2</v>
      </c>
      <c r="BD52" s="25">
        <f t="shared" si="12"/>
        <v>5.570386002126753E-2</v>
      </c>
      <c r="BE52" s="25">
        <f t="shared" si="12"/>
        <v>4.2871175633319103E-2</v>
      </c>
      <c r="BF52" s="25">
        <f t="shared" si="12"/>
        <v>0.11012190165540064</v>
      </c>
      <c r="BG52" s="25">
        <f t="shared" si="12"/>
        <v>0.13479823295961471</v>
      </c>
      <c r="BH52" s="25">
        <f t="shared" si="12"/>
        <v>5.6297595082146615E-2</v>
      </c>
      <c r="BI52" s="25">
        <f t="shared" si="12"/>
        <v>2.8293125361501754E-2</v>
      </c>
      <c r="BJ52" s="25">
        <f t="shared" si="9"/>
        <v>4.8902058405952277E-2</v>
      </c>
    </row>
    <row r="53" spans="2:63" x14ac:dyDescent="0.25">
      <c r="B53" s="23">
        <v>24</v>
      </c>
      <c r="C53" s="24">
        <f>AP!M27</f>
        <v>15.78</v>
      </c>
      <c r="K53" s="23">
        <v>24</v>
      </c>
      <c r="L53" s="24">
        <f>PEM!X27</f>
        <v>15.764098712121164</v>
      </c>
      <c r="M53" s="24">
        <f>PEM!Y27</f>
        <v>15.923055240382842</v>
      </c>
      <c r="N53" s="24">
        <f>PEM!Z27</f>
        <v>15.78</v>
      </c>
      <c r="O53" s="24">
        <f>PEM!AA27</f>
        <v>16.613589369852832</v>
      </c>
      <c r="P53" s="24">
        <f>PEM!AB27</f>
        <v>16.346919764269398</v>
      </c>
      <c r="Q53" s="24">
        <f>PEM!AC27</f>
        <v>16.618964427397295</v>
      </c>
      <c r="R53" s="24">
        <f>PEM!AD27</f>
        <v>18.550211275266339</v>
      </c>
      <c r="S53" s="24">
        <f>PEM!AE27</f>
        <v>17.77992326905591</v>
      </c>
      <c r="T53" s="24">
        <f>PEM!AF27</f>
        <v>16.4243512739164</v>
      </c>
      <c r="U53" s="24">
        <f>PEM!AG27</f>
        <v>16.447605120087456</v>
      </c>
      <c r="V53" s="24">
        <f>PEM!AH27</f>
        <v>16.347298219404646</v>
      </c>
      <c r="W53" s="24">
        <f>PEM!AI27</f>
        <v>16.343479934384526</v>
      </c>
      <c r="X53" s="24">
        <f>PEM!AJ27</f>
        <v>16.254904306653685</v>
      </c>
      <c r="Y53" s="24">
        <f>PEM!AK27</f>
        <v>15.993487529111578</v>
      </c>
      <c r="Z53" s="24">
        <f>PEM!AL27</f>
        <v>15.454314036221657</v>
      </c>
      <c r="AA53" s="24">
        <f>PEM!AM27</f>
        <v>15.530596444737531</v>
      </c>
      <c r="AB53" s="24">
        <f>PEM!AN27</f>
        <v>15.181881738276722</v>
      </c>
      <c r="AC53" s="24">
        <f>PEM!AO27</f>
        <v>15.055756927175848</v>
      </c>
      <c r="AD53" s="24">
        <f>PEM!AP27</f>
        <v>15.639276060259828</v>
      </c>
      <c r="AE53" s="24">
        <f>PEM!AQ27</f>
        <v>15.837736554193157</v>
      </c>
      <c r="AF53" s="24">
        <f>PEM!AR27</f>
        <v>14.86852971501146</v>
      </c>
      <c r="AG53" s="24">
        <f>PEM!AS27</f>
        <v>14.544799029457133</v>
      </c>
      <c r="AH53" s="24">
        <f>PEM!AT27</f>
        <v>15.639737623527715</v>
      </c>
      <c r="AI53" s="24">
        <f>PEM!AU27</f>
        <v>15.751778379067167</v>
      </c>
      <c r="AK53" s="23">
        <v>24</v>
      </c>
      <c r="AL53" s="25">
        <f t="shared" si="13"/>
        <v>1.0087026330663793E-3</v>
      </c>
      <c r="AM53" s="25">
        <f t="shared" si="13"/>
        <v>8.9841577651528243E-3</v>
      </c>
      <c r="AN53" s="25">
        <f t="shared" si="11"/>
        <v>0</v>
      </c>
      <c r="AO53" s="25">
        <f t="shared" si="11"/>
        <v>5.0175151876900935E-2</v>
      </c>
      <c r="AP53" s="25">
        <f t="shared" si="11"/>
        <v>3.4680525288229187E-2</v>
      </c>
      <c r="AQ53" s="25">
        <f t="shared" si="11"/>
        <v>5.0482352920511418E-2</v>
      </c>
      <c r="AR53" s="25">
        <f t="shared" si="11"/>
        <v>0.14933583419397284</v>
      </c>
      <c r="AS53" s="25">
        <f t="shared" si="11"/>
        <v>0.11248210910654306</v>
      </c>
      <c r="AT53" s="25">
        <f t="shared" si="11"/>
        <v>3.9231459627857491E-2</v>
      </c>
      <c r="AU53" s="25">
        <f t="shared" si="11"/>
        <v>4.0589807161172081E-2</v>
      </c>
      <c r="AV53" s="25">
        <f t="shared" si="11"/>
        <v>3.4702873330545198E-2</v>
      </c>
      <c r="AW53" s="25">
        <f t="shared" si="11"/>
        <v>3.4477353455125481E-2</v>
      </c>
      <c r="AX53" s="25">
        <f t="shared" si="11"/>
        <v>2.9216062899816118E-2</v>
      </c>
      <c r="AY53" s="25">
        <f t="shared" si="11"/>
        <v>1.3348403762655595E-2</v>
      </c>
      <c r="AZ53" s="25">
        <f t="shared" si="11"/>
        <v>2.107411322269E-2</v>
      </c>
      <c r="BA53" s="25">
        <f t="shared" si="12"/>
        <v>1.6058852353154619E-2</v>
      </c>
      <c r="BB53" s="25">
        <f t="shared" si="12"/>
        <v>3.9396846322106112E-2</v>
      </c>
      <c r="BC53" s="25">
        <f t="shared" si="12"/>
        <v>4.8104062540813397E-2</v>
      </c>
      <c r="BD53" s="25">
        <f t="shared" si="12"/>
        <v>8.9981108587089825E-3</v>
      </c>
      <c r="BE53" s="25">
        <f t="shared" si="12"/>
        <v>3.6455054038559065E-3</v>
      </c>
      <c r="BF53" s="25">
        <f t="shared" si="12"/>
        <v>6.1301978235837724E-2</v>
      </c>
      <c r="BG53" s="25">
        <f t="shared" si="12"/>
        <v>8.4923893966582273E-2</v>
      </c>
      <c r="BH53" s="25">
        <f t="shared" si="12"/>
        <v>8.9683330915526337E-3</v>
      </c>
      <c r="BI53" s="25">
        <f t="shared" si="12"/>
        <v>1.7916466479960622E-3</v>
      </c>
      <c r="BJ53" s="25">
        <f t="shared" si="9"/>
        <v>3.7207422361035268E-2</v>
      </c>
    </row>
    <row r="54" spans="2:63" x14ac:dyDescent="0.25"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>
        <f>AVERAGE(BJ30:BJ53)</f>
        <v>3.9845619520825097E-2</v>
      </c>
      <c r="BK54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CCPO</vt:lpstr>
      <vt:lpstr>AP</vt:lpstr>
      <vt:lpstr>PEM</vt:lpstr>
      <vt:lpstr>Resumo</vt:lpstr>
      <vt:lpstr>Resumo -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2023-06-15T14:27:31Z</dcterms:modified>
</cp:coreProperties>
</file>