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ropbox\Dropbox\Cabana - Doutorado\Defesa\Para GITHUB\"/>
    </mc:Choice>
  </mc:AlternateContent>
  <xr:revisionPtr revIDLastSave="0" documentId="13_ncr:1_{49D897CF-5CB4-4B06-89C2-C3D8CACBDAE2}" xr6:coauthVersionLast="47" xr6:coauthVersionMax="47" xr10:uidLastSave="{00000000-0000-0000-0000-000000000000}"/>
  <bookViews>
    <workbookView xWindow="1170" yWindow="1170" windowWidth="15375" windowHeight="7875" activeTab="6" xr2:uid="{00000000-000D-0000-FFFF-FFFF00000000}"/>
  </bookViews>
  <sheets>
    <sheet name="CCPO_PM1" sheetId="1" r:id="rId1"/>
    <sheet name="AP_PM1" sheetId="2" r:id="rId2"/>
    <sheet name="CCPO_PM2" sheetId="5" r:id="rId3"/>
    <sheet name="AP_PM2" sheetId="6" r:id="rId4"/>
    <sheet name="PEM" sheetId="3" r:id="rId5"/>
    <sheet name="Resumo" sheetId="4" r:id="rId6"/>
    <sheet name="Resumo Detalhad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K8" i="7" l="1"/>
  <c r="HK7" i="7"/>
  <c r="HK4" i="7"/>
  <c r="HK3" i="7"/>
  <c r="HK9" i="7"/>
  <c r="HK5" i="7"/>
  <c r="HH28" i="7"/>
  <c r="HH55" i="7"/>
  <c r="DH55" i="7"/>
  <c r="DH28" i="7"/>
  <c r="HH27" i="7"/>
  <c r="HH26" i="7"/>
  <c r="HH25" i="7"/>
  <c r="HH24" i="7"/>
  <c r="HH23" i="7"/>
  <c r="HH22" i="7"/>
  <c r="HH21" i="7"/>
  <c r="HH20" i="7"/>
  <c r="HH19" i="7"/>
  <c r="HH18" i="7"/>
  <c r="HH17" i="7"/>
  <c r="HH16" i="7"/>
  <c r="HH15" i="7"/>
  <c r="HH14" i="7"/>
  <c r="HH13" i="7"/>
  <c r="HH12" i="7"/>
  <c r="HH11" i="7"/>
  <c r="HH10" i="7"/>
  <c r="HH9" i="7"/>
  <c r="HH8" i="7"/>
  <c r="HH7" i="7"/>
  <c r="HH6" i="7"/>
  <c r="HH5" i="7"/>
  <c r="HH4" i="7"/>
  <c r="HH54" i="7"/>
  <c r="HH53" i="7"/>
  <c r="HH52" i="7"/>
  <c r="HH51" i="7"/>
  <c r="HH50" i="7"/>
  <c r="HH49" i="7"/>
  <c r="HH48" i="7"/>
  <c r="HH47" i="7"/>
  <c r="HH46" i="7"/>
  <c r="HH45" i="7"/>
  <c r="HH44" i="7"/>
  <c r="HH43" i="7"/>
  <c r="HH42" i="7"/>
  <c r="HH41" i="7"/>
  <c r="HH40" i="7"/>
  <c r="HH39" i="7"/>
  <c r="HH38" i="7"/>
  <c r="HH37" i="7"/>
  <c r="HH36" i="7"/>
  <c r="HH35" i="7"/>
  <c r="HH34" i="7"/>
  <c r="HH33" i="7"/>
  <c r="HH32" i="7"/>
  <c r="HH31" i="7"/>
  <c r="DH54" i="7"/>
  <c r="DH53" i="7"/>
  <c r="DH52" i="7"/>
  <c r="DH51" i="7"/>
  <c r="DH50" i="7"/>
  <c r="DH49" i="7"/>
  <c r="DH48" i="7"/>
  <c r="DH47" i="7"/>
  <c r="DH46" i="7"/>
  <c r="DH45" i="7"/>
  <c r="DH44" i="7"/>
  <c r="DH43" i="7"/>
  <c r="DH42" i="7"/>
  <c r="DH41" i="7"/>
  <c r="DH40" i="7"/>
  <c r="DH39" i="7"/>
  <c r="DH38" i="7"/>
  <c r="DH37" i="7"/>
  <c r="DH36" i="7"/>
  <c r="DH35" i="7"/>
  <c r="DH34" i="7"/>
  <c r="DH33" i="7"/>
  <c r="DH32" i="7"/>
  <c r="DH31" i="7"/>
  <c r="DH5" i="7"/>
  <c r="DH6" i="7"/>
  <c r="DH7" i="7"/>
  <c r="DH8" i="7"/>
  <c r="DH9" i="7"/>
  <c r="DH10" i="7"/>
  <c r="DH11" i="7"/>
  <c r="DH12" i="7"/>
  <c r="DH13" i="7"/>
  <c r="DH14" i="7"/>
  <c r="DH15" i="7"/>
  <c r="DH16" i="7"/>
  <c r="DH17" i="7"/>
  <c r="DH18" i="7"/>
  <c r="DH19" i="7"/>
  <c r="DH20" i="7"/>
  <c r="DH21" i="7"/>
  <c r="DH22" i="7"/>
  <c r="DH23" i="7"/>
  <c r="DH24" i="7"/>
  <c r="DH25" i="7"/>
  <c r="DH26" i="7"/>
  <c r="DH27" i="7"/>
  <c r="DH4" i="7"/>
  <c r="FL32" i="7"/>
  <c r="FM32" i="7"/>
  <c r="FN32" i="7"/>
  <c r="FO32" i="7"/>
  <c r="FP32" i="7"/>
  <c r="FQ32" i="7"/>
  <c r="FR32" i="7"/>
  <c r="FS32" i="7"/>
  <c r="FT32" i="7"/>
  <c r="FU32" i="7"/>
  <c r="FV32" i="7"/>
  <c r="FW32" i="7"/>
  <c r="FX32" i="7"/>
  <c r="FY32" i="7"/>
  <c r="FZ32" i="7"/>
  <c r="GA32" i="7"/>
  <c r="GB32" i="7"/>
  <c r="GC32" i="7"/>
  <c r="GD32" i="7"/>
  <c r="GE32" i="7"/>
  <c r="GF32" i="7"/>
  <c r="GG32" i="7"/>
  <c r="GH32" i="7"/>
  <c r="GI32" i="7"/>
  <c r="GJ32" i="7"/>
  <c r="GK32" i="7"/>
  <c r="GL32" i="7"/>
  <c r="GM32" i="7"/>
  <c r="GN32" i="7"/>
  <c r="GO32" i="7"/>
  <c r="GP32" i="7"/>
  <c r="GQ32" i="7"/>
  <c r="GR32" i="7"/>
  <c r="GS32" i="7"/>
  <c r="GT32" i="7"/>
  <c r="GU32" i="7"/>
  <c r="GV32" i="7"/>
  <c r="GW32" i="7"/>
  <c r="GX32" i="7"/>
  <c r="GY32" i="7"/>
  <c r="GZ32" i="7"/>
  <c r="HA32" i="7"/>
  <c r="HB32" i="7"/>
  <c r="HC32" i="7"/>
  <c r="HD32" i="7"/>
  <c r="HE32" i="7"/>
  <c r="HF32" i="7"/>
  <c r="HG32" i="7"/>
  <c r="FL33" i="7"/>
  <c r="FM33" i="7"/>
  <c r="FN33" i="7"/>
  <c r="FO33" i="7"/>
  <c r="FP33" i="7"/>
  <c r="FQ33" i="7"/>
  <c r="FR33" i="7"/>
  <c r="FS33" i="7"/>
  <c r="FT33" i="7"/>
  <c r="FU33" i="7"/>
  <c r="FV33" i="7"/>
  <c r="FW33" i="7"/>
  <c r="FX33" i="7"/>
  <c r="FY33" i="7"/>
  <c r="FZ33" i="7"/>
  <c r="GA33" i="7"/>
  <c r="GB33" i="7"/>
  <c r="GC33" i="7"/>
  <c r="GD33" i="7"/>
  <c r="GE33" i="7"/>
  <c r="GF33" i="7"/>
  <c r="GG33" i="7"/>
  <c r="GH33" i="7"/>
  <c r="GI33" i="7"/>
  <c r="GJ33" i="7"/>
  <c r="GK33" i="7"/>
  <c r="GL33" i="7"/>
  <c r="GM33" i="7"/>
  <c r="GN33" i="7"/>
  <c r="GO33" i="7"/>
  <c r="GP33" i="7"/>
  <c r="GQ33" i="7"/>
  <c r="GR33" i="7"/>
  <c r="GS33" i="7"/>
  <c r="GT33" i="7"/>
  <c r="GU33" i="7"/>
  <c r="GV33" i="7"/>
  <c r="GW33" i="7"/>
  <c r="GX33" i="7"/>
  <c r="GY33" i="7"/>
  <c r="GZ33" i="7"/>
  <c r="HA33" i="7"/>
  <c r="HB33" i="7"/>
  <c r="HC33" i="7"/>
  <c r="HD33" i="7"/>
  <c r="HE33" i="7"/>
  <c r="HF33" i="7"/>
  <c r="HG33" i="7"/>
  <c r="FL34" i="7"/>
  <c r="FM34" i="7"/>
  <c r="FN34" i="7"/>
  <c r="FO34" i="7"/>
  <c r="FP34" i="7"/>
  <c r="FQ34" i="7"/>
  <c r="FR34" i="7"/>
  <c r="FS34" i="7"/>
  <c r="FT34" i="7"/>
  <c r="FU34" i="7"/>
  <c r="FV34" i="7"/>
  <c r="FW34" i="7"/>
  <c r="FX34" i="7"/>
  <c r="FY34" i="7"/>
  <c r="FZ34" i="7"/>
  <c r="GA34" i="7"/>
  <c r="GB34" i="7"/>
  <c r="GC34" i="7"/>
  <c r="GD34" i="7"/>
  <c r="GE34" i="7"/>
  <c r="GF34" i="7"/>
  <c r="GG34" i="7"/>
  <c r="GH34" i="7"/>
  <c r="GI34" i="7"/>
  <c r="GJ34" i="7"/>
  <c r="GK34" i="7"/>
  <c r="GL34" i="7"/>
  <c r="GM34" i="7"/>
  <c r="GN34" i="7"/>
  <c r="GO34" i="7"/>
  <c r="GP34" i="7"/>
  <c r="GQ34" i="7"/>
  <c r="GR34" i="7"/>
  <c r="GS34" i="7"/>
  <c r="GT34" i="7"/>
  <c r="GU34" i="7"/>
  <c r="GV34" i="7"/>
  <c r="GW34" i="7"/>
  <c r="GX34" i="7"/>
  <c r="GY34" i="7"/>
  <c r="GZ34" i="7"/>
  <c r="HA34" i="7"/>
  <c r="HB34" i="7"/>
  <c r="HC34" i="7"/>
  <c r="HD34" i="7"/>
  <c r="HE34" i="7"/>
  <c r="HF34" i="7"/>
  <c r="HG34" i="7"/>
  <c r="FL35" i="7"/>
  <c r="FM35" i="7"/>
  <c r="FN35" i="7"/>
  <c r="FO35" i="7"/>
  <c r="FP35" i="7"/>
  <c r="FQ35" i="7"/>
  <c r="FR35" i="7"/>
  <c r="FS35" i="7"/>
  <c r="FT35" i="7"/>
  <c r="FU35" i="7"/>
  <c r="FV35" i="7"/>
  <c r="FW35" i="7"/>
  <c r="FX35" i="7"/>
  <c r="FY35" i="7"/>
  <c r="FZ35" i="7"/>
  <c r="GA35" i="7"/>
  <c r="GB35" i="7"/>
  <c r="GC35" i="7"/>
  <c r="GD35" i="7"/>
  <c r="GE35" i="7"/>
  <c r="GF35" i="7"/>
  <c r="GG35" i="7"/>
  <c r="GH35" i="7"/>
  <c r="GI35" i="7"/>
  <c r="GJ35" i="7"/>
  <c r="GK35" i="7"/>
  <c r="GL35" i="7"/>
  <c r="GM35" i="7"/>
  <c r="GN35" i="7"/>
  <c r="GO35" i="7"/>
  <c r="GP35" i="7"/>
  <c r="GQ35" i="7"/>
  <c r="GR35" i="7"/>
  <c r="GS35" i="7"/>
  <c r="GT35" i="7"/>
  <c r="GU35" i="7"/>
  <c r="GV35" i="7"/>
  <c r="GW35" i="7"/>
  <c r="GX35" i="7"/>
  <c r="GY35" i="7"/>
  <c r="GZ35" i="7"/>
  <c r="HA35" i="7"/>
  <c r="HB35" i="7"/>
  <c r="HC35" i="7"/>
  <c r="HD35" i="7"/>
  <c r="HE35" i="7"/>
  <c r="HF35" i="7"/>
  <c r="HG35" i="7"/>
  <c r="FL36" i="7"/>
  <c r="FM36" i="7"/>
  <c r="FN36" i="7"/>
  <c r="FO36" i="7"/>
  <c r="FP36" i="7"/>
  <c r="FQ36" i="7"/>
  <c r="FR36" i="7"/>
  <c r="FS36" i="7"/>
  <c r="FT36" i="7"/>
  <c r="FU36" i="7"/>
  <c r="FV36" i="7"/>
  <c r="FW36" i="7"/>
  <c r="FX36" i="7"/>
  <c r="FY36" i="7"/>
  <c r="FZ36" i="7"/>
  <c r="GA36" i="7"/>
  <c r="GB36" i="7"/>
  <c r="GC36" i="7"/>
  <c r="GD36" i="7"/>
  <c r="GE36" i="7"/>
  <c r="GF36" i="7"/>
  <c r="GG36" i="7"/>
  <c r="GH36" i="7"/>
  <c r="GI36" i="7"/>
  <c r="GJ36" i="7"/>
  <c r="GK36" i="7"/>
  <c r="GL36" i="7"/>
  <c r="GM36" i="7"/>
  <c r="GN36" i="7"/>
  <c r="GO36" i="7"/>
  <c r="GP36" i="7"/>
  <c r="GQ36" i="7"/>
  <c r="GR36" i="7"/>
  <c r="GS36" i="7"/>
  <c r="GT36" i="7"/>
  <c r="GU36" i="7"/>
  <c r="GV36" i="7"/>
  <c r="GW36" i="7"/>
  <c r="GX36" i="7"/>
  <c r="GY36" i="7"/>
  <c r="GZ36" i="7"/>
  <c r="HA36" i="7"/>
  <c r="HB36" i="7"/>
  <c r="HC36" i="7"/>
  <c r="HD36" i="7"/>
  <c r="HE36" i="7"/>
  <c r="HF36" i="7"/>
  <c r="HG36" i="7"/>
  <c r="FL37" i="7"/>
  <c r="FM37" i="7"/>
  <c r="FN37" i="7"/>
  <c r="FO37" i="7"/>
  <c r="FP37" i="7"/>
  <c r="FQ37" i="7"/>
  <c r="FR37" i="7"/>
  <c r="FS37" i="7"/>
  <c r="FT37" i="7"/>
  <c r="FU37" i="7"/>
  <c r="FV37" i="7"/>
  <c r="FW37" i="7"/>
  <c r="FX37" i="7"/>
  <c r="FY37" i="7"/>
  <c r="FZ37" i="7"/>
  <c r="GA37" i="7"/>
  <c r="GB37" i="7"/>
  <c r="GC37" i="7"/>
  <c r="GD37" i="7"/>
  <c r="GE37" i="7"/>
  <c r="GF37" i="7"/>
  <c r="GG37" i="7"/>
  <c r="GH37" i="7"/>
  <c r="GI37" i="7"/>
  <c r="GJ37" i="7"/>
  <c r="GK37" i="7"/>
  <c r="GL37" i="7"/>
  <c r="GM37" i="7"/>
  <c r="GN37" i="7"/>
  <c r="GO37" i="7"/>
  <c r="GP37" i="7"/>
  <c r="GQ37" i="7"/>
  <c r="GR37" i="7"/>
  <c r="GS37" i="7"/>
  <c r="GT37" i="7"/>
  <c r="GU37" i="7"/>
  <c r="GV37" i="7"/>
  <c r="GW37" i="7"/>
  <c r="GX37" i="7"/>
  <c r="GY37" i="7"/>
  <c r="GZ37" i="7"/>
  <c r="HA37" i="7"/>
  <c r="HB37" i="7"/>
  <c r="HC37" i="7"/>
  <c r="HD37" i="7"/>
  <c r="HE37" i="7"/>
  <c r="HF37" i="7"/>
  <c r="HG37" i="7"/>
  <c r="FL38" i="7"/>
  <c r="FM38" i="7"/>
  <c r="FN38" i="7"/>
  <c r="FO38" i="7"/>
  <c r="FP38" i="7"/>
  <c r="FQ38" i="7"/>
  <c r="FR38" i="7"/>
  <c r="FS38" i="7"/>
  <c r="FT38" i="7"/>
  <c r="FU38" i="7"/>
  <c r="FV38" i="7"/>
  <c r="FW38" i="7"/>
  <c r="FX38" i="7"/>
  <c r="FY38" i="7"/>
  <c r="FZ38" i="7"/>
  <c r="GA38" i="7"/>
  <c r="GB38" i="7"/>
  <c r="GC38" i="7"/>
  <c r="GD38" i="7"/>
  <c r="GE38" i="7"/>
  <c r="GF38" i="7"/>
  <c r="GG38" i="7"/>
  <c r="GH38" i="7"/>
  <c r="GI38" i="7"/>
  <c r="GJ38" i="7"/>
  <c r="GK38" i="7"/>
  <c r="GL38" i="7"/>
  <c r="GM38" i="7"/>
  <c r="GN38" i="7"/>
  <c r="GO38" i="7"/>
  <c r="GP38" i="7"/>
  <c r="GQ38" i="7"/>
  <c r="GR38" i="7"/>
  <c r="GS38" i="7"/>
  <c r="GT38" i="7"/>
  <c r="GU38" i="7"/>
  <c r="GV38" i="7"/>
  <c r="GW38" i="7"/>
  <c r="GX38" i="7"/>
  <c r="GY38" i="7"/>
  <c r="GZ38" i="7"/>
  <c r="HA38" i="7"/>
  <c r="HB38" i="7"/>
  <c r="HC38" i="7"/>
  <c r="HD38" i="7"/>
  <c r="HE38" i="7"/>
  <c r="HF38" i="7"/>
  <c r="HG38" i="7"/>
  <c r="FL39" i="7"/>
  <c r="FM39" i="7"/>
  <c r="FN39" i="7"/>
  <c r="FO39" i="7"/>
  <c r="FP39" i="7"/>
  <c r="FQ39" i="7"/>
  <c r="FR39" i="7"/>
  <c r="FS39" i="7"/>
  <c r="FT39" i="7"/>
  <c r="FU39" i="7"/>
  <c r="FV39" i="7"/>
  <c r="FW39" i="7"/>
  <c r="FX39" i="7"/>
  <c r="FY39" i="7"/>
  <c r="FZ39" i="7"/>
  <c r="GA39" i="7"/>
  <c r="GB39" i="7"/>
  <c r="GC39" i="7"/>
  <c r="GD39" i="7"/>
  <c r="GE39" i="7"/>
  <c r="GF39" i="7"/>
  <c r="GG39" i="7"/>
  <c r="GH39" i="7"/>
  <c r="GI39" i="7"/>
  <c r="GJ39" i="7"/>
  <c r="GK39" i="7"/>
  <c r="GL39" i="7"/>
  <c r="GM39" i="7"/>
  <c r="GN39" i="7"/>
  <c r="GO39" i="7"/>
  <c r="GP39" i="7"/>
  <c r="GQ39" i="7"/>
  <c r="GR39" i="7"/>
  <c r="GS39" i="7"/>
  <c r="GT39" i="7"/>
  <c r="GU39" i="7"/>
  <c r="GV39" i="7"/>
  <c r="GW39" i="7"/>
  <c r="GX39" i="7"/>
  <c r="GY39" i="7"/>
  <c r="GZ39" i="7"/>
  <c r="HA39" i="7"/>
  <c r="HB39" i="7"/>
  <c r="HC39" i="7"/>
  <c r="HD39" i="7"/>
  <c r="HE39" i="7"/>
  <c r="HF39" i="7"/>
  <c r="HG39" i="7"/>
  <c r="FL40" i="7"/>
  <c r="FM40" i="7"/>
  <c r="FN40" i="7"/>
  <c r="FO40" i="7"/>
  <c r="FP40" i="7"/>
  <c r="FQ40" i="7"/>
  <c r="FR40" i="7"/>
  <c r="FS40" i="7"/>
  <c r="FT40" i="7"/>
  <c r="FU40" i="7"/>
  <c r="FV40" i="7"/>
  <c r="FW40" i="7"/>
  <c r="FX40" i="7"/>
  <c r="FY40" i="7"/>
  <c r="FZ40" i="7"/>
  <c r="GA40" i="7"/>
  <c r="GB40" i="7"/>
  <c r="GC40" i="7"/>
  <c r="GD40" i="7"/>
  <c r="GE40" i="7"/>
  <c r="GF40" i="7"/>
  <c r="GG40" i="7"/>
  <c r="GH40" i="7"/>
  <c r="GI40" i="7"/>
  <c r="GJ40" i="7"/>
  <c r="GK40" i="7"/>
  <c r="GL40" i="7"/>
  <c r="GM40" i="7"/>
  <c r="GN40" i="7"/>
  <c r="GO40" i="7"/>
  <c r="GP40" i="7"/>
  <c r="GQ40" i="7"/>
  <c r="GR40" i="7"/>
  <c r="GS40" i="7"/>
  <c r="GT40" i="7"/>
  <c r="GU40" i="7"/>
  <c r="GV40" i="7"/>
  <c r="GW40" i="7"/>
  <c r="GX40" i="7"/>
  <c r="GY40" i="7"/>
  <c r="GZ40" i="7"/>
  <c r="HA40" i="7"/>
  <c r="HB40" i="7"/>
  <c r="HC40" i="7"/>
  <c r="HD40" i="7"/>
  <c r="HE40" i="7"/>
  <c r="HF40" i="7"/>
  <c r="HG40" i="7"/>
  <c r="FL41" i="7"/>
  <c r="FM41" i="7"/>
  <c r="FN41" i="7"/>
  <c r="FO41" i="7"/>
  <c r="FP41" i="7"/>
  <c r="FQ41" i="7"/>
  <c r="FR41" i="7"/>
  <c r="FS41" i="7"/>
  <c r="FT41" i="7"/>
  <c r="FU41" i="7"/>
  <c r="FV41" i="7"/>
  <c r="FW41" i="7"/>
  <c r="FX41" i="7"/>
  <c r="FY41" i="7"/>
  <c r="FZ41" i="7"/>
  <c r="GA41" i="7"/>
  <c r="GB41" i="7"/>
  <c r="GC41" i="7"/>
  <c r="GD41" i="7"/>
  <c r="GE41" i="7"/>
  <c r="GF41" i="7"/>
  <c r="GG41" i="7"/>
  <c r="GH41" i="7"/>
  <c r="GI41" i="7"/>
  <c r="GJ41" i="7"/>
  <c r="GK41" i="7"/>
  <c r="GL41" i="7"/>
  <c r="GM41" i="7"/>
  <c r="GN41" i="7"/>
  <c r="GO41" i="7"/>
  <c r="GP41" i="7"/>
  <c r="GQ41" i="7"/>
  <c r="GR41" i="7"/>
  <c r="GS41" i="7"/>
  <c r="GT41" i="7"/>
  <c r="GU41" i="7"/>
  <c r="GV41" i="7"/>
  <c r="GW41" i="7"/>
  <c r="GX41" i="7"/>
  <c r="GY41" i="7"/>
  <c r="GZ41" i="7"/>
  <c r="HA41" i="7"/>
  <c r="HB41" i="7"/>
  <c r="HC41" i="7"/>
  <c r="HD41" i="7"/>
  <c r="HE41" i="7"/>
  <c r="HF41" i="7"/>
  <c r="HG41" i="7"/>
  <c r="FL42" i="7"/>
  <c r="FM42" i="7"/>
  <c r="FN42" i="7"/>
  <c r="FO42" i="7"/>
  <c r="FP42" i="7"/>
  <c r="FQ42" i="7"/>
  <c r="FR42" i="7"/>
  <c r="FS42" i="7"/>
  <c r="FT42" i="7"/>
  <c r="FU42" i="7"/>
  <c r="FV42" i="7"/>
  <c r="FW42" i="7"/>
  <c r="FX42" i="7"/>
  <c r="FY42" i="7"/>
  <c r="FZ42" i="7"/>
  <c r="GA42" i="7"/>
  <c r="GB42" i="7"/>
  <c r="GC42" i="7"/>
  <c r="GD42" i="7"/>
  <c r="GE42" i="7"/>
  <c r="GF42" i="7"/>
  <c r="GG42" i="7"/>
  <c r="GH42" i="7"/>
  <c r="GI42" i="7"/>
  <c r="GJ42" i="7"/>
  <c r="GK42" i="7"/>
  <c r="GL42" i="7"/>
  <c r="GM42" i="7"/>
  <c r="GN42" i="7"/>
  <c r="GO42" i="7"/>
  <c r="GP42" i="7"/>
  <c r="GQ42" i="7"/>
  <c r="GR42" i="7"/>
  <c r="GS42" i="7"/>
  <c r="GT42" i="7"/>
  <c r="GU42" i="7"/>
  <c r="GV42" i="7"/>
  <c r="GW42" i="7"/>
  <c r="GX42" i="7"/>
  <c r="GY42" i="7"/>
  <c r="GZ42" i="7"/>
  <c r="HA42" i="7"/>
  <c r="HB42" i="7"/>
  <c r="HC42" i="7"/>
  <c r="HD42" i="7"/>
  <c r="HE42" i="7"/>
  <c r="HF42" i="7"/>
  <c r="HG42" i="7"/>
  <c r="FL43" i="7"/>
  <c r="FM43" i="7"/>
  <c r="FN43" i="7"/>
  <c r="FO43" i="7"/>
  <c r="FP43" i="7"/>
  <c r="FQ43" i="7"/>
  <c r="FR43" i="7"/>
  <c r="FS43" i="7"/>
  <c r="FT43" i="7"/>
  <c r="FU43" i="7"/>
  <c r="FV43" i="7"/>
  <c r="FW43" i="7"/>
  <c r="FX43" i="7"/>
  <c r="FY43" i="7"/>
  <c r="FZ43" i="7"/>
  <c r="GA43" i="7"/>
  <c r="GB43" i="7"/>
  <c r="GC43" i="7"/>
  <c r="GD43" i="7"/>
  <c r="GE43" i="7"/>
  <c r="GF43" i="7"/>
  <c r="GG43" i="7"/>
  <c r="GH43" i="7"/>
  <c r="GI43" i="7"/>
  <c r="GJ43" i="7"/>
  <c r="GK43" i="7"/>
  <c r="GL43" i="7"/>
  <c r="GM43" i="7"/>
  <c r="GN43" i="7"/>
  <c r="GO43" i="7"/>
  <c r="GP43" i="7"/>
  <c r="GQ43" i="7"/>
  <c r="GR43" i="7"/>
  <c r="GS43" i="7"/>
  <c r="GT43" i="7"/>
  <c r="GU43" i="7"/>
  <c r="GV43" i="7"/>
  <c r="GW43" i="7"/>
  <c r="GX43" i="7"/>
  <c r="GY43" i="7"/>
  <c r="GZ43" i="7"/>
  <c r="HA43" i="7"/>
  <c r="HB43" i="7"/>
  <c r="HC43" i="7"/>
  <c r="HD43" i="7"/>
  <c r="HE43" i="7"/>
  <c r="HF43" i="7"/>
  <c r="HG43" i="7"/>
  <c r="FL44" i="7"/>
  <c r="FM44" i="7"/>
  <c r="FN44" i="7"/>
  <c r="FO44" i="7"/>
  <c r="FP44" i="7"/>
  <c r="FQ44" i="7"/>
  <c r="FR44" i="7"/>
  <c r="FS44" i="7"/>
  <c r="FT44" i="7"/>
  <c r="FU44" i="7"/>
  <c r="FV44" i="7"/>
  <c r="FW44" i="7"/>
  <c r="FX44" i="7"/>
  <c r="FY44" i="7"/>
  <c r="FZ44" i="7"/>
  <c r="GA44" i="7"/>
  <c r="GB44" i="7"/>
  <c r="GC44" i="7"/>
  <c r="GD44" i="7"/>
  <c r="GE44" i="7"/>
  <c r="GF44" i="7"/>
  <c r="GG44" i="7"/>
  <c r="GH44" i="7"/>
  <c r="GI44" i="7"/>
  <c r="GJ44" i="7"/>
  <c r="GK44" i="7"/>
  <c r="GL44" i="7"/>
  <c r="GM44" i="7"/>
  <c r="GN44" i="7"/>
  <c r="GO44" i="7"/>
  <c r="GP44" i="7"/>
  <c r="GQ44" i="7"/>
  <c r="GR44" i="7"/>
  <c r="GS44" i="7"/>
  <c r="GT44" i="7"/>
  <c r="GU44" i="7"/>
  <c r="GV44" i="7"/>
  <c r="GW44" i="7"/>
  <c r="GX44" i="7"/>
  <c r="GY44" i="7"/>
  <c r="GZ44" i="7"/>
  <c r="HA44" i="7"/>
  <c r="HB44" i="7"/>
  <c r="HC44" i="7"/>
  <c r="HD44" i="7"/>
  <c r="HE44" i="7"/>
  <c r="HF44" i="7"/>
  <c r="HG44" i="7"/>
  <c r="FL45" i="7"/>
  <c r="FM45" i="7"/>
  <c r="FN45" i="7"/>
  <c r="FO45" i="7"/>
  <c r="FP45" i="7"/>
  <c r="FQ45" i="7"/>
  <c r="FR45" i="7"/>
  <c r="FS45" i="7"/>
  <c r="FT45" i="7"/>
  <c r="FU45" i="7"/>
  <c r="FV45" i="7"/>
  <c r="FW45" i="7"/>
  <c r="FX45" i="7"/>
  <c r="FY45" i="7"/>
  <c r="FZ45" i="7"/>
  <c r="GA45" i="7"/>
  <c r="GB45" i="7"/>
  <c r="GC45" i="7"/>
  <c r="GD45" i="7"/>
  <c r="GE45" i="7"/>
  <c r="GF45" i="7"/>
  <c r="GG45" i="7"/>
  <c r="GH45" i="7"/>
  <c r="GI45" i="7"/>
  <c r="GJ45" i="7"/>
  <c r="GK45" i="7"/>
  <c r="GL45" i="7"/>
  <c r="GM45" i="7"/>
  <c r="GN45" i="7"/>
  <c r="GO45" i="7"/>
  <c r="GP45" i="7"/>
  <c r="GQ45" i="7"/>
  <c r="GR45" i="7"/>
  <c r="GS45" i="7"/>
  <c r="GT45" i="7"/>
  <c r="GU45" i="7"/>
  <c r="GV45" i="7"/>
  <c r="GW45" i="7"/>
  <c r="GX45" i="7"/>
  <c r="GY45" i="7"/>
  <c r="GZ45" i="7"/>
  <c r="HA45" i="7"/>
  <c r="HB45" i="7"/>
  <c r="HC45" i="7"/>
  <c r="HD45" i="7"/>
  <c r="HE45" i="7"/>
  <c r="HF45" i="7"/>
  <c r="HG45" i="7"/>
  <c r="FL46" i="7"/>
  <c r="FM46" i="7"/>
  <c r="FN46" i="7"/>
  <c r="FO46" i="7"/>
  <c r="FP46" i="7"/>
  <c r="FQ46" i="7"/>
  <c r="FR46" i="7"/>
  <c r="FS46" i="7"/>
  <c r="FT46" i="7"/>
  <c r="FU46" i="7"/>
  <c r="FV46" i="7"/>
  <c r="FW46" i="7"/>
  <c r="FX46" i="7"/>
  <c r="FY46" i="7"/>
  <c r="FZ46" i="7"/>
  <c r="GA46" i="7"/>
  <c r="GB46" i="7"/>
  <c r="GC46" i="7"/>
  <c r="GD46" i="7"/>
  <c r="GE46" i="7"/>
  <c r="GF46" i="7"/>
  <c r="GG46" i="7"/>
  <c r="GH46" i="7"/>
  <c r="GI46" i="7"/>
  <c r="GJ46" i="7"/>
  <c r="GK46" i="7"/>
  <c r="GL46" i="7"/>
  <c r="GM46" i="7"/>
  <c r="GN46" i="7"/>
  <c r="GO46" i="7"/>
  <c r="GP46" i="7"/>
  <c r="GQ46" i="7"/>
  <c r="GR46" i="7"/>
  <c r="GS46" i="7"/>
  <c r="GT46" i="7"/>
  <c r="GU46" i="7"/>
  <c r="GV46" i="7"/>
  <c r="GW46" i="7"/>
  <c r="GX46" i="7"/>
  <c r="GY46" i="7"/>
  <c r="GZ46" i="7"/>
  <c r="HA46" i="7"/>
  <c r="HB46" i="7"/>
  <c r="HC46" i="7"/>
  <c r="HD46" i="7"/>
  <c r="HE46" i="7"/>
  <c r="HF46" i="7"/>
  <c r="HG46" i="7"/>
  <c r="FL47" i="7"/>
  <c r="FM47" i="7"/>
  <c r="FN47" i="7"/>
  <c r="FO47" i="7"/>
  <c r="FP47" i="7"/>
  <c r="FQ47" i="7"/>
  <c r="FR47" i="7"/>
  <c r="FS47" i="7"/>
  <c r="FT47" i="7"/>
  <c r="FU47" i="7"/>
  <c r="FV47" i="7"/>
  <c r="FW47" i="7"/>
  <c r="FX47" i="7"/>
  <c r="FY47" i="7"/>
  <c r="FZ47" i="7"/>
  <c r="GA47" i="7"/>
  <c r="GB47" i="7"/>
  <c r="GC47" i="7"/>
  <c r="GD47" i="7"/>
  <c r="GE47" i="7"/>
  <c r="GF47" i="7"/>
  <c r="GG47" i="7"/>
  <c r="GH47" i="7"/>
  <c r="GI47" i="7"/>
  <c r="GJ47" i="7"/>
  <c r="GK47" i="7"/>
  <c r="GL47" i="7"/>
  <c r="GM47" i="7"/>
  <c r="GN47" i="7"/>
  <c r="GO47" i="7"/>
  <c r="GP47" i="7"/>
  <c r="GQ47" i="7"/>
  <c r="GR47" i="7"/>
  <c r="GS47" i="7"/>
  <c r="GT47" i="7"/>
  <c r="GU47" i="7"/>
  <c r="GV47" i="7"/>
  <c r="GW47" i="7"/>
  <c r="GX47" i="7"/>
  <c r="GY47" i="7"/>
  <c r="GZ47" i="7"/>
  <c r="HA47" i="7"/>
  <c r="HB47" i="7"/>
  <c r="HC47" i="7"/>
  <c r="HD47" i="7"/>
  <c r="HE47" i="7"/>
  <c r="HF47" i="7"/>
  <c r="HG47" i="7"/>
  <c r="FL48" i="7"/>
  <c r="FM48" i="7"/>
  <c r="FN48" i="7"/>
  <c r="FO48" i="7"/>
  <c r="FP48" i="7"/>
  <c r="FQ48" i="7"/>
  <c r="FR48" i="7"/>
  <c r="FS48" i="7"/>
  <c r="FT48" i="7"/>
  <c r="FU48" i="7"/>
  <c r="FV48" i="7"/>
  <c r="FW48" i="7"/>
  <c r="FX48" i="7"/>
  <c r="FY48" i="7"/>
  <c r="FZ48" i="7"/>
  <c r="GA48" i="7"/>
  <c r="GB48" i="7"/>
  <c r="GC48" i="7"/>
  <c r="GD48" i="7"/>
  <c r="GE48" i="7"/>
  <c r="GF48" i="7"/>
  <c r="GG48" i="7"/>
  <c r="GH48" i="7"/>
  <c r="GI48" i="7"/>
  <c r="GJ48" i="7"/>
  <c r="GK48" i="7"/>
  <c r="GL48" i="7"/>
  <c r="GM48" i="7"/>
  <c r="GN48" i="7"/>
  <c r="GO48" i="7"/>
  <c r="GP48" i="7"/>
  <c r="GQ48" i="7"/>
  <c r="GR48" i="7"/>
  <c r="GS48" i="7"/>
  <c r="GT48" i="7"/>
  <c r="GU48" i="7"/>
  <c r="GV48" i="7"/>
  <c r="GW48" i="7"/>
  <c r="GX48" i="7"/>
  <c r="GY48" i="7"/>
  <c r="GZ48" i="7"/>
  <c r="HA48" i="7"/>
  <c r="HB48" i="7"/>
  <c r="HC48" i="7"/>
  <c r="HD48" i="7"/>
  <c r="HE48" i="7"/>
  <c r="HF48" i="7"/>
  <c r="HG48" i="7"/>
  <c r="FL49" i="7"/>
  <c r="FM49" i="7"/>
  <c r="FN49" i="7"/>
  <c r="FO49" i="7"/>
  <c r="FP49" i="7"/>
  <c r="FQ49" i="7"/>
  <c r="FR49" i="7"/>
  <c r="FS49" i="7"/>
  <c r="FT49" i="7"/>
  <c r="FU49" i="7"/>
  <c r="FV49" i="7"/>
  <c r="FW49" i="7"/>
  <c r="FX49" i="7"/>
  <c r="FY49" i="7"/>
  <c r="FZ49" i="7"/>
  <c r="GA49" i="7"/>
  <c r="GB49" i="7"/>
  <c r="GC49" i="7"/>
  <c r="GD49" i="7"/>
  <c r="GE49" i="7"/>
  <c r="GF49" i="7"/>
  <c r="GG49" i="7"/>
  <c r="GH49" i="7"/>
  <c r="GI49" i="7"/>
  <c r="GJ49" i="7"/>
  <c r="GK49" i="7"/>
  <c r="GL49" i="7"/>
  <c r="GM49" i="7"/>
  <c r="GN49" i="7"/>
  <c r="GO49" i="7"/>
  <c r="GP49" i="7"/>
  <c r="GQ49" i="7"/>
  <c r="GR49" i="7"/>
  <c r="GS49" i="7"/>
  <c r="GT49" i="7"/>
  <c r="GU49" i="7"/>
  <c r="GV49" i="7"/>
  <c r="GW49" i="7"/>
  <c r="GX49" i="7"/>
  <c r="GY49" i="7"/>
  <c r="GZ49" i="7"/>
  <c r="HA49" i="7"/>
  <c r="HB49" i="7"/>
  <c r="HC49" i="7"/>
  <c r="HD49" i="7"/>
  <c r="HE49" i="7"/>
  <c r="HF49" i="7"/>
  <c r="HG49" i="7"/>
  <c r="FL50" i="7"/>
  <c r="FM50" i="7"/>
  <c r="FN50" i="7"/>
  <c r="FO50" i="7"/>
  <c r="FP50" i="7"/>
  <c r="FQ50" i="7"/>
  <c r="FR50" i="7"/>
  <c r="FS50" i="7"/>
  <c r="FT50" i="7"/>
  <c r="FU50" i="7"/>
  <c r="FV50" i="7"/>
  <c r="FW50" i="7"/>
  <c r="FX50" i="7"/>
  <c r="FY50" i="7"/>
  <c r="FZ50" i="7"/>
  <c r="GA50" i="7"/>
  <c r="GB50" i="7"/>
  <c r="GC50" i="7"/>
  <c r="GD50" i="7"/>
  <c r="GE50" i="7"/>
  <c r="GF50" i="7"/>
  <c r="GG50" i="7"/>
  <c r="GH50" i="7"/>
  <c r="GI50" i="7"/>
  <c r="GJ50" i="7"/>
  <c r="GK50" i="7"/>
  <c r="GL50" i="7"/>
  <c r="GM50" i="7"/>
  <c r="GN50" i="7"/>
  <c r="GO50" i="7"/>
  <c r="GP50" i="7"/>
  <c r="GQ50" i="7"/>
  <c r="GR50" i="7"/>
  <c r="GS50" i="7"/>
  <c r="GT50" i="7"/>
  <c r="GU50" i="7"/>
  <c r="GV50" i="7"/>
  <c r="GW50" i="7"/>
  <c r="GX50" i="7"/>
  <c r="GY50" i="7"/>
  <c r="GZ50" i="7"/>
  <c r="HA50" i="7"/>
  <c r="HB50" i="7"/>
  <c r="HC50" i="7"/>
  <c r="HD50" i="7"/>
  <c r="HE50" i="7"/>
  <c r="HF50" i="7"/>
  <c r="HG50" i="7"/>
  <c r="FL51" i="7"/>
  <c r="FM51" i="7"/>
  <c r="FN51" i="7"/>
  <c r="FO51" i="7"/>
  <c r="FP51" i="7"/>
  <c r="FQ51" i="7"/>
  <c r="FR51" i="7"/>
  <c r="FS51" i="7"/>
  <c r="FT51" i="7"/>
  <c r="FU51" i="7"/>
  <c r="FV51" i="7"/>
  <c r="FW51" i="7"/>
  <c r="FX51" i="7"/>
  <c r="FY51" i="7"/>
  <c r="FZ51" i="7"/>
  <c r="GA51" i="7"/>
  <c r="GB51" i="7"/>
  <c r="GC51" i="7"/>
  <c r="GD51" i="7"/>
  <c r="GE51" i="7"/>
  <c r="GF51" i="7"/>
  <c r="GG51" i="7"/>
  <c r="GH51" i="7"/>
  <c r="GI51" i="7"/>
  <c r="GJ51" i="7"/>
  <c r="GK51" i="7"/>
  <c r="GL51" i="7"/>
  <c r="GM51" i="7"/>
  <c r="GN51" i="7"/>
  <c r="GO51" i="7"/>
  <c r="GP51" i="7"/>
  <c r="GQ51" i="7"/>
  <c r="GR51" i="7"/>
  <c r="GS51" i="7"/>
  <c r="GT51" i="7"/>
  <c r="GU51" i="7"/>
  <c r="GV51" i="7"/>
  <c r="GW51" i="7"/>
  <c r="GX51" i="7"/>
  <c r="GY51" i="7"/>
  <c r="GZ51" i="7"/>
  <c r="HA51" i="7"/>
  <c r="HB51" i="7"/>
  <c r="HC51" i="7"/>
  <c r="HD51" i="7"/>
  <c r="HE51" i="7"/>
  <c r="HF51" i="7"/>
  <c r="HG51" i="7"/>
  <c r="FL52" i="7"/>
  <c r="FM52" i="7"/>
  <c r="FN52" i="7"/>
  <c r="FO52" i="7"/>
  <c r="FP52" i="7"/>
  <c r="FQ52" i="7"/>
  <c r="FR52" i="7"/>
  <c r="FS52" i="7"/>
  <c r="FT52" i="7"/>
  <c r="FU52" i="7"/>
  <c r="FV52" i="7"/>
  <c r="FW52" i="7"/>
  <c r="FX52" i="7"/>
  <c r="FY52" i="7"/>
  <c r="FZ52" i="7"/>
  <c r="GA52" i="7"/>
  <c r="GB52" i="7"/>
  <c r="GC52" i="7"/>
  <c r="GD52" i="7"/>
  <c r="GE52" i="7"/>
  <c r="GF52" i="7"/>
  <c r="GG52" i="7"/>
  <c r="GH52" i="7"/>
  <c r="GI52" i="7"/>
  <c r="GJ52" i="7"/>
  <c r="GK52" i="7"/>
  <c r="GL52" i="7"/>
  <c r="GM52" i="7"/>
  <c r="GN52" i="7"/>
  <c r="GO52" i="7"/>
  <c r="GP52" i="7"/>
  <c r="GQ52" i="7"/>
  <c r="GR52" i="7"/>
  <c r="GS52" i="7"/>
  <c r="GT52" i="7"/>
  <c r="GU52" i="7"/>
  <c r="GV52" i="7"/>
  <c r="GW52" i="7"/>
  <c r="GX52" i="7"/>
  <c r="GY52" i="7"/>
  <c r="GZ52" i="7"/>
  <c r="HA52" i="7"/>
  <c r="HB52" i="7"/>
  <c r="HC52" i="7"/>
  <c r="HD52" i="7"/>
  <c r="HE52" i="7"/>
  <c r="HF52" i="7"/>
  <c r="HG52" i="7"/>
  <c r="FL53" i="7"/>
  <c r="FM53" i="7"/>
  <c r="FN53" i="7"/>
  <c r="FO53" i="7"/>
  <c r="FP53" i="7"/>
  <c r="FQ53" i="7"/>
  <c r="FR53" i="7"/>
  <c r="FS53" i="7"/>
  <c r="FT53" i="7"/>
  <c r="FU53" i="7"/>
  <c r="FV53" i="7"/>
  <c r="FW53" i="7"/>
  <c r="FX53" i="7"/>
  <c r="FY53" i="7"/>
  <c r="FZ53" i="7"/>
  <c r="GA53" i="7"/>
  <c r="GB53" i="7"/>
  <c r="GC53" i="7"/>
  <c r="GD53" i="7"/>
  <c r="GE53" i="7"/>
  <c r="GF53" i="7"/>
  <c r="GG53" i="7"/>
  <c r="GH53" i="7"/>
  <c r="GI53" i="7"/>
  <c r="GJ53" i="7"/>
  <c r="GK53" i="7"/>
  <c r="GL53" i="7"/>
  <c r="GM53" i="7"/>
  <c r="GN53" i="7"/>
  <c r="GO53" i="7"/>
  <c r="GP53" i="7"/>
  <c r="GQ53" i="7"/>
  <c r="GR53" i="7"/>
  <c r="GS53" i="7"/>
  <c r="GT53" i="7"/>
  <c r="GU53" i="7"/>
  <c r="GV53" i="7"/>
  <c r="GW53" i="7"/>
  <c r="GX53" i="7"/>
  <c r="GY53" i="7"/>
  <c r="GZ53" i="7"/>
  <c r="HA53" i="7"/>
  <c r="HB53" i="7"/>
  <c r="HC53" i="7"/>
  <c r="HD53" i="7"/>
  <c r="HE53" i="7"/>
  <c r="HF53" i="7"/>
  <c r="HG53" i="7"/>
  <c r="FL54" i="7"/>
  <c r="FM54" i="7"/>
  <c r="FN54" i="7"/>
  <c r="FO54" i="7"/>
  <c r="FP54" i="7"/>
  <c r="FQ54" i="7"/>
  <c r="FR54" i="7"/>
  <c r="FS54" i="7"/>
  <c r="FT54" i="7"/>
  <c r="FU54" i="7"/>
  <c r="FV54" i="7"/>
  <c r="FW54" i="7"/>
  <c r="FX54" i="7"/>
  <c r="FY54" i="7"/>
  <c r="FZ54" i="7"/>
  <c r="GA54" i="7"/>
  <c r="GB54" i="7"/>
  <c r="GC54" i="7"/>
  <c r="GD54" i="7"/>
  <c r="GE54" i="7"/>
  <c r="GF54" i="7"/>
  <c r="GG54" i="7"/>
  <c r="GH54" i="7"/>
  <c r="GI54" i="7"/>
  <c r="GJ54" i="7"/>
  <c r="GK54" i="7"/>
  <c r="GL54" i="7"/>
  <c r="GM54" i="7"/>
  <c r="GN54" i="7"/>
  <c r="GO54" i="7"/>
  <c r="GP54" i="7"/>
  <c r="GQ54" i="7"/>
  <c r="GR54" i="7"/>
  <c r="GS54" i="7"/>
  <c r="GT54" i="7"/>
  <c r="GU54" i="7"/>
  <c r="GV54" i="7"/>
  <c r="GW54" i="7"/>
  <c r="GX54" i="7"/>
  <c r="GY54" i="7"/>
  <c r="GZ54" i="7"/>
  <c r="HA54" i="7"/>
  <c r="HB54" i="7"/>
  <c r="HC54" i="7"/>
  <c r="HD54" i="7"/>
  <c r="HE54" i="7"/>
  <c r="HF54" i="7"/>
  <c r="HG54" i="7"/>
  <c r="FM31" i="7"/>
  <c r="FN31" i="7"/>
  <c r="FO31" i="7"/>
  <c r="FP31" i="7"/>
  <c r="FQ31" i="7"/>
  <c r="FR31" i="7"/>
  <c r="FS31" i="7"/>
  <c r="FT31" i="7"/>
  <c r="FU31" i="7"/>
  <c r="FV31" i="7"/>
  <c r="FW31" i="7"/>
  <c r="FX31" i="7"/>
  <c r="FY31" i="7"/>
  <c r="FZ31" i="7"/>
  <c r="GA31" i="7"/>
  <c r="GB31" i="7"/>
  <c r="GC31" i="7"/>
  <c r="GD31" i="7"/>
  <c r="GE31" i="7"/>
  <c r="GF31" i="7"/>
  <c r="GG31" i="7"/>
  <c r="GH31" i="7"/>
  <c r="GI31" i="7"/>
  <c r="GJ31" i="7"/>
  <c r="GK31" i="7"/>
  <c r="GL31" i="7"/>
  <c r="GM31" i="7"/>
  <c r="GN31" i="7"/>
  <c r="GO31" i="7"/>
  <c r="GP31" i="7"/>
  <c r="GQ31" i="7"/>
  <c r="GR31" i="7"/>
  <c r="GS31" i="7"/>
  <c r="GT31" i="7"/>
  <c r="GU31" i="7"/>
  <c r="GV31" i="7"/>
  <c r="GW31" i="7"/>
  <c r="GX31" i="7"/>
  <c r="GY31" i="7"/>
  <c r="GZ31" i="7"/>
  <c r="HA31" i="7"/>
  <c r="HB31" i="7"/>
  <c r="HC31" i="7"/>
  <c r="HD31" i="7"/>
  <c r="HE31" i="7"/>
  <c r="HF31" i="7"/>
  <c r="HG31" i="7"/>
  <c r="FL31" i="7"/>
  <c r="FL5" i="7"/>
  <c r="FM5" i="7"/>
  <c r="FN5" i="7"/>
  <c r="FO5" i="7"/>
  <c r="FP5" i="7"/>
  <c r="FQ5" i="7"/>
  <c r="FR5" i="7"/>
  <c r="FS5" i="7"/>
  <c r="FT5" i="7"/>
  <c r="FU5" i="7"/>
  <c r="FV5" i="7"/>
  <c r="FW5" i="7"/>
  <c r="FX5" i="7"/>
  <c r="FY5" i="7"/>
  <c r="FZ5" i="7"/>
  <c r="GA5" i="7"/>
  <c r="GB5" i="7"/>
  <c r="GC5" i="7"/>
  <c r="GD5" i="7"/>
  <c r="GE5" i="7"/>
  <c r="GF5" i="7"/>
  <c r="GG5" i="7"/>
  <c r="GH5" i="7"/>
  <c r="GI5" i="7"/>
  <c r="GJ5" i="7"/>
  <c r="GK5" i="7"/>
  <c r="GL5" i="7"/>
  <c r="GM5" i="7"/>
  <c r="GN5" i="7"/>
  <c r="GO5" i="7"/>
  <c r="GP5" i="7"/>
  <c r="GQ5" i="7"/>
  <c r="GR5" i="7"/>
  <c r="GS5" i="7"/>
  <c r="GT5" i="7"/>
  <c r="GU5" i="7"/>
  <c r="GV5" i="7"/>
  <c r="GW5" i="7"/>
  <c r="GX5" i="7"/>
  <c r="GY5" i="7"/>
  <c r="GZ5" i="7"/>
  <c r="HA5" i="7"/>
  <c r="HB5" i="7"/>
  <c r="HC5" i="7"/>
  <c r="HD5" i="7"/>
  <c r="HE5" i="7"/>
  <c r="HF5" i="7"/>
  <c r="HG5" i="7"/>
  <c r="FL6" i="7"/>
  <c r="FM6" i="7"/>
  <c r="FN6" i="7"/>
  <c r="FO6" i="7"/>
  <c r="FP6" i="7"/>
  <c r="FQ6" i="7"/>
  <c r="FR6" i="7"/>
  <c r="FS6" i="7"/>
  <c r="FT6" i="7"/>
  <c r="FU6" i="7"/>
  <c r="FV6" i="7"/>
  <c r="FW6" i="7"/>
  <c r="FX6" i="7"/>
  <c r="FY6" i="7"/>
  <c r="FZ6" i="7"/>
  <c r="GA6" i="7"/>
  <c r="GB6" i="7"/>
  <c r="GC6" i="7"/>
  <c r="GD6" i="7"/>
  <c r="GE6" i="7"/>
  <c r="GF6" i="7"/>
  <c r="GG6" i="7"/>
  <c r="GH6" i="7"/>
  <c r="GI6" i="7"/>
  <c r="GJ6" i="7"/>
  <c r="GK6" i="7"/>
  <c r="GL6" i="7"/>
  <c r="GM6" i="7"/>
  <c r="GN6" i="7"/>
  <c r="GO6" i="7"/>
  <c r="GP6" i="7"/>
  <c r="GQ6" i="7"/>
  <c r="GR6" i="7"/>
  <c r="GS6" i="7"/>
  <c r="GT6" i="7"/>
  <c r="GU6" i="7"/>
  <c r="GV6" i="7"/>
  <c r="GW6" i="7"/>
  <c r="GX6" i="7"/>
  <c r="GY6" i="7"/>
  <c r="GZ6" i="7"/>
  <c r="HA6" i="7"/>
  <c r="HB6" i="7"/>
  <c r="HC6" i="7"/>
  <c r="HD6" i="7"/>
  <c r="HE6" i="7"/>
  <c r="HF6" i="7"/>
  <c r="HG6" i="7"/>
  <c r="FL7" i="7"/>
  <c r="FM7" i="7"/>
  <c r="FN7" i="7"/>
  <c r="FO7" i="7"/>
  <c r="FP7" i="7"/>
  <c r="FQ7" i="7"/>
  <c r="FR7" i="7"/>
  <c r="FS7" i="7"/>
  <c r="FT7" i="7"/>
  <c r="FU7" i="7"/>
  <c r="FV7" i="7"/>
  <c r="FW7" i="7"/>
  <c r="FX7" i="7"/>
  <c r="FY7" i="7"/>
  <c r="FZ7" i="7"/>
  <c r="GA7" i="7"/>
  <c r="GB7" i="7"/>
  <c r="GC7" i="7"/>
  <c r="GD7" i="7"/>
  <c r="GE7" i="7"/>
  <c r="GF7" i="7"/>
  <c r="GG7" i="7"/>
  <c r="GH7" i="7"/>
  <c r="GI7" i="7"/>
  <c r="GJ7" i="7"/>
  <c r="GK7" i="7"/>
  <c r="GL7" i="7"/>
  <c r="GM7" i="7"/>
  <c r="GN7" i="7"/>
  <c r="GO7" i="7"/>
  <c r="GP7" i="7"/>
  <c r="GQ7" i="7"/>
  <c r="GR7" i="7"/>
  <c r="GS7" i="7"/>
  <c r="GT7" i="7"/>
  <c r="GU7" i="7"/>
  <c r="GV7" i="7"/>
  <c r="GW7" i="7"/>
  <c r="GX7" i="7"/>
  <c r="GY7" i="7"/>
  <c r="GZ7" i="7"/>
  <c r="HA7" i="7"/>
  <c r="HB7" i="7"/>
  <c r="HC7" i="7"/>
  <c r="HD7" i="7"/>
  <c r="HE7" i="7"/>
  <c r="HF7" i="7"/>
  <c r="HG7" i="7"/>
  <c r="FL8" i="7"/>
  <c r="FM8" i="7"/>
  <c r="FN8" i="7"/>
  <c r="FO8" i="7"/>
  <c r="FP8" i="7"/>
  <c r="FQ8" i="7"/>
  <c r="FR8" i="7"/>
  <c r="FS8" i="7"/>
  <c r="FT8" i="7"/>
  <c r="FU8" i="7"/>
  <c r="FV8" i="7"/>
  <c r="FW8" i="7"/>
  <c r="FX8" i="7"/>
  <c r="FY8" i="7"/>
  <c r="FZ8" i="7"/>
  <c r="GA8" i="7"/>
  <c r="GB8" i="7"/>
  <c r="GC8" i="7"/>
  <c r="GD8" i="7"/>
  <c r="GE8" i="7"/>
  <c r="GF8" i="7"/>
  <c r="GG8" i="7"/>
  <c r="GH8" i="7"/>
  <c r="GI8" i="7"/>
  <c r="GJ8" i="7"/>
  <c r="GK8" i="7"/>
  <c r="GL8" i="7"/>
  <c r="GM8" i="7"/>
  <c r="GN8" i="7"/>
  <c r="GO8" i="7"/>
  <c r="GP8" i="7"/>
  <c r="GQ8" i="7"/>
  <c r="GR8" i="7"/>
  <c r="GS8" i="7"/>
  <c r="GT8" i="7"/>
  <c r="GU8" i="7"/>
  <c r="GV8" i="7"/>
  <c r="GW8" i="7"/>
  <c r="GX8" i="7"/>
  <c r="GY8" i="7"/>
  <c r="GZ8" i="7"/>
  <c r="HA8" i="7"/>
  <c r="HB8" i="7"/>
  <c r="HC8" i="7"/>
  <c r="HD8" i="7"/>
  <c r="HE8" i="7"/>
  <c r="HF8" i="7"/>
  <c r="HG8" i="7"/>
  <c r="FL9" i="7"/>
  <c r="FM9" i="7"/>
  <c r="FN9" i="7"/>
  <c r="FO9" i="7"/>
  <c r="FP9" i="7"/>
  <c r="FQ9" i="7"/>
  <c r="FR9" i="7"/>
  <c r="FS9" i="7"/>
  <c r="FT9" i="7"/>
  <c r="FU9" i="7"/>
  <c r="FV9" i="7"/>
  <c r="FW9" i="7"/>
  <c r="FX9" i="7"/>
  <c r="FY9" i="7"/>
  <c r="FZ9" i="7"/>
  <c r="GA9" i="7"/>
  <c r="GB9" i="7"/>
  <c r="GC9" i="7"/>
  <c r="GD9" i="7"/>
  <c r="GE9" i="7"/>
  <c r="GF9" i="7"/>
  <c r="GG9" i="7"/>
  <c r="GH9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FL10" i="7"/>
  <c r="FM10" i="7"/>
  <c r="FN10" i="7"/>
  <c r="FO10" i="7"/>
  <c r="FP10" i="7"/>
  <c r="FQ10" i="7"/>
  <c r="FR10" i="7"/>
  <c r="FS10" i="7"/>
  <c r="FT10" i="7"/>
  <c r="FU10" i="7"/>
  <c r="FV10" i="7"/>
  <c r="FW10" i="7"/>
  <c r="FX10" i="7"/>
  <c r="FY10" i="7"/>
  <c r="FZ10" i="7"/>
  <c r="GA10" i="7"/>
  <c r="GB10" i="7"/>
  <c r="GC10" i="7"/>
  <c r="GD10" i="7"/>
  <c r="GE10" i="7"/>
  <c r="GF10" i="7"/>
  <c r="GG10" i="7"/>
  <c r="GH10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FL11" i="7"/>
  <c r="FM11" i="7"/>
  <c r="FN11" i="7"/>
  <c r="FO11" i="7"/>
  <c r="FP11" i="7"/>
  <c r="FQ11" i="7"/>
  <c r="FR11" i="7"/>
  <c r="FS11" i="7"/>
  <c r="FT11" i="7"/>
  <c r="FU11" i="7"/>
  <c r="FV11" i="7"/>
  <c r="FW11" i="7"/>
  <c r="FX11" i="7"/>
  <c r="FY11" i="7"/>
  <c r="FZ11" i="7"/>
  <c r="GA11" i="7"/>
  <c r="GB11" i="7"/>
  <c r="GC11" i="7"/>
  <c r="GD11" i="7"/>
  <c r="GE11" i="7"/>
  <c r="GF11" i="7"/>
  <c r="GG11" i="7"/>
  <c r="GH11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FL12" i="7"/>
  <c r="FM12" i="7"/>
  <c r="FN12" i="7"/>
  <c r="FO12" i="7"/>
  <c r="FP12" i="7"/>
  <c r="FQ12" i="7"/>
  <c r="FR12" i="7"/>
  <c r="FS12" i="7"/>
  <c r="FT12" i="7"/>
  <c r="FU12" i="7"/>
  <c r="FV12" i="7"/>
  <c r="FW12" i="7"/>
  <c r="FX12" i="7"/>
  <c r="FY12" i="7"/>
  <c r="FZ12" i="7"/>
  <c r="GA12" i="7"/>
  <c r="GB12" i="7"/>
  <c r="GC12" i="7"/>
  <c r="GD12" i="7"/>
  <c r="GE12" i="7"/>
  <c r="GF12" i="7"/>
  <c r="GG12" i="7"/>
  <c r="GH12" i="7"/>
  <c r="GI12" i="7"/>
  <c r="GJ12" i="7"/>
  <c r="GK12" i="7"/>
  <c r="GL12" i="7"/>
  <c r="GM12" i="7"/>
  <c r="GN12" i="7"/>
  <c r="GO12" i="7"/>
  <c r="GP12" i="7"/>
  <c r="GQ12" i="7"/>
  <c r="GR12" i="7"/>
  <c r="GS12" i="7"/>
  <c r="GT12" i="7"/>
  <c r="GU12" i="7"/>
  <c r="GV12" i="7"/>
  <c r="GW12" i="7"/>
  <c r="GX12" i="7"/>
  <c r="GY12" i="7"/>
  <c r="GZ12" i="7"/>
  <c r="HA12" i="7"/>
  <c r="HB12" i="7"/>
  <c r="HC12" i="7"/>
  <c r="HD12" i="7"/>
  <c r="HE12" i="7"/>
  <c r="HF12" i="7"/>
  <c r="HG12" i="7"/>
  <c r="FL13" i="7"/>
  <c r="FM13" i="7"/>
  <c r="FN13" i="7"/>
  <c r="FO13" i="7"/>
  <c r="FP13" i="7"/>
  <c r="FQ13" i="7"/>
  <c r="FR13" i="7"/>
  <c r="FS13" i="7"/>
  <c r="FT13" i="7"/>
  <c r="FU13" i="7"/>
  <c r="FV13" i="7"/>
  <c r="FW13" i="7"/>
  <c r="FX13" i="7"/>
  <c r="FY13" i="7"/>
  <c r="FZ13" i="7"/>
  <c r="GA13" i="7"/>
  <c r="GB13" i="7"/>
  <c r="GC13" i="7"/>
  <c r="GD13" i="7"/>
  <c r="GE13" i="7"/>
  <c r="GF13" i="7"/>
  <c r="GG13" i="7"/>
  <c r="GH13" i="7"/>
  <c r="GI13" i="7"/>
  <c r="GJ13" i="7"/>
  <c r="GK13" i="7"/>
  <c r="GL13" i="7"/>
  <c r="GM13" i="7"/>
  <c r="GN13" i="7"/>
  <c r="GO13" i="7"/>
  <c r="GP13" i="7"/>
  <c r="GQ13" i="7"/>
  <c r="GR13" i="7"/>
  <c r="GS13" i="7"/>
  <c r="GT13" i="7"/>
  <c r="GU13" i="7"/>
  <c r="GV13" i="7"/>
  <c r="GW13" i="7"/>
  <c r="GX13" i="7"/>
  <c r="GY13" i="7"/>
  <c r="GZ13" i="7"/>
  <c r="HA13" i="7"/>
  <c r="HB13" i="7"/>
  <c r="HC13" i="7"/>
  <c r="HD13" i="7"/>
  <c r="HE13" i="7"/>
  <c r="HF13" i="7"/>
  <c r="HG13" i="7"/>
  <c r="FL14" i="7"/>
  <c r="FM14" i="7"/>
  <c r="FN14" i="7"/>
  <c r="FO14" i="7"/>
  <c r="FP14" i="7"/>
  <c r="FQ14" i="7"/>
  <c r="FR14" i="7"/>
  <c r="FS14" i="7"/>
  <c r="FT14" i="7"/>
  <c r="FU14" i="7"/>
  <c r="FV14" i="7"/>
  <c r="FW14" i="7"/>
  <c r="FX14" i="7"/>
  <c r="FY14" i="7"/>
  <c r="FZ14" i="7"/>
  <c r="GA14" i="7"/>
  <c r="GB14" i="7"/>
  <c r="GC14" i="7"/>
  <c r="GD14" i="7"/>
  <c r="GE14" i="7"/>
  <c r="GF14" i="7"/>
  <c r="GG14" i="7"/>
  <c r="GH14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FL15" i="7"/>
  <c r="FM15" i="7"/>
  <c r="FN15" i="7"/>
  <c r="FO15" i="7"/>
  <c r="FP15" i="7"/>
  <c r="FQ15" i="7"/>
  <c r="FR15" i="7"/>
  <c r="FS15" i="7"/>
  <c r="FT15" i="7"/>
  <c r="FU15" i="7"/>
  <c r="FV15" i="7"/>
  <c r="FW15" i="7"/>
  <c r="FX15" i="7"/>
  <c r="FY15" i="7"/>
  <c r="FZ15" i="7"/>
  <c r="GA15" i="7"/>
  <c r="GB15" i="7"/>
  <c r="GC15" i="7"/>
  <c r="GD15" i="7"/>
  <c r="GE15" i="7"/>
  <c r="GF15" i="7"/>
  <c r="GG15" i="7"/>
  <c r="GH15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FL16" i="7"/>
  <c r="FM16" i="7"/>
  <c r="FN16" i="7"/>
  <c r="FO16" i="7"/>
  <c r="FP16" i="7"/>
  <c r="FQ16" i="7"/>
  <c r="FR16" i="7"/>
  <c r="FS16" i="7"/>
  <c r="FT16" i="7"/>
  <c r="FU16" i="7"/>
  <c r="FV16" i="7"/>
  <c r="FW16" i="7"/>
  <c r="FX16" i="7"/>
  <c r="FY16" i="7"/>
  <c r="FZ16" i="7"/>
  <c r="GA16" i="7"/>
  <c r="GB16" i="7"/>
  <c r="GC16" i="7"/>
  <c r="GD16" i="7"/>
  <c r="GE16" i="7"/>
  <c r="GF16" i="7"/>
  <c r="GG16" i="7"/>
  <c r="GH16" i="7"/>
  <c r="GI16" i="7"/>
  <c r="GJ16" i="7"/>
  <c r="GK16" i="7"/>
  <c r="GL16" i="7"/>
  <c r="GM16" i="7"/>
  <c r="GN16" i="7"/>
  <c r="GO16" i="7"/>
  <c r="GP16" i="7"/>
  <c r="GQ16" i="7"/>
  <c r="GR16" i="7"/>
  <c r="GS16" i="7"/>
  <c r="GT16" i="7"/>
  <c r="GU16" i="7"/>
  <c r="GV16" i="7"/>
  <c r="GW16" i="7"/>
  <c r="GX16" i="7"/>
  <c r="GY16" i="7"/>
  <c r="GZ16" i="7"/>
  <c r="HA16" i="7"/>
  <c r="HB16" i="7"/>
  <c r="HC16" i="7"/>
  <c r="HD16" i="7"/>
  <c r="HE16" i="7"/>
  <c r="HF16" i="7"/>
  <c r="HG16" i="7"/>
  <c r="FL17" i="7"/>
  <c r="FM17" i="7"/>
  <c r="FN17" i="7"/>
  <c r="FO17" i="7"/>
  <c r="FP17" i="7"/>
  <c r="FQ17" i="7"/>
  <c r="FR17" i="7"/>
  <c r="FS17" i="7"/>
  <c r="FT17" i="7"/>
  <c r="FU17" i="7"/>
  <c r="FV17" i="7"/>
  <c r="FW17" i="7"/>
  <c r="FX17" i="7"/>
  <c r="FY17" i="7"/>
  <c r="FZ17" i="7"/>
  <c r="GA17" i="7"/>
  <c r="GB17" i="7"/>
  <c r="GC17" i="7"/>
  <c r="GD17" i="7"/>
  <c r="GE17" i="7"/>
  <c r="GF17" i="7"/>
  <c r="GG17" i="7"/>
  <c r="GH17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FL18" i="7"/>
  <c r="FM18" i="7"/>
  <c r="FN18" i="7"/>
  <c r="FO18" i="7"/>
  <c r="FP18" i="7"/>
  <c r="FQ18" i="7"/>
  <c r="FR18" i="7"/>
  <c r="FS18" i="7"/>
  <c r="FT18" i="7"/>
  <c r="FU18" i="7"/>
  <c r="FV18" i="7"/>
  <c r="FW18" i="7"/>
  <c r="FX18" i="7"/>
  <c r="FY18" i="7"/>
  <c r="FZ18" i="7"/>
  <c r="GA18" i="7"/>
  <c r="GB18" i="7"/>
  <c r="GC18" i="7"/>
  <c r="GD18" i="7"/>
  <c r="GE18" i="7"/>
  <c r="GF18" i="7"/>
  <c r="GG18" i="7"/>
  <c r="GH18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FL19" i="7"/>
  <c r="FM19" i="7"/>
  <c r="FN19" i="7"/>
  <c r="FO19" i="7"/>
  <c r="FP19" i="7"/>
  <c r="FQ19" i="7"/>
  <c r="FR19" i="7"/>
  <c r="FS19" i="7"/>
  <c r="FT19" i="7"/>
  <c r="FU19" i="7"/>
  <c r="FV19" i="7"/>
  <c r="FW19" i="7"/>
  <c r="FX19" i="7"/>
  <c r="FY19" i="7"/>
  <c r="FZ19" i="7"/>
  <c r="GA19" i="7"/>
  <c r="GB19" i="7"/>
  <c r="GC19" i="7"/>
  <c r="GD19" i="7"/>
  <c r="GE19" i="7"/>
  <c r="GF19" i="7"/>
  <c r="GG19" i="7"/>
  <c r="GH19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FL20" i="7"/>
  <c r="FM20" i="7"/>
  <c r="FN20" i="7"/>
  <c r="FO20" i="7"/>
  <c r="FP20" i="7"/>
  <c r="FQ20" i="7"/>
  <c r="FR20" i="7"/>
  <c r="FS20" i="7"/>
  <c r="FT20" i="7"/>
  <c r="FU20" i="7"/>
  <c r="FV20" i="7"/>
  <c r="FW20" i="7"/>
  <c r="FX20" i="7"/>
  <c r="FY20" i="7"/>
  <c r="FZ20" i="7"/>
  <c r="GA20" i="7"/>
  <c r="GB20" i="7"/>
  <c r="GC20" i="7"/>
  <c r="GD20" i="7"/>
  <c r="GE20" i="7"/>
  <c r="GF20" i="7"/>
  <c r="GG20" i="7"/>
  <c r="GH20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FL21" i="7"/>
  <c r="FM21" i="7"/>
  <c r="FN21" i="7"/>
  <c r="FO21" i="7"/>
  <c r="FP21" i="7"/>
  <c r="FQ21" i="7"/>
  <c r="FR21" i="7"/>
  <c r="FS21" i="7"/>
  <c r="FT21" i="7"/>
  <c r="FU21" i="7"/>
  <c r="FV21" i="7"/>
  <c r="FW21" i="7"/>
  <c r="FX21" i="7"/>
  <c r="FY21" i="7"/>
  <c r="FZ21" i="7"/>
  <c r="GA21" i="7"/>
  <c r="GB21" i="7"/>
  <c r="GC21" i="7"/>
  <c r="GD21" i="7"/>
  <c r="GE21" i="7"/>
  <c r="GF21" i="7"/>
  <c r="GG21" i="7"/>
  <c r="GH21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FL22" i="7"/>
  <c r="FM22" i="7"/>
  <c r="FN22" i="7"/>
  <c r="FO22" i="7"/>
  <c r="FP22" i="7"/>
  <c r="FQ22" i="7"/>
  <c r="FR22" i="7"/>
  <c r="FS22" i="7"/>
  <c r="FT22" i="7"/>
  <c r="FU22" i="7"/>
  <c r="FV22" i="7"/>
  <c r="FW22" i="7"/>
  <c r="FX22" i="7"/>
  <c r="FY22" i="7"/>
  <c r="FZ22" i="7"/>
  <c r="GA22" i="7"/>
  <c r="GB22" i="7"/>
  <c r="GC22" i="7"/>
  <c r="GD22" i="7"/>
  <c r="GE22" i="7"/>
  <c r="GF22" i="7"/>
  <c r="GG22" i="7"/>
  <c r="GH22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FL23" i="7"/>
  <c r="FM23" i="7"/>
  <c r="FN23" i="7"/>
  <c r="FO23" i="7"/>
  <c r="FP23" i="7"/>
  <c r="FQ23" i="7"/>
  <c r="FR23" i="7"/>
  <c r="FS23" i="7"/>
  <c r="FT23" i="7"/>
  <c r="FU23" i="7"/>
  <c r="FV23" i="7"/>
  <c r="FW23" i="7"/>
  <c r="FX23" i="7"/>
  <c r="FY23" i="7"/>
  <c r="FZ23" i="7"/>
  <c r="GA23" i="7"/>
  <c r="GB23" i="7"/>
  <c r="GC23" i="7"/>
  <c r="GD23" i="7"/>
  <c r="GE23" i="7"/>
  <c r="GF23" i="7"/>
  <c r="GG23" i="7"/>
  <c r="GH23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  <c r="FL24" i="7"/>
  <c r="FM24" i="7"/>
  <c r="FN24" i="7"/>
  <c r="FO24" i="7"/>
  <c r="FP24" i="7"/>
  <c r="FQ24" i="7"/>
  <c r="FR24" i="7"/>
  <c r="FS24" i="7"/>
  <c r="FT24" i="7"/>
  <c r="FU24" i="7"/>
  <c r="FV24" i="7"/>
  <c r="FW24" i="7"/>
  <c r="FX24" i="7"/>
  <c r="FY24" i="7"/>
  <c r="FZ24" i="7"/>
  <c r="GA24" i="7"/>
  <c r="GB24" i="7"/>
  <c r="GC24" i="7"/>
  <c r="GD24" i="7"/>
  <c r="GE24" i="7"/>
  <c r="GF24" i="7"/>
  <c r="GG24" i="7"/>
  <c r="GH24" i="7"/>
  <c r="GI24" i="7"/>
  <c r="GJ24" i="7"/>
  <c r="GK24" i="7"/>
  <c r="GL24" i="7"/>
  <c r="GM24" i="7"/>
  <c r="GN24" i="7"/>
  <c r="GO24" i="7"/>
  <c r="GP24" i="7"/>
  <c r="GQ24" i="7"/>
  <c r="GR24" i="7"/>
  <c r="GS24" i="7"/>
  <c r="GT24" i="7"/>
  <c r="GU24" i="7"/>
  <c r="GV24" i="7"/>
  <c r="GW24" i="7"/>
  <c r="GX24" i="7"/>
  <c r="GY24" i="7"/>
  <c r="GZ24" i="7"/>
  <c r="HA24" i="7"/>
  <c r="HB24" i="7"/>
  <c r="HC24" i="7"/>
  <c r="HD24" i="7"/>
  <c r="HE24" i="7"/>
  <c r="HF24" i="7"/>
  <c r="HG24" i="7"/>
  <c r="FL25" i="7"/>
  <c r="FM25" i="7"/>
  <c r="FN25" i="7"/>
  <c r="FO25" i="7"/>
  <c r="FP25" i="7"/>
  <c r="FQ25" i="7"/>
  <c r="FR25" i="7"/>
  <c r="FS25" i="7"/>
  <c r="FT25" i="7"/>
  <c r="FU25" i="7"/>
  <c r="FV25" i="7"/>
  <c r="FW25" i="7"/>
  <c r="FX25" i="7"/>
  <c r="FY25" i="7"/>
  <c r="FZ25" i="7"/>
  <c r="GA25" i="7"/>
  <c r="GB25" i="7"/>
  <c r="GC25" i="7"/>
  <c r="GD25" i="7"/>
  <c r="GE25" i="7"/>
  <c r="GF25" i="7"/>
  <c r="GG25" i="7"/>
  <c r="GH25" i="7"/>
  <c r="GI25" i="7"/>
  <c r="GJ25" i="7"/>
  <c r="GK25" i="7"/>
  <c r="GL25" i="7"/>
  <c r="GM25" i="7"/>
  <c r="GN25" i="7"/>
  <c r="GO25" i="7"/>
  <c r="GP25" i="7"/>
  <c r="GQ25" i="7"/>
  <c r="GR25" i="7"/>
  <c r="GS25" i="7"/>
  <c r="GT25" i="7"/>
  <c r="GU25" i="7"/>
  <c r="GV25" i="7"/>
  <c r="GW25" i="7"/>
  <c r="GX25" i="7"/>
  <c r="GY25" i="7"/>
  <c r="GZ25" i="7"/>
  <c r="HA25" i="7"/>
  <c r="HB25" i="7"/>
  <c r="HC25" i="7"/>
  <c r="HD25" i="7"/>
  <c r="HE25" i="7"/>
  <c r="HF25" i="7"/>
  <c r="HG25" i="7"/>
  <c r="FL26" i="7"/>
  <c r="FM26" i="7"/>
  <c r="FN26" i="7"/>
  <c r="FO26" i="7"/>
  <c r="FP26" i="7"/>
  <c r="FQ26" i="7"/>
  <c r="FR26" i="7"/>
  <c r="FS26" i="7"/>
  <c r="FT26" i="7"/>
  <c r="FU26" i="7"/>
  <c r="FV26" i="7"/>
  <c r="FW26" i="7"/>
  <c r="FX26" i="7"/>
  <c r="FY26" i="7"/>
  <c r="FZ26" i="7"/>
  <c r="GA26" i="7"/>
  <c r="GB26" i="7"/>
  <c r="GC26" i="7"/>
  <c r="GD26" i="7"/>
  <c r="GE26" i="7"/>
  <c r="GF26" i="7"/>
  <c r="GG26" i="7"/>
  <c r="GH26" i="7"/>
  <c r="GI26" i="7"/>
  <c r="GJ26" i="7"/>
  <c r="GK26" i="7"/>
  <c r="GL26" i="7"/>
  <c r="GM26" i="7"/>
  <c r="GN26" i="7"/>
  <c r="GO26" i="7"/>
  <c r="GP26" i="7"/>
  <c r="GQ26" i="7"/>
  <c r="GR26" i="7"/>
  <c r="GS26" i="7"/>
  <c r="GT26" i="7"/>
  <c r="GU26" i="7"/>
  <c r="GV26" i="7"/>
  <c r="GW26" i="7"/>
  <c r="GX26" i="7"/>
  <c r="GY26" i="7"/>
  <c r="GZ26" i="7"/>
  <c r="HA26" i="7"/>
  <c r="HB26" i="7"/>
  <c r="HC26" i="7"/>
  <c r="HD26" i="7"/>
  <c r="HE26" i="7"/>
  <c r="HF26" i="7"/>
  <c r="HG26" i="7"/>
  <c r="FL27" i="7"/>
  <c r="FM27" i="7"/>
  <c r="FN27" i="7"/>
  <c r="FO27" i="7"/>
  <c r="FP27" i="7"/>
  <c r="FQ27" i="7"/>
  <c r="FR27" i="7"/>
  <c r="FS27" i="7"/>
  <c r="FT27" i="7"/>
  <c r="FU27" i="7"/>
  <c r="FV27" i="7"/>
  <c r="FW27" i="7"/>
  <c r="FX27" i="7"/>
  <c r="FY27" i="7"/>
  <c r="FZ27" i="7"/>
  <c r="GA27" i="7"/>
  <c r="GB27" i="7"/>
  <c r="GC27" i="7"/>
  <c r="GD27" i="7"/>
  <c r="GE27" i="7"/>
  <c r="GF27" i="7"/>
  <c r="GG27" i="7"/>
  <c r="GH27" i="7"/>
  <c r="GI27" i="7"/>
  <c r="GJ27" i="7"/>
  <c r="GK27" i="7"/>
  <c r="GL27" i="7"/>
  <c r="GM27" i="7"/>
  <c r="GN27" i="7"/>
  <c r="GO27" i="7"/>
  <c r="GP27" i="7"/>
  <c r="GQ27" i="7"/>
  <c r="GR27" i="7"/>
  <c r="GS27" i="7"/>
  <c r="GT27" i="7"/>
  <c r="GU27" i="7"/>
  <c r="GV27" i="7"/>
  <c r="GW27" i="7"/>
  <c r="GX27" i="7"/>
  <c r="GY27" i="7"/>
  <c r="GZ27" i="7"/>
  <c r="HA27" i="7"/>
  <c r="HB27" i="7"/>
  <c r="HC27" i="7"/>
  <c r="HD27" i="7"/>
  <c r="HE27" i="7"/>
  <c r="HF27" i="7"/>
  <c r="HG27" i="7"/>
  <c r="FM4" i="7"/>
  <c r="FN4" i="7"/>
  <c r="FO4" i="7"/>
  <c r="FP4" i="7"/>
  <c r="FQ4" i="7"/>
  <c r="FR4" i="7"/>
  <c r="FS4" i="7"/>
  <c r="FT4" i="7"/>
  <c r="FU4" i="7"/>
  <c r="FV4" i="7"/>
  <c r="FW4" i="7"/>
  <c r="FX4" i="7"/>
  <c r="FY4" i="7"/>
  <c r="FZ4" i="7"/>
  <c r="GA4" i="7"/>
  <c r="GB4" i="7"/>
  <c r="GC4" i="7"/>
  <c r="GD4" i="7"/>
  <c r="GE4" i="7"/>
  <c r="GF4" i="7"/>
  <c r="GG4" i="7"/>
  <c r="GH4" i="7"/>
  <c r="GI4" i="7"/>
  <c r="GJ4" i="7"/>
  <c r="GK4" i="7"/>
  <c r="GL4" i="7"/>
  <c r="GM4" i="7"/>
  <c r="GN4" i="7"/>
  <c r="GO4" i="7"/>
  <c r="GP4" i="7"/>
  <c r="GQ4" i="7"/>
  <c r="GR4" i="7"/>
  <c r="GS4" i="7"/>
  <c r="GT4" i="7"/>
  <c r="GU4" i="7"/>
  <c r="GV4" i="7"/>
  <c r="GW4" i="7"/>
  <c r="GX4" i="7"/>
  <c r="GY4" i="7"/>
  <c r="GZ4" i="7"/>
  <c r="HA4" i="7"/>
  <c r="HB4" i="7"/>
  <c r="HC4" i="7"/>
  <c r="HD4" i="7"/>
  <c r="HE4" i="7"/>
  <c r="HF4" i="7"/>
  <c r="HG4" i="7"/>
  <c r="FL4" i="7"/>
  <c r="DD32" i="7"/>
  <c r="DD33" i="7"/>
  <c r="DD34" i="7"/>
  <c r="DD35" i="7"/>
  <c r="DD36" i="7"/>
  <c r="DD37" i="7"/>
  <c r="DD38" i="7"/>
  <c r="DD39" i="7"/>
  <c r="DD40" i="7"/>
  <c r="DD41" i="7"/>
  <c r="DD42" i="7"/>
  <c r="DD43" i="7"/>
  <c r="DD44" i="7"/>
  <c r="DD45" i="7"/>
  <c r="DD46" i="7"/>
  <c r="DD47" i="7"/>
  <c r="DD48" i="7"/>
  <c r="DD49" i="7"/>
  <c r="DD50" i="7"/>
  <c r="DD51" i="7"/>
  <c r="DD52" i="7"/>
  <c r="DD53" i="7"/>
  <c r="DD54" i="7"/>
  <c r="DE32" i="7"/>
  <c r="DE33" i="7"/>
  <c r="DE34" i="7"/>
  <c r="DE35" i="7"/>
  <c r="DE36" i="7"/>
  <c r="DE37" i="7"/>
  <c r="DE38" i="7"/>
  <c r="DE39" i="7"/>
  <c r="DE40" i="7"/>
  <c r="DE41" i="7"/>
  <c r="DE42" i="7"/>
  <c r="DE43" i="7"/>
  <c r="DE44" i="7"/>
  <c r="DE45" i="7"/>
  <c r="DE46" i="7"/>
  <c r="DE47" i="7"/>
  <c r="DE48" i="7"/>
  <c r="DE49" i="7"/>
  <c r="DE50" i="7"/>
  <c r="DE51" i="7"/>
  <c r="DE52" i="7"/>
  <c r="DE53" i="7"/>
  <c r="DE54" i="7"/>
  <c r="DF32" i="7"/>
  <c r="DF33" i="7"/>
  <c r="DF34" i="7"/>
  <c r="DF35" i="7"/>
  <c r="DF36" i="7"/>
  <c r="DF37" i="7"/>
  <c r="DF38" i="7"/>
  <c r="DF39" i="7"/>
  <c r="DF40" i="7"/>
  <c r="DF41" i="7"/>
  <c r="DF42" i="7"/>
  <c r="DF43" i="7"/>
  <c r="DF44" i="7"/>
  <c r="DF45" i="7"/>
  <c r="DF46" i="7"/>
  <c r="DF47" i="7"/>
  <c r="DF48" i="7"/>
  <c r="DF49" i="7"/>
  <c r="DF50" i="7"/>
  <c r="DF51" i="7"/>
  <c r="DF52" i="7"/>
  <c r="DF53" i="7"/>
  <c r="DF54" i="7"/>
  <c r="DF31" i="7"/>
  <c r="DE31" i="7"/>
  <c r="DD31" i="7"/>
  <c r="DA32" i="7"/>
  <c r="DA33" i="7"/>
  <c r="DA34" i="7"/>
  <c r="DA35" i="7"/>
  <c r="DA36" i="7"/>
  <c r="DA37" i="7"/>
  <c r="DA38" i="7"/>
  <c r="DA39" i="7"/>
  <c r="DA40" i="7"/>
  <c r="DA41" i="7"/>
  <c r="DA42" i="7"/>
  <c r="DA43" i="7"/>
  <c r="DA44" i="7"/>
  <c r="DA45" i="7"/>
  <c r="DA46" i="7"/>
  <c r="DA47" i="7"/>
  <c r="DA48" i="7"/>
  <c r="DA49" i="7"/>
  <c r="DA50" i="7"/>
  <c r="DA51" i="7"/>
  <c r="DA52" i="7"/>
  <c r="DA53" i="7"/>
  <c r="DA54" i="7"/>
  <c r="DA31" i="7"/>
  <c r="BX32" i="7"/>
  <c r="BX33" i="7"/>
  <c r="BX34" i="7"/>
  <c r="BX35" i="7"/>
  <c r="BX36" i="7"/>
  <c r="BX37" i="7"/>
  <c r="BX38" i="7"/>
  <c r="BX39" i="7"/>
  <c r="BX40" i="7"/>
  <c r="BX41" i="7"/>
  <c r="BX42" i="7"/>
  <c r="BX43" i="7"/>
  <c r="BX44" i="7"/>
  <c r="BX45" i="7"/>
  <c r="BX46" i="7"/>
  <c r="BX47" i="7"/>
  <c r="BX48" i="7"/>
  <c r="BX49" i="7"/>
  <c r="BX50" i="7"/>
  <c r="BX51" i="7"/>
  <c r="BX52" i="7"/>
  <c r="BX53" i="7"/>
  <c r="BX54" i="7"/>
  <c r="BX31" i="7"/>
  <c r="BR32" i="7"/>
  <c r="BR33" i="7"/>
  <c r="BR34" i="7"/>
  <c r="BR35" i="7"/>
  <c r="BR36" i="7"/>
  <c r="BR37" i="7"/>
  <c r="BR38" i="7"/>
  <c r="BR39" i="7"/>
  <c r="BR40" i="7"/>
  <c r="BR41" i="7"/>
  <c r="BR42" i="7"/>
  <c r="BR43" i="7"/>
  <c r="BR44" i="7"/>
  <c r="BR45" i="7"/>
  <c r="BR46" i="7"/>
  <c r="BR47" i="7"/>
  <c r="BR48" i="7"/>
  <c r="BR49" i="7"/>
  <c r="BR50" i="7"/>
  <c r="BR51" i="7"/>
  <c r="BR52" i="7"/>
  <c r="BR53" i="7"/>
  <c r="BR54" i="7"/>
  <c r="BR31" i="7"/>
  <c r="CV11" i="7"/>
  <c r="CV5" i="7"/>
  <c r="CV6" i="7"/>
  <c r="CV7" i="7"/>
  <c r="CV8" i="7"/>
  <c r="CV9" i="7"/>
  <c r="CV10" i="7"/>
  <c r="CV12" i="7"/>
  <c r="CV13" i="7"/>
  <c r="CV14" i="7"/>
  <c r="CV15" i="7"/>
  <c r="CV16" i="7"/>
  <c r="CV17" i="7"/>
  <c r="CV18" i="7"/>
  <c r="CV19" i="7"/>
  <c r="CV20" i="7"/>
  <c r="CV21" i="7"/>
  <c r="CV22" i="7"/>
  <c r="CV23" i="7"/>
  <c r="CV24" i="7"/>
  <c r="CV25" i="7"/>
  <c r="CV26" i="7"/>
  <c r="CV27" i="7"/>
  <c r="CV4" i="7"/>
  <c r="CP5" i="7"/>
  <c r="CP6" i="7"/>
  <c r="CP7" i="7"/>
  <c r="CP8" i="7"/>
  <c r="CP9" i="7"/>
  <c r="CP10" i="7"/>
  <c r="CP11" i="7"/>
  <c r="CP12" i="7"/>
  <c r="CP13" i="7"/>
  <c r="CP14" i="7"/>
  <c r="CP15" i="7"/>
  <c r="CP16" i="7"/>
  <c r="CP17" i="7"/>
  <c r="CP18" i="7"/>
  <c r="CP19" i="7"/>
  <c r="CP20" i="7"/>
  <c r="CP21" i="7"/>
  <c r="CP22" i="7"/>
  <c r="CP23" i="7"/>
  <c r="CP24" i="7"/>
  <c r="CP25" i="7"/>
  <c r="CP26" i="7"/>
  <c r="CP27" i="7"/>
  <c r="CP4" i="7"/>
  <c r="CH5" i="7"/>
  <c r="CH6" i="7"/>
  <c r="CH7" i="7"/>
  <c r="CH8" i="7"/>
  <c r="CH9" i="7"/>
  <c r="CH10" i="7"/>
  <c r="CH11" i="7"/>
  <c r="CH12" i="7"/>
  <c r="CH13" i="7"/>
  <c r="CH14" i="7"/>
  <c r="CH15" i="7"/>
  <c r="CH16" i="7"/>
  <c r="CH17" i="7"/>
  <c r="CH18" i="7"/>
  <c r="CH19" i="7"/>
  <c r="CH20" i="7"/>
  <c r="CH21" i="7"/>
  <c r="CH22" i="7"/>
  <c r="CH23" i="7"/>
  <c r="CH24" i="7"/>
  <c r="CH25" i="7"/>
  <c r="CH26" i="7"/>
  <c r="CH27" i="7"/>
  <c r="CH4" i="7"/>
  <c r="CG5" i="7"/>
  <c r="CG6" i="7"/>
  <c r="CG7" i="7"/>
  <c r="CG8" i="7"/>
  <c r="CG9" i="7"/>
  <c r="CG10" i="7"/>
  <c r="CG11" i="7"/>
  <c r="CG12" i="7"/>
  <c r="CG13" i="7"/>
  <c r="CG14" i="7"/>
  <c r="CG15" i="7"/>
  <c r="CG16" i="7"/>
  <c r="CG17" i="7"/>
  <c r="CG18" i="7"/>
  <c r="CG19" i="7"/>
  <c r="CG20" i="7"/>
  <c r="CG21" i="7"/>
  <c r="CG22" i="7"/>
  <c r="CG23" i="7"/>
  <c r="CG24" i="7"/>
  <c r="CG25" i="7"/>
  <c r="CG26" i="7"/>
  <c r="CG27" i="7"/>
  <c r="CG4" i="7"/>
  <c r="CF5" i="7"/>
  <c r="CF6" i="7"/>
  <c r="CF7" i="7"/>
  <c r="CF8" i="7"/>
  <c r="CF9" i="7"/>
  <c r="CF10" i="7"/>
  <c r="CF11" i="7"/>
  <c r="CF12" i="7"/>
  <c r="CF13" i="7"/>
  <c r="CF14" i="7"/>
  <c r="CF15" i="7"/>
  <c r="CF16" i="7"/>
  <c r="CF17" i="7"/>
  <c r="CF18" i="7"/>
  <c r="CF19" i="7"/>
  <c r="CF20" i="7"/>
  <c r="CF21" i="7"/>
  <c r="CF22" i="7"/>
  <c r="CF23" i="7"/>
  <c r="CF24" i="7"/>
  <c r="CF25" i="7"/>
  <c r="CF26" i="7"/>
  <c r="CF27" i="7"/>
  <c r="CF4" i="7"/>
  <c r="CC5" i="7"/>
  <c r="CC6" i="7"/>
  <c r="CC7" i="7"/>
  <c r="CC8" i="7"/>
  <c r="CC9" i="7"/>
  <c r="CC10" i="7"/>
  <c r="CC11" i="7"/>
  <c r="CC12" i="7"/>
  <c r="CC13" i="7"/>
  <c r="CC14" i="7"/>
  <c r="CC15" i="7"/>
  <c r="CC16" i="7"/>
  <c r="CC17" i="7"/>
  <c r="CC18" i="7"/>
  <c r="CC19" i="7"/>
  <c r="CC20" i="7"/>
  <c r="CC21" i="7"/>
  <c r="CC22" i="7"/>
  <c r="CC23" i="7"/>
  <c r="CC24" i="7"/>
  <c r="CC25" i="7"/>
  <c r="CC26" i="7"/>
  <c r="CC27" i="7"/>
  <c r="CC4" i="7"/>
  <c r="CA5" i="7"/>
  <c r="CA6" i="7"/>
  <c r="CA7" i="7"/>
  <c r="CA8" i="7"/>
  <c r="CA9" i="7"/>
  <c r="CA10" i="7"/>
  <c r="CA11" i="7"/>
  <c r="CA12" i="7"/>
  <c r="CA13" i="7"/>
  <c r="CA14" i="7"/>
  <c r="CA15" i="7"/>
  <c r="CA16" i="7"/>
  <c r="CA17" i="7"/>
  <c r="CA18" i="7"/>
  <c r="CA19" i="7"/>
  <c r="CA20" i="7"/>
  <c r="CA21" i="7"/>
  <c r="CA22" i="7"/>
  <c r="CA23" i="7"/>
  <c r="CA24" i="7"/>
  <c r="CA25" i="7"/>
  <c r="CA26" i="7"/>
  <c r="CA27" i="7"/>
  <c r="CA4" i="7"/>
  <c r="BZ5" i="7"/>
  <c r="BZ6" i="7"/>
  <c r="BZ7" i="7"/>
  <c r="BZ8" i="7"/>
  <c r="BZ9" i="7"/>
  <c r="BZ10" i="7"/>
  <c r="BZ11" i="7"/>
  <c r="BZ12" i="7"/>
  <c r="BZ13" i="7"/>
  <c r="BZ14" i="7"/>
  <c r="BZ15" i="7"/>
  <c r="BZ16" i="7"/>
  <c r="BZ17" i="7"/>
  <c r="BZ18" i="7"/>
  <c r="BZ19" i="7"/>
  <c r="BZ20" i="7"/>
  <c r="BZ21" i="7"/>
  <c r="BZ22" i="7"/>
  <c r="BZ23" i="7"/>
  <c r="BZ24" i="7"/>
  <c r="BZ25" i="7"/>
  <c r="BZ26" i="7"/>
  <c r="BZ27" i="7"/>
  <c r="BZ4" i="7"/>
  <c r="FI32" i="7" l="1"/>
  <c r="FI33" i="7"/>
  <c r="FI34" i="7"/>
  <c r="FI35" i="7"/>
  <c r="FI36" i="7"/>
  <c r="FI37" i="7"/>
  <c r="FI38" i="7"/>
  <c r="FI39" i="7"/>
  <c r="FI40" i="7"/>
  <c r="FI41" i="7"/>
  <c r="FI42" i="7"/>
  <c r="FI43" i="7"/>
  <c r="FI44" i="7"/>
  <c r="FI45" i="7"/>
  <c r="FI46" i="7"/>
  <c r="FI47" i="7"/>
  <c r="FI48" i="7"/>
  <c r="FI49" i="7"/>
  <c r="FI50" i="7"/>
  <c r="FI51" i="7"/>
  <c r="FI52" i="7"/>
  <c r="FI53" i="7"/>
  <c r="FI54" i="7"/>
  <c r="FI31" i="7"/>
  <c r="FI5" i="7"/>
  <c r="FI6" i="7"/>
  <c r="FI7" i="7"/>
  <c r="FI8" i="7"/>
  <c r="FI9" i="7"/>
  <c r="FI10" i="7"/>
  <c r="FI11" i="7"/>
  <c r="FI12" i="7"/>
  <c r="FI13" i="7"/>
  <c r="FI14" i="7"/>
  <c r="FI15" i="7"/>
  <c r="FI16" i="7"/>
  <c r="FI17" i="7"/>
  <c r="FI18" i="7"/>
  <c r="FI19" i="7"/>
  <c r="FI20" i="7"/>
  <c r="FI21" i="7"/>
  <c r="FI22" i="7"/>
  <c r="FI23" i="7"/>
  <c r="FI24" i="7"/>
  <c r="FI25" i="7"/>
  <c r="FI26" i="7"/>
  <c r="FI27" i="7"/>
  <c r="FI4" i="7"/>
  <c r="FF32" i="7"/>
  <c r="DR33" i="7"/>
  <c r="EM33" i="7"/>
  <c r="FC33" i="7"/>
  <c r="DR34" i="7"/>
  <c r="EM35" i="7"/>
  <c r="EX35" i="7"/>
  <c r="FF35" i="7"/>
  <c r="DW36" i="7"/>
  <c r="DR37" i="7"/>
  <c r="DW38" i="7"/>
  <c r="DZ38" i="7"/>
  <c r="EH38" i="7"/>
  <c r="EM39" i="7"/>
  <c r="FC40" i="7"/>
  <c r="FF40" i="7"/>
  <c r="EM41" i="7"/>
  <c r="DW43" i="7"/>
  <c r="DW44" i="7"/>
  <c r="EM44" i="7"/>
  <c r="FC44" i="7"/>
  <c r="DR46" i="7"/>
  <c r="DS47" i="7"/>
  <c r="EY47" i="7"/>
  <c r="EZ47" i="7"/>
  <c r="EI48" i="7"/>
  <c r="EJ48" i="7"/>
  <c r="DR49" i="7"/>
  <c r="DS49" i="7"/>
  <c r="EH49" i="7"/>
  <c r="EY49" i="7"/>
  <c r="DR50" i="7"/>
  <c r="EH51" i="7"/>
  <c r="EI52" i="7"/>
  <c r="DS53" i="7"/>
  <c r="DT53" i="7"/>
  <c r="DL54" i="7"/>
  <c r="EH54" i="7"/>
  <c r="EX54" i="7"/>
  <c r="FB54" i="7"/>
  <c r="DS31" i="7"/>
  <c r="EY31" i="7"/>
  <c r="DK5" i="7"/>
  <c r="DK32" i="7" s="1"/>
  <c r="DL5" i="7"/>
  <c r="DL32" i="7" s="1"/>
  <c r="DM5" i="7"/>
  <c r="DM32" i="7" s="1"/>
  <c r="DN5" i="7"/>
  <c r="DN32" i="7" s="1"/>
  <c r="DO5" i="7"/>
  <c r="DO32" i="7" s="1"/>
  <c r="DP5" i="7"/>
  <c r="DP32" i="7" s="1"/>
  <c r="DQ5" i="7"/>
  <c r="DQ32" i="7" s="1"/>
  <c r="DR5" i="7"/>
  <c r="DR32" i="7" s="1"/>
  <c r="DS5" i="7"/>
  <c r="DS32" i="7" s="1"/>
  <c r="DT5" i="7"/>
  <c r="DT32" i="7" s="1"/>
  <c r="DU5" i="7"/>
  <c r="DU32" i="7" s="1"/>
  <c r="DV5" i="7"/>
  <c r="DV32" i="7" s="1"/>
  <c r="DW5" i="7"/>
  <c r="DW32" i="7" s="1"/>
  <c r="DX5" i="7"/>
  <c r="DX32" i="7" s="1"/>
  <c r="DY5" i="7"/>
  <c r="DY32" i="7" s="1"/>
  <c r="DZ5" i="7"/>
  <c r="DZ32" i="7" s="1"/>
  <c r="EA5" i="7"/>
  <c r="EA32" i="7" s="1"/>
  <c r="EB5" i="7"/>
  <c r="EB32" i="7" s="1"/>
  <c r="EC5" i="7"/>
  <c r="EC32" i="7" s="1"/>
  <c r="ED5" i="7"/>
  <c r="ED32" i="7" s="1"/>
  <c r="EE5" i="7"/>
  <c r="EE32" i="7" s="1"/>
  <c r="EF5" i="7"/>
  <c r="EF32" i="7" s="1"/>
  <c r="EG5" i="7"/>
  <c r="EG32" i="7" s="1"/>
  <c r="EH5" i="7"/>
  <c r="EH32" i="7" s="1"/>
  <c r="EI5" i="7"/>
  <c r="EI32" i="7" s="1"/>
  <c r="EJ5" i="7"/>
  <c r="EJ32" i="7" s="1"/>
  <c r="EK5" i="7"/>
  <c r="EK32" i="7" s="1"/>
  <c r="EL5" i="7"/>
  <c r="EL32" i="7" s="1"/>
  <c r="EM5" i="7"/>
  <c r="EM32" i="7" s="1"/>
  <c r="EN5" i="7"/>
  <c r="EN32" i="7" s="1"/>
  <c r="EO5" i="7"/>
  <c r="EO32" i="7" s="1"/>
  <c r="EP5" i="7"/>
  <c r="EP32" i="7" s="1"/>
  <c r="EQ5" i="7"/>
  <c r="EQ32" i="7" s="1"/>
  <c r="ER5" i="7"/>
  <c r="ER32" i="7" s="1"/>
  <c r="ES5" i="7"/>
  <c r="ES32" i="7" s="1"/>
  <c r="ET5" i="7"/>
  <c r="ET32" i="7" s="1"/>
  <c r="EU5" i="7"/>
  <c r="EU32" i="7" s="1"/>
  <c r="EV5" i="7"/>
  <c r="EV32" i="7" s="1"/>
  <c r="EW5" i="7"/>
  <c r="EW32" i="7" s="1"/>
  <c r="EX5" i="7"/>
  <c r="EX32" i="7" s="1"/>
  <c r="EY5" i="7"/>
  <c r="EY32" i="7" s="1"/>
  <c r="EZ5" i="7"/>
  <c r="EZ32" i="7" s="1"/>
  <c r="FA5" i="7"/>
  <c r="FA32" i="7" s="1"/>
  <c r="FB5" i="7"/>
  <c r="FB32" i="7" s="1"/>
  <c r="FC5" i="7"/>
  <c r="FC32" i="7" s="1"/>
  <c r="FD5" i="7"/>
  <c r="FD32" i="7" s="1"/>
  <c r="FE5" i="7"/>
  <c r="FE32" i="7" s="1"/>
  <c r="FF5" i="7"/>
  <c r="DK6" i="7"/>
  <c r="DK33" i="7" s="1"/>
  <c r="DL6" i="7"/>
  <c r="DL33" i="7" s="1"/>
  <c r="DM6" i="7"/>
  <c r="DM33" i="7" s="1"/>
  <c r="DN6" i="7"/>
  <c r="DN33" i="7" s="1"/>
  <c r="DO6" i="7"/>
  <c r="DO33" i="7" s="1"/>
  <c r="DP6" i="7"/>
  <c r="DP33" i="7" s="1"/>
  <c r="DQ6" i="7"/>
  <c r="DQ33" i="7" s="1"/>
  <c r="DR6" i="7"/>
  <c r="DS6" i="7"/>
  <c r="DS33" i="7" s="1"/>
  <c r="DT6" i="7"/>
  <c r="DT33" i="7" s="1"/>
  <c r="DU6" i="7"/>
  <c r="DU33" i="7" s="1"/>
  <c r="DV6" i="7"/>
  <c r="DV33" i="7" s="1"/>
  <c r="DW6" i="7"/>
  <c r="DW33" i="7" s="1"/>
  <c r="DX6" i="7"/>
  <c r="DX33" i="7" s="1"/>
  <c r="DY6" i="7"/>
  <c r="DY33" i="7" s="1"/>
  <c r="DZ6" i="7"/>
  <c r="DZ33" i="7" s="1"/>
  <c r="EA6" i="7"/>
  <c r="EA33" i="7" s="1"/>
  <c r="EB6" i="7"/>
  <c r="EB33" i="7" s="1"/>
  <c r="EC6" i="7"/>
  <c r="EC33" i="7" s="1"/>
  <c r="ED6" i="7"/>
  <c r="ED33" i="7" s="1"/>
  <c r="EE6" i="7"/>
  <c r="EE33" i="7" s="1"/>
  <c r="EF6" i="7"/>
  <c r="EF33" i="7" s="1"/>
  <c r="EG6" i="7"/>
  <c r="EG33" i="7" s="1"/>
  <c r="EH6" i="7"/>
  <c r="EH33" i="7" s="1"/>
  <c r="EI6" i="7"/>
  <c r="EI33" i="7" s="1"/>
  <c r="EJ6" i="7"/>
  <c r="EJ33" i="7" s="1"/>
  <c r="EK6" i="7"/>
  <c r="EK33" i="7" s="1"/>
  <c r="EL6" i="7"/>
  <c r="EL33" i="7" s="1"/>
  <c r="EM6" i="7"/>
  <c r="EN6" i="7"/>
  <c r="EN33" i="7" s="1"/>
  <c r="EO6" i="7"/>
  <c r="EO33" i="7" s="1"/>
  <c r="EP6" i="7"/>
  <c r="EP33" i="7" s="1"/>
  <c r="EQ6" i="7"/>
  <c r="EQ33" i="7" s="1"/>
  <c r="ER6" i="7"/>
  <c r="ER33" i="7" s="1"/>
  <c r="ES6" i="7"/>
  <c r="ES33" i="7" s="1"/>
  <c r="ET6" i="7"/>
  <c r="ET33" i="7" s="1"/>
  <c r="EU6" i="7"/>
  <c r="EU33" i="7" s="1"/>
  <c r="EV6" i="7"/>
  <c r="EV33" i="7" s="1"/>
  <c r="EW6" i="7"/>
  <c r="EW33" i="7" s="1"/>
  <c r="EX6" i="7"/>
  <c r="EX33" i="7" s="1"/>
  <c r="EY6" i="7"/>
  <c r="EY33" i="7" s="1"/>
  <c r="EZ6" i="7"/>
  <c r="EZ33" i="7" s="1"/>
  <c r="FA6" i="7"/>
  <c r="FA33" i="7" s="1"/>
  <c r="FB6" i="7"/>
  <c r="FB33" i="7" s="1"/>
  <c r="FC6" i="7"/>
  <c r="FD6" i="7"/>
  <c r="FD33" i="7" s="1"/>
  <c r="FE6" i="7"/>
  <c r="FE33" i="7" s="1"/>
  <c r="FF6" i="7"/>
  <c r="FF33" i="7" s="1"/>
  <c r="DK7" i="7"/>
  <c r="DK34" i="7" s="1"/>
  <c r="DL7" i="7"/>
  <c r="DL34" i="7" s="1"/>
  <c r="DM7" i="7"/>
  <c r="DM34" i="7" s="1"/>
  <c r="DN7" i="7"/>
  <c r="DN34" i="7" s="1"/>
  <c r="DO7" i="7"/>
  <c r="DO34" i="7" s="1"/>
  <c r="DP7" i="7"/>
  <c r="DP34" i="7" s="1"/>
  <c r="DQ7" i="7"/>
  <c r="DQ34" i="7" s="1"/>
  <c r="DR7" i="7"/>
  <c r="DS7" i="7"/>
  <c r="DS34" i="7" s="1"/>
  <c r="DT7" i="7"/>
  <c r="DT34" i="7" s="1"/>
  <c r="DU7" i="7"/>
  <c r="DU34" i="7" s="1"/>
  <c r="DV7" i="7"/>
  <c r="DV34" i="7" s="1"/>
  <c r="DW7" i="7"/>
  <c r="DW34" i="7" s="1"/>
  <c r="DX7" i="7"/>
  <c r="DX34" i="7" s="1"/>
  <c r="DY7" i="7"/>
  <c r="DY34" i="7" s="1"/>
  <c r="DZ7" i="7"/>
  <c r="DZ34" i="7" s="1"/>
  <c r="EA7" i="7"/>
  <c r="EA34" i="7" s="1"/>
  <c r="EB7" i="7"/>
  <c r="EB34" i="7" s="1"/>
  <c r="EC7" i="7"/>
  <c r="EC34" i="7" s="1"/>
  <c r="ED7" i="7"/>
  <c r="ED34" i="7" s="1"/>
  <c r="EE7" i="7"/>
  <c r="EE34" i="7" s="1"/>
  <c r="EF7" i="7"/>
  <c r="EF34" i="7" s="1"/>
  <c r="EG7" i="7"/>
  <c r="EG34" i="7" s="1"/>
  <c r="EH7" i="7"/>
  <c r="EH34" i="7" s="1"/>
  <c r="EI7" i="7"/>
  <c r="EI34" i="7" s="1"/>
  <c r="EJ7" i="7"/>
  <c r="EJ34" i="7" s="1"/>
  <c r="EK7" i="7"/>
  <c r="EK34" i="7" s="1"/>
  <c r="EL7" i="7"/>
  <c r="EL34" i="7" s="1"/>
  <c r="EM7" i="7"/>
  <c r="EM34" i="7" s="1"/>
  <c r="EN7" i="7"/>
  <c r="EN34" i="7" s="1"/>
  <c r="EO7" i="7"/>
  <c r="EO34" i="7" s="1"/>
  <c r="EP7" i="7"/>
  <c r="EP34" i="7" s="1"/>
  <c r="EQ7" i="7"/>
  <c r="EQ34" i="7" s="1"/>
  <c r="ER7" i="7"/>
  <c r="ER34" i="7" s="1"/>
  <c r="ES7" i="7"/>
  <c r="ES34" i="7" s="1"/>
  <c r="ET7" i="7"/>
  <c r="ET34" i="7" s="1"/>
  <c r="EU7" i="7"/>
  <c r="EU34" i="7" s="1"/>
  <c r="EV7" i="7"/>
  <c r="EV34" i="7" s="1"/>
  <c r="EW7" i="7"/>
  <c r="EW34" i="7" s="1"/>
  <c r="EX7" i="7"/>
  <c r="EX34" i="7" s="1"/>
  <c r="EY7" i="7"/>
  <c r="EY34" i="7" s="1"/>
  <c r="EZ7" i="7"/>
  <c r="EZ34" i="7" s="1"/>
  <c r="FA7" i="7"/>
  <c r="FA34" i="7" s="1"/>
  <c r="FB7" i="7"/>
  <c r="FB34" i="7" s="1"/>
  <c r="FC7" i="7"/>
  <c r="FC34" i="7" s="1"/>
  <c r="FD7" i="7"/>
  <c r="FD34" i="7" s="1"/>
  <c r="FE7" i="7"/>
  <c r="FE34" i="7" s="1"/>
  <c r="FF7" i="7"/>
  <c r="FF34" i="7" s="1"/>
  <c r="DK8" i="7"/>
  <c r="DK35" i="7" s="1"/>
  <c r="DL8" i="7"/>
  <c r="DL35" i="7" s="1"/>
  <c r="DM8" i="7"/>
  <c r="DM35" i="7" s="1"/>
  <c r="DN8" i="7"/>
  <c r="DN35" i="7" s="1"/>
  <c r="DO8" i="7"/>
  <c r="DO35" i="7" s="1"/>
  <c r="DP8" i="7"/>
  <c r="DP35" i="7" s="1"/>
  <c r="DQ8" i="7"/>
  <c r="DQ35" i="7" s="1"/>
  <c r="DR8" i="7"/>
  <c r="DR35" i="7" s="1"/>
  <c r="DS8" i="7"/>
  <c r="DS35" i="7" s="1"/>
  <c r="DT8" i="7"/>
  <c r="DT35" i="7" s="1"/>
  <c r="DU8" i="7"/>
  <c r="DU35" i="7" s="1"/>
  <c r="DV8" i="7"/>
  <c r="DV35" i="7" s="1"/>
  <c r="DW8" i="7"/>
  <c r="DW35" i="7" s="1"/>
  <c r="DX8" i="7"/>
  <c r="DX35" i="7" s="1"/>
  <c r="DY8" i="7"/>
  <c r="DY35" i="7" s="1"/>
  <c r="DZ8" i="7"/>
  <c r="DZ35" i="7" s="1"/>
  <c r="EA8" i="7"/>
  <c r="EA35" i="7" s="1"/>
  <c r="EB8" i="7"/>
  <c r="EB35" i="7" s="1"/>
  <c r="EC8" i="7"/>
  <c r="EC35" i="7" s="1"/>
  <c r="ED8" i="7"/>
  <c r="ED35" i="7" s="1"/>
  <c r="EE8" i="7"/>
  <c r="EE35" i="7" s="1"/>
  <c r="EF8" i="7"/>
  <c r="EF35" i="7" s="1"/>
  <c r="EG8" i="7"/>
  <c r="EG35" i="7" s="1"/>
  <c r="EH8" i="7"/>
  <c r="EH35" i="7" s="1"/>
  <c r="EI8" i="7"/>
  <c r="EI35" i="7" s="1"/>
  <c r="EJ8" i="7"/>
  <c r="EJ35" i="7" s="1"/>
  <c r="EK8" i="7"/>
  <c r="EK35" i="7" s="1"/>
  <c r="EL8" i="7"/>
  <c r="EL35" i="7" s="1"/>
  <c r="EM8" i="7"/>
  <c r="EN8" i="7"/>
  <c r="EN35" i="7" s="1"/>
  <c r="EO8" i="7"/>
  <c r="EO35" i="7" s="1"/>
  <c r="EP8" i="7"/>
  <c r="EP35" i="7" s="1"/>
  <c r="EQ8" i="7"/>
  <c r="EQ35" i="7" s="1"/>
  <c r="ER8" i="7"/>
  <c r="ER35" i="7" s="1"/>
  <c r="ES8" i="7"/>
  <c r="ES35" i="7" s="1"/>
  <c r="ET8" i="7"/>
  <c r="ET35" i="7" s="1"/>
  <c r="EU8" i="7"/>
  <c r="EU35" i="7" s="1"/>
  <c r="EV8" i="7"/>
  <c r="EV35" i="7" s="1"/>
  <c r="EW8" i="7"/>
  <c r="EW35" i="7" s="1"/>
  <c r="EX8" i="7"/>
  <c r="EY8" i="7"/>
  <c r="EY35" i="7" s="1"/>
  <c r="EZ8" i="7"/>
  <c r="EZ35" i="7" s="1"/>
  <c r="FA8" i="7"/>
  <c r="FA35" i="7" s="1"/>
  <c r="FB8" i="7"/>
  <c r="FB35" i="7" s="1"/>
  <c r="FC8" i="7"/>
  <c r="FC35" i="7" s="1"/>
  <c r="FD8" i="7"/>
  <c r="FD35" i="7" s="1"/>
  <c r="FE8" i="7"/>
  <c r="FE35" i="7" s="1"/>
  <c r="FF8" i="7"/>
  <c r="DK9" i="7"/>
  <c r="DK36" i="7" s="1"/>
  <c r="DL9" i="7"/>
  <c r="DL36" i="7" s="1"/>
  <c r="DM9" i="7"/>
  <c r="DM36" i="7" s="1"/>
  <c r="DN9" i="7"/>
  <c r="DN36" i="7" s="1"/>
  <c r="DO9" i="7"/>
  <c r="DO36" i="7" s="1"/>
  <c r="DP9" i="7"/>
  <c r="DP36" i="7" s="1"/>
  <c r="DQ9" i="7"/>
  <c r="DQ36" i="7" s="1"/>
  <c r="DR9" i="7"/>
  <c r="DR36" i="7" s="1"/>
  <c r="DS9" i="7"/>
  <c r="DS36" i="7" s="1"/>
  <c r="DT9" i="7"/>
  <c r="DT36" i="7" s="1"/>
  <c r="DU9" i="7"/>
  <c r="DU36" i="7" s="1"/>
  <c r="DV9" i="7"/>
  <c r="DV36" i="7" s="1"/>
  <c r="DW9" i="7"/>
  <c r="DX9" i="7"/>
  <c r="DX36" i="7" s="1"/>
  <c r="DY9" i="7"/>
  <c r="DY36" i="7" s="1"/>
  <c r="DZ9" i="7"/>
  <c r="DZ36" i="7" s="1"/>
  <c r="EA9" i="7"/>
  <c r="EA36" i="7" s="1"/>
  <c r="EB9" i="7"/>
  <c r="EB36" i="7" s="1"/>
  <c r="EC9" i="7"/>
  <c r="EC36" i="7" s="1"/>
  <c r="ED9" i="7"/>
  <c r="ED36" i="7" s="1"/>
  <c r="EE9" i="7"/>
  <c r="EE36" i="7" s="1"/>
  <c r="EF9" i="7"/>
  <c r="EF36" i="7" s="1"/>
  <c r="EG9" i="7"/>
  <c r="EG36" i="7" s="1"/>
  <c r="EH9" i="7"/>
  <c r="EH36" i="7" s="1"/>
  <c r="EI9" i="7"/>
  <c r="EI36" i="7" s="1"/>
  <c r="EJ9" i="7"/>
  <c r="EJ36" i="7" s="1"/>
  <c r="EK9" i="7"/>
  <c r="EK36" i="7" s="1"/>
  <c r="EL9" i="7"/>
  <c r="EL36" i="7" s="1"/>
  <c r="EM9" i="7"/>
  <c r="EM36" i="7" s="1"/>
  <c r="EN9" i="7"/>
  <c r="EN36" i="7" s="1"/>
  <c r="EO9" i="7"/>
  <c r="EO36" i="7" s="1"/>
  <c r="EP9" i="7"/>
  <c r="EP36" i="7" s="1"/>
  <c r="EQ9" i="7"/>
  <c r="EQ36" i="7" s="1"/>
  <c r="ER9" i="7"/>
  <c r="ER36" i="7" s="1"/>
  <c r="ES9" i="7"/>
  <c r="ES36" i="7" s="1"/>
  <c r="ET9" i="7"/>
  <c r="ET36" i="7" s="1"/>
  <c r="EU9" i="7"/>
  <c r="EU36" i="7" s="1"/>
  <c r="EV9" i="7"/>
  <c r="EV36" i="7" s="1"/>
  <c r="EW9" i="7"/>
  <c r="EW36" i="7" s="1"/>
  <c r="EX9" i="7"/>
  <c r="EX36" i="7" s="1"/>
  <c r="EY9" i="7"/>
  <c r="EY36" i="7" s="1"/>
  <c r="EZ9" i="7"/>
  <c r="EZ36" i="7" s="1"/>
  <c r="FA9" i="7"/>
  <c r="FA36" i="7" s="1"/>
  <c r="FB9" i="7"/>
  <c r="FB36" i="7" s="1"/>
  <c r="FC9" i="7"/>
  <c r="FC36" i="7" s="1"/>
  <c r="FD9" i="7"/>
  <c r="FD36" i="7" s="1"/>
  <c r="FE9" i="7"/>
  <c r="FE36" i="7" s="1"/>
  <c r="FF9" i="7"/>
  <c r="FF36" i="7" s="1"/>
  <c r="DK10" i="7"/>
  <c r="DK37" i="7" s="1"/>
  <c r="DL10" i="7"/>
  <c r="DL37" i="7" s="1"/>
  <c r="DM10" i="7"/>
  <c r="DM37" i="7" s="1"/>
  <c r="DN10" i="7"/>
  <c r="DN37" i="7" s="1"/>
  <c r="DO10" i="7"/>
  <c r="DO37" i="7" s="1"/>
  <c r="DP10" i="7"/>
  <c r="DP37" i="7" s="1"/>
  <c r="DQ10" i="7"/>
  <c r="DQ37" i="7" s="1"/>
  <c r="DR10" i="7"/>
  <c r="DS10" i="7"/>
  <c r="DS37" i="7" s="1"/>
  <c r="DT10" i="7"/>
  <c r="DT37" i="7" s="1"/>
  <c r="DU10" i="7"/>
  <c r="DU37" i="7" s="1"/>
  <c r="DV10" i="7"/>
  <c r="DV37" i="7" s="1"/>
  <c r="DW10" i="7"/>
  <c r="DW37" i="7" s="1"/>
  <c r="DX10" i="7"/>
  <c r="DX37" i="7" s="1"/>
  <c r="DY10" i="7"/>
  <c r="DY37" i="7" s="1"/>
  <c r="DZ10" i="7"/>
  <c r="DZ37" i="7" s="1"/>
  <c r="EA10" i="7"/>
  <c r="EA37" i="7" s="1"/>
  <c r="EB10" i="7"/>
  <c r="EB37" i="7" s="1"/>
  <c r="EC10" i="7"/>
  <c r="EC37" i="7" s="1"/>
  <c r="ED10" i="7"/>
  <c r="ED37" i="7" s="1"/>
  <c r="EE10" i="7"/>
  <c r="EE37" i="7" s="1"/>
  <c r="EF10" i="7"/>
  <c r="EF37" i="7" s="1"/>
  <c r="EG10" i="7"/>
  <c r="EG37" i="7" s="1"/>
  <c r="EH10" i="7"/>
  <c r="EH37" i="7" s="1"/>
  <c r="EI10" i="7"/>
  <c r="EI37" i="7" s="1"/>
  <c r="EJ10" i="7"/>
  <c r="EJ37" i="7" s="1"/>
  <c r="EK10" i="7"/>
  <c r="EK37" i="7" s="1"/>
  <c r="EL10" i="7"/>
  <c r="EL37" i="7" s="1"/>
  <c r="EM10" i="7"/>
  <c r="EM37" i="7" s="1"/>
  <c r="EN10" i="7"/>
  <c r="EN37" i="7" s="1"/>
  <c r="EO10" i="7"/>
  <c r="EO37" i="7" s="1"/>
  <c r="EP10" i="7"/>
  <c r="EP37" i="7" s="1"/>
  <c r="EQ10" i="7"/>
  <c r="EQ37" i="7" s="1"/>
  <c r="ER10" i="7"/>
  <c r="ER37" i="7" s="1"/>
  <c r="ES10" i="7"/>
  <c r="ES37" i="7" s="1"/>
  <c r="ET10" i="7"/>
  <c r="ET37" i="7" s="1"/>
  <c r="EU10" i="7"/>
  <c r="EU37" i="7" s="1"/>
  <c r="EV10" i="7"/>
  <c r="EV37" i="7" s="1"/>
  <c r="EW10" i="7"/>
  <c r="EW37" i="7" s="1"/>
  <c r="EX10" i="7"/>
  <c r="EX37" i="7" s="1"/>
  <c r="EY10" i="7"/>
  <c r="EY37" i="7" s="1"/>
  <c r="EZ10" i="7"/>
  <c r="EZ37" i="7" s="1"/>
  <c r="FA10" i="7"/>
  <c r="FA37" i="7" s="1"/>
  <c r="FB10" i="7"/>
  <c r="FB37" i="7" s="1"/>
  <c r="FC10" i="7"/>
  <c r="FC37" i="7" s="1"/>
  <c r="FD10" i="7"/>
  <c r="FD37" i="7" s="1"/>
  <c r="FE10" i="7"/>
  <c r="FE37" i="7" s="1"/>
  <c r="FF10" i="7"/>
  <c r="FF37" i="7" s="1"/>
  <c r="DK11" i="7"/>
  <c r="DK38" i="7" s="1"/>
  <c r="DL11" i="7"/>
  <c r="DL38" i="7" s="1"/>
  <c r="DM11" i="7"/>
  <c r="DM38" i="7" s="1"/>
  <c r="DN11" i="7"/>
  <c r="DN38" i="7" s="1"/>
  <c r="DO11" i="7"/>
  <c r="DO38" i="7" s="1"/>
  <c r="DP11" i="7"/>
  <c r="DP38" i="7" s="1"/>
  <c r="DQ11" i="7"/>
  <c r="DQ38" i="7" s="1"/>
  <c r="DR11" i="7"/>
  <c r="DR38" i="7" s="1"/>
  <c r="DS11" i="7"/>
  <c r="DS38" i="7" s="1"/>
  <c r="DT11" i="7"/>
  <c r="DT38" i="7" s="1"/>
  <c r="DU11" i="7"/>
  <c r="DU38" i="7" s="1"/>
  <c r="DV11" i="7"/>
  <c r="DV38" i="7" s="1"/>
  <c r="DW11" i="7"/>
  <c r="DX11" i="7"/>
  <c r="DX38" i="7" s="1"/>
  <c r="DY11" i="7"/>
  <c r="DY38" i="7" s="1"/>
  <c r="DZ11" i="7"/>
  <c r="EA11" i="7"/>
  <c r="EA38" i="7" s="1"/>
  <c r="EB11" i="7"/>
  <c r="EB38" i="7" s="1"/>
  <c r="EC11" i="7"/>
  <c r="EC38" i="7" s="1"/>
  <c r="ED11" i="7"/>
  <c r="ED38" i="7" s="1"/>
  <c r="EE11" i="7"/>
  <c r="EE38" i="7" s="1"/>
  <c r="EF11" i="7"/>
  <c r="EF38" i="7" s="1"/>
  <c r="EG11" i="7"/>
  <c r="EG38" i="7" s="1"/>
  <c r="EH11" i="7"/>
  <c r="EI11" i="7"/>
  <c r="EI38" i="7" s="1"/>
  <c r="EJ11" i="7"/>
  <c r="EJ38" i="7" s="1"/>
  <c r="EK11" i="7"/>
  <c r="EK38" i="7" s="1"/>
  <c r="EL11" i="7"/>
  <c r="EL38" i="7" s="1"/>
  <c r="EM11" i="7"/>
  <c r="EM38" i="7" s="1"/>
  <c r="EN11" i="7"/>
  <c r="EN38" i="7" s="1"/>
  <c r="EO11" i="7"/>
  <c r="EO38" i="7" s="1"/>
  <c r="EP11" i="7"/>
  <c r="EP38" i="7" s="1"/>
  <c r="EQ11" i="7"/>
  <c r="EQ38" i="7" s="1"/>
  <c r="ER11" i="7"/>
  <c r="ER38" i="7" s="1"/>
  <c r="ES11" i="7"/>
  <c r="ES38" i="7" s="1"/>
  <c r="ET11" i="7"/>
  <c r="ET38" i="7" s="1"/>
  <c r="EU11" i="7"/>
  <c r="EU38" i="7" s="1"/>
  <c r="EV11" i="7"/>
  <c r="EV38" i="7" s="1"/>
  <c r="EW11" i="7"/>
  <c r="EW38" i="7" s="1"/>
  <c r="EX11" i="7"/>
  <c r="EX38" i="7" s="1"/>
  <c r="EY11" i="7"/>
  <c r="EY38" i="7" s="1"/>
  <c r="EZ11" i="7"/>
  <c r="EZ38" i="7" s="1"/>
  <c r="FA11" i="7"/>
  <c r="FA38" i="7" s="1"/>
  <c r="FB11" i="7"/>
  <c r="FB38" i="7" s="1"/>
  <c r="FC11" i="7"/>
  <c r="FC38" i="7" s="1"/>
  <c r="FD11" i="7"/>
  <c r="FD38" i="7" s="1"/>
  <c r="FE11" i="7"/>
  <c r="FE38" i="7" s="1"/>
  <c r="FF11" i="7"/>
  <c r="FF38" i="7" s="1"/>
  <c r="DK12" i="7"/>
  <c r="DK39" i="7" s="1"/>
  <c r="DL12" i="7"/>
  <c r="DL39" i="7" s="1"/>
  <c r="DM12" i="7"/>
  <c r="DM39" i="7" s="1"/>
  <c r="DN12" i="7"/>
  <c r="DN39" i="7" s="1"/>
  <c r="DO12" i="7"/>
  <c r="DO39" i="7" s="1"/>
  <c r="DP12" i="7"/>
  <c r="DP39" i="7" s="1"/>
  <c r="DQ12" i="7"/>
  <c r="DQ39" i="7" s="1"/>
  <c r="DR12" i="7"/>
  <c r="DR39" i="7" s="1"/>
  <c r="DS12" i="7"/>
  <c r="DS39" i="7" s="1"/>
  <c r="DT12" i="7"/>
  <c r="DT39" i="7" s="1"/>
  <c r="DU12" i="7"/>
  <c r="DU39" i="7" s="1"/>
  <c r="DV12" i="7"/>
  <c r="DV39" i="7" s="1"/>
  <c r="DW12" i="7"/>
  <c r="DW39" i="7" s="1"/>
  <c r="DX12" i="7"/>
  <c r="DX39" i="7" s="1"/>
  <c r="DY12" i="7"/>
  <c r="DY39" i="7" s="1"/>
  <c r="DZ12" i="7"/>
  <c r="DZ39" i="7" s="1"/>
  <c r="EA12" i="7"/>
  <c r="EA39" i="7" s="1"/>
  <c r="EB12" i="7"/>
  <c r="EB39" i="7" s="1"/>
  <c r="EC12" i="7"/>
  <c r="EC39" i="7" s="1"/>
  <c r="ED12" i="7"/>
  <c r="ED39" i="7" s="1"/>
  <c r="EE12" i="7"/>
  <c r="EE39" i="7" s="1"/>
  <c r="EF12" i="7"/>
  <c r="EF39" i="7" s="1"/>
  <c r="EG12" i="7"/>
  <c r="EG39" i="7" s="1"/>
  <c r="EH12" i="7"/>
  <c r="EH39" i="7" s="1"/>
  <c r="EI12" i="7"/>
  <c r="EI39" i="7" s="1"/>
  <c r="EJ12" i="7"/>
  <c r="EJ39" i="7" s="1"/>
  <c r="EK12" i="7"/>
  <c r="EK39" i="7" s="1"/>
  <c r="EL12" i="7"/>
  <c r="EL39" i="7" s="1"/>
  <c r="EM12" i="7"/>
  <c r="EN12" i="7"/>
  <c r="EN39" i="7" s="1"/>
  <c r="EO12" i="7"/>
  <c r="EO39" i="7" s="1"/>
  <c r="EP12" i="7"/>
  <c r="EP39" i="7" s="1"/>
  <c r="EQ12" i="7"/>
  <c r="EQ39" i="7" s="1"/>
  <c r="ER12" i="7"/>
  <c r="ER39" i="7" s="1"/>
  <c r="ES12" i="7"/>
  <c r="ES39" i="7" s="1"/>
  <c r="ET12" i="7"/>
  <c r="ET39" i="7" s="1"/>
  <c r="EU12" i="7"/>
  <c r="EU39" i="7" s="1"/>
  <c r="EV12" i="7"/>
  <c r="EV39" i="7" s="1"/>
  <c r="EW12" i="7"/>
  <c r="EW39" i="7" s="1"/>
  <c r="EX12" i="7"/>
  <c r="EX39" i="7" s="1"/>
  <c r="EY12" i="7"/>
  <c r="EY39" i="7" s="1"/>
  <c r="EZ12" i="7"/>
  <c r="EZ39" i="7" s="1"/>
  <c r="FA12" i="7"/>
  <c r="FA39" i="7" s="1"/>
  <c r="FB12" i="7"/>
  <c r="FB39" i="7" s="1"/>
  <c r="FC12" i="7"/>
  <c r="FC39" i="7" s="1"/>
  <c r="FD12" i="7"/>
  <c r="FD39" i="7" s="1"/>
  <c r="FE12" i="7"/>
  <c r="FE39" i="7" s="1"/>
  <c r="FF12" i="7"/>
  <c r="FF39" i="7" s="1"/>
  <c r="DK13" i="7"/>
  <c r="DK40" i="7" s="1"/>
  <c r="DL13" i="7"/>
  <c r="DL40" i="7" s="1"/>
  <c r="DM13" i="7"/>
  <c r="DM40" i="7" s="1"/>
  <c r="DN13" i="7"/>
  <c r="DN40" i="7" s="1"/>
  <c r="DO13" i="7"/>
  <c r="DO40" i="7" s="1"/>
  <c r="DP13" i="7"/>
  <c r="DP40" i="7" s="1"/>
  <c r="DQ13" i="7"/>
  <c r="DQ40" i="7" s="1"/>
  <c r="DR13" i="7"/>
  <c r="DR40" i="7" s="1"/>
  <c r="DS13" i="7"/>
  <c r="DS40" i="7" s="1"/>
  <c r="DT13" i="7"/>
  <c r="DT40" i="7" s="1"/>
  <c r="DU13" i="7"/>
  <c r="DU40" i="7" s="1"/>
  <c r="DV13" i="7"/>
  <c r="DV40" i="7" s="1"/>
  <c r="DW13" i="7"/>
  <c r="DW40" i="7" s="1"/>
  <c r="DX13" i="7"/>
  <c r="DX40" i="7" s="1"/>
  <c r="DY13" i="7"/>
  <c r="DY40" i="7" s="1"/>
  <c r="DZ13" i="7"/>
  <c r="DZ40" i="7" s="1"/>
  <c r="EA13" i="7"/>
  <c r="EA40" i="7" s="1"/>
  <c r="EB13" i="7"/>
  <c r="EB40" i="7" s="1"/>
  <c r="EC13" i="7"/>
  <c r="EC40" i="7" s="1"/>
  <c r="ED13" i="7"/>
  <c r="ED40" i="7" s="1"/>
  <c r="EE13" i="7"/>
  <c r="EE40" i="7" s="1"/>
  <c r="EF13" i="7"/>
  <c r="EF40" i="7" s="1"/>
  <c r="EG13" i="7"/>
  <c r="EG40" i="7" s="1"/>
  <c r="EH13" i="7"/>
  <c r="EH40" i="7" s="1"/>
  <c r="EI13" i="7"/>
  <c r="EI40" i="7" s="1"/>
  <c r="EJ13" i="7"/>
  <c r="EJ40" i="7" s="1"/>
  <c r="EK13" i="7"/>
  <c r="EK40" i="7" s="1"/>
  <c r="EL13" i="7"/>
  <c r="EL40" i="7" s="1"/>
  <c r="EM13" i="7"/>
  <c r="EM40" i="7" s="1"/>
  <c r="EN13" i="7"/>
  <c r="EN40" i="7" s="1"/>
  <c r="EO13" i="7"/>
  <c r="EO40" i="7" s="1"/>
  <c r="EP13" i="7"/>
  <c r="EP40" i="7" s="1"/>
  <c r="EQ13" i="7"/>
  <c r="EQ40" i="7" s="1"/>
  <c r="ER13" i="7"/>
  <c r="ER40" i="7" s="1"/>
  <c r="ES13" i="7"/>
  <c r="ES40" i="7" s="1"/>
  <c r="ET13" i="7"/>
  <c r="ET40" i="7" s="1"/>
  <c r="EU13" i="7"/>
  <c r="EU40" i="7" s="1"/>
  <c r="EV13" i="7"/>
  <c r="EV40" i="7" s="1"/>
  <c r="EW13" i="7"/>
  <c r="EW40" i="7" s="1"/>
  <c r="EX13" i="7"/>
  <c r="EX40" i="7" s="1"/>
  <c r="EY13" i="7"/>
  <c r="EY40" i="7" s="1"/>
  <c r="EZ13" i="7"/>
  <c r="EZ40" i="7" s="1"/>
  <c r="FA13" i="7"/>
  <c r="FA40" i="7" s="1"/>
  <c r="FB13" i="7"/>
  <c r="FB40" i="7" s="1"/>
  <c r="FC13" i="7"/>
  <c r="FD13" i="7"/>
  <c r="FD40" i="7" s="1"/>
  <c r="FE13" i="7"/>
  <c r="FE40" i="7" s="1"/>
  <c r="FF13" i="7"/>
  <c r="DK14" i="7"/>
  <c r="DK41" i="7" s="1"/>
  <c r="DL14" i="7"/>
  <c r="DL41" i="7" s="1"/>
  <c r="DM14" i="7"/>
  <c r="DM41" i="7" s="1"/>
  <c r="DN14" i="7"/>
  <c r="DN41" i="7" s="1"/>
  <c r="DO14" i="7"/>
  <c r="DO41" i="7" s="1"/>
  <c r="DP14" i="7"/>
  <c r="DP41" i="7" s="1"/>
  <c r="DQ14" i="7"/>
  <c r="DQ41" i="7" s="1"/>
  <c r="DR14" i="7"/>
  <c r="DR41" i="7" s="1"/>
  <c r="DS14" i="7"/>
  <c r="DS41" i="7" s="1"/>
  <c r="DT14" i="7"/>
  <c r="DT41" i="7" s="1"/>
  <c r="DU14" i="7"/>
  <c r="DU41" i="7" s="1"/>
  <c r="DV14" i="7"/>
  <c r="DV41" i="7" s="1"/>
  <c r="DW14" i="7"/>
  <c r="DW41" i="7" s="1"/>
  <c r="DX14" i="7"/>
  <c r="DX41" i="7" s="1"/>
  <c r="DY14" i="7"/>
  <c r="DY41" i="7" s="1"/>
  <c r="DZ14" i="7"/>
  <c r="DZ41" i="7" s="1"/>
  <c r="EA14" i="7"/>
  <c r="EA41" i="7" s="1"/>
  <c r="EB14" i="7"/>
  <c r="EB41" i="7" s="1"/>
  <c r="EC14" i="7"/>
  <c r="EC41" i="7" s="1"/>
  <c r="ED14" i="7"/>
  <c r="ED41" i="7" s="1"/>
  <c r="EE14" i="7"/>
  <c r="EE41" i="7" s="1"/>
  <c r="EF14" i="7"/>
  <c r="EF41" i="7" s="1"/>
  <c r="EG14" i="7"/>
  <c r="EG41" i="7" s="1"/>
  <c r="EH14" i="7"/>
  <c r="EH41" i="7" s="1"/>
  <c r="EI14" i="7"/>
  <c r="EI41" i="7" s="1"/>
  <c r="EJ14" i="7"/>
  <c r="EJ41" i="7" s="1"/>
  <c r="EK14" i="7"/>
  <c r="EK41" i="7" s="1"/>
  <c r="EL14" i="7"/>
  <c r="EL41" i="7" s="1"/>
  <c r="EM14" i="7"/>
  <c r="EN14" i="7"/>
  <c r="EN41" i="7" s="1"/>
  <c r="EO14" i="7"/>
  <c r="EO41" i="7" s="1"/>
  <c r="EP14" i="7"/>
  <c r="EP41" i="7" s="1"/>
  <c r="EQ14" i="7"/>
  <c r="EQ41" i="7" s="1"/>
  <c r="ER14" i="7"/>
  <c r="ER41" i="7" s="1"/>
  <c r="ES14" i="7"/>
  <c r="ES41" i="7" s="1"/>
  <c r="ET14" i="7"/>
  <c r="ET41" i="7" s="1"/>
  <c r="EU14" i="7"/>
  <c r="EU41" i="7" s="1"/>
  <c r="EV14" i="7"/>
  <c r="EV41" i="7" s="1"/>
  <c r="EW14" i="7"/>
  <c r="EW41" i="7" s="1"/>
  <c r="EX14" i="7"/>
  <c r="EX41" i="7" s="1"/>
  <c r="EY14" i="7"/>
  <c r="EY41" i="7" s="1"/>
  <c r="EZ14" i="7"/>
  <c r="EZ41" i="7" s="1"/>
  <c r="FA14" i="7"/>
  <c r="FA41" i="7" s="1"/>
  <c r="FB14" i="7"/>
  <c r="FB41" i="7" s="1"/>
  <c r="FC14" i="7"/>
  <c r="FC41" i="7" s="1"/>
  <c r="FD14" i="7"/>
  <c r="FD41" i="7" s="1"/>
  <c r="FE14" i="7"/>
  <c r="FE41" i="7" s="1"/>
  <c r="FF14" i="7"/>
  <c r="FF41" i="7" s="1"/>
  <c r="DK15" i="7"/>
  <c r="DK42" i="7" s="1"/>
  <c r="DL15" i="7"/>
  <c r="DL42" i="7" s="1"/>
  <c r="DM15" i="7"/>
  <c r="DM42" i="7" s="1"/>
  <c r="DN15" i="7"/>
  <c r="DN42" i="7" s="1"/>
  <c r="DO15" i="7"/>
  <c r="DO42" i="7" s="1"/>
  <c r="DP15" i="7"/>
  <c r="DP42" i="7" s="1"/>
  <c r="DQ15" i="7"/>
  <c r="DQ42" i="7" s="1"/>
  <c r="DR15" i="7"/>
  <c r="DR42" i="7" s="1"/>
  <c r="DS15" i="7"/>
  <c r="DS42" i="7" s="1"/>
  <c r="DT15" i="7"/>
  <c r="DT42" i="7" s="1"/>
  <c r="DU15" i="7"/>
  <c r="DU42" i="7" s="1"/>
  <c r="DV15" i="7"/>
  <c r="DV42" i="7" s="1"/>
  <c r="DW15" i="7"/>
  <c r="DW42" i="7" s="1"/>
  <c r="DX15" i="7"/>
  <c r="DX42" i="7" s="1"/>
  <c r="DY15" i="7"/>
  <c r="DY42" i="7" s="1"/>
  <c r="DZ15" i="7"/>
  <c r="DZ42" i="7" s="1"/>
  <c r="EA15" i="7"/>
  <c r="EA42" i="7" s="1"/>
  <c r="EB15" i="7"/>
  <c r="EB42" i="7" s="1"/>
  <c r="EC15" i="7"/>
  <c r="EC42" i="7" s="1"/>
  <c r="ED15" i="7"/>
  <c r="ED42" i="7" s="1"/>
  <c r="EE15" i="7"/>
  <c r="EE42" i="7" s="1"/>
  <c r="EF15" i="7"/>
  <c r="EF42" i="7" s="1"/>
  <c r="EG15" i="7"/>
  <c r="EG42" i="7" s="1"/>
  <c r="EH15" i="7"/>
  <c r="EH42" i="7" s="1"/>
  <c r="EI15" i="7"/>
  <c r="EI42" i="7" s="1"/>
  <c r="EJ15" i="7"/>
  <c r="EJ42" i="7" s="1"/>
  <c r="EK15" i="7"/>
  <c r="EK42" i="7" s="1"/>
  <c r="EL15" i="7"/>
  <c r="EL42" i="7" s="1"/>
  <c r="EM15" i="7"/>
  <c r="EM42" i="7" s="1"/>
  <c r="EN15" i="7"/>
  <c r="EN42" i="7" s="1"/>
  <c r="EO15" i="7"/>
  <c r="EO42" i="7" s="1"/>
  <c r="EP15" i="7"/>
  <c r="EP42" i="7" s="1"/>
  <c r="EQ15" i="7"/>
  <c r="EQ42" i="7" s="1"/>
  <c r="ER15" i="7"/>
  <c r="ER42" i="7" s="1"/>
  <c r="ES15" i="7"/>
  <c r="ES42" i="7" s="1"/>
  <c r="ET15" i="7"/>
  <c r="ET42" i="7" s="1"/>
  <c r="EU15" i="7"/>
  <c r="EU42" i="7" s="1"/>
  <c r="EV15" i="7"/>
  <c r="EV42" i="7" s="1"/>
  <c r="EW15" i="7"/>
  <c r="EW42" i="7" s="1"/>
  <c r="EX15" i="7"/>
  <c r="EX42" i="7" s="1"/>
  <c r="EY15" i="7"/>
  <c r="EY42" i="7" s="1"/>
  <c r="EZ15" i="7"/>
  <c r="EZ42" i="7" s="1"/>
  <c r="FA15" i="7"/>
  <c r="FA42" i="7" s="1"/>
  <c r="FB15" i="7"/>
  <c r="FB42" i="7" s="1"/>
  <c r="FC15" i="7"/>
  <c r="FC42" i="7" s="1"/>
  <c r="FD15" i="7"/>
  <c r="FD42" i="7" s="1"/>
  <c r="FE15" i="7"/>
  <c r="FE42" i="7" s="1"/>
  <c r="FF15" i="7"/>
  <c r="FF42" i="7" s="1"/>
  <c r="DK16" i="7"/>
  <c r="DK43" i="7" s="1"/>
  <c r="DL16" i="7"/>
  <c r="DL43" i="7" s="1"/>
  <c r="DM16" i="7"/>
  <c r="DM43" i="7" s="1"/>
  <c r="DN16" i="7"/>
  <c r="DN43" i="7" s="1"/>
  <c r="DO16" i="7"/>
  <c r="DO43" i="7" s="1"/>
  <c r="DP16" i="7"/>
  <c r="DP43" i="7" s="1"/>
  <c r="DQ16" i="7"/>
  <c r="DQ43" i="7" s="1"/>
  <c r="DR16" i="7"/>
  <c r="DR43" i="7" s="1"/>
  <c r="DS16" i="7"/>
  <c r="DS43" i="7" s="1"/>
  <c r="DT16" i="7"/>
  <c r="DT43" i="7" s="1"/>
  <c r="DU16" i="7"/>
  <c r="DU43" i="7" s="1"/>
  <c r="DV16" i="7"/>
  <c r="DV43" i="7" s="1"/>
  <c r="DW16" i="7"/>
  <c r="DX16" i="7"/>
  <c r="DX43" i="7" s="1"/>
  <c r="DY16" i="7"/>
  <c r="DY43" i="7" s="1"/>
  <c r="DZ16" i="7"/>
  <c r="DZ43" i="7" s="1"/>
  <c r="EA16" i="7"/>
  <c r="EA43" i="7" s="1"/>
  <c r="EB16" i="7"/>
  <c r="EB43" i="7" s="1"/>
  <c r="EC16" i="7"/>
  <c r="EC43" i="7" s="1"/>
  <c r="ED16" i="7"/>
  <c r="ED43" i="7" s="1"/>
  <c r="EE16" i="7"/>
  <c r="EE43" i="7" s="1"/>
  <c r="EF16" i="7"/>
  <c r="EF43" i="7" s="1"/>
  <c r="EG16" i="7"/>
  <c r="EG43" i="7" s="1"/>
  <c r="EH16" i="7"/>
  <c r="EH43" i="7" s="1"/>
  <c r="EI16" i="7"/>
  <c r="EI43" i="7" s="1"/>
  <c r="EJ16" i="7"/>
  <c r="EJ43" i="7" s="1"/>
  <c r="EK16" i="7"/>
  <c r="EK43" i="7" s="1"/>
  <c r="EL16" i="7"/>
  <c r="EL43" i="7" s="1"/>
  <c r="EM16" i="7"/>
  <c r="EM43" i="7" s="1"/>
  <c r="EN16" i="7"/>
  <c r="EN43" i="7" s="1"/>
  <c r="EO16" i="7"/>
  <c r="EO43" i="7" s="1"/>
  <c r="EP16" i="7"/>
  <c r="EP43" i="7" s="1"/>
  <c r="EQ16" i="7"/>
  <c r="EQ43" i="7" s="1"/>
  <c r="ER16" i="7"/>
  <c r="ER43" i="7" s="1"/>
  <c r="ES16" i="7"/>
  <c r="ES43" i="7" s="1"/>
  <c r="ET16" i="7"/>
  <c r="ET43" i="7" s="1"/>
  <c r="EU16" i="7"/>
  <c r="EU43" i="7" s="1"/>
  <c r="EV16" i="7"/>
  <c r="EV43" i="7" s="1"/>
  <c r="EW16" i="7"/>
  <c r="EW43" i="7" s="1"/>
  <c r="EX16" i="7"/>
  <c r="EX43" i="7" s="1"/>
  <c r="EY16" i="7"/>
  <c r="EY43" i="7" s="1"/>
  <c r="EZ16" i="7"/>
  <c r="EZ43" i="7" s="1"/>
  <c r="FA16" i="7"/>
  <c r="FA43" i="7" s="1"/>
  <c r="FB16" i="7"/>
  <c r="FB43" i="7" s="1"/>
  <c r="FC16" i="7"/>
  <c r="FC43" i="7" s="1"/>
  <c r="FD16" i="7"/>
  <c r="FD43" i="7" s="1"/>
  <c r="FE16" i="7"/>
  <c r="FE43" i="7" s="1"/>
  <c r="FF16" i="7"/>
  <c r="FF43" i="7" s="1"/>
  <c r="DK17" i="7"/>
  <c r="DK44" i="7" s="1"/>
  <c r="DL17" i="7"/>
  <c r="DL44" i="7" s="1"/>
  <c r="DM17" i="7"/>
  <c r="DM44" i="7" s="1"/>
  <c r="DN17" i="7"/>
  <c r="DN44" i="7" s="1"/>
  <c r="DO17" i="7"/>
  <c r="DO44" i="7" s="1"/>
  <c r="DP17" i="7"/>
  <c r="DP44" i="7" s="1"/>
  <c r="DQ17" i="7"/>
  <c r="DQ44" i="7" s="1"/>
  <c r="DR17" i="7"/>
  <c r="DR44" i="7" s="1"/>
  <c r="DS17" i="7"/>
  <c r="DS44" i="7" s="1"/>
  <c r="DT17" i="7"/>
  <c r="DT44" i="7" s="1"/>
  <c r="DU17" i="7"/>
  <c r="DU44" i="7" s="1"/>
  <c r="DV17" i="7"/>
  <c r="DV44" i="7" s="1"/>
  <c r="DW17" i="7"/>
  <c r="DX17" i="7"/>
  <c r="DX44" i="7" s="1"/>
  <c r="DY17" i="7"/>
  <c r="DY44" i="7" s="1"/>
  <c r="DZ17" i="7"/>
  <c r="DZ44" i="7" s="1"/>
  <c r="EA17" i="7"/>
  <c r="EA44" i="7" s="1"/>
  <c r="EB17" i="7"/>
  <c r="EB44" i="7" s="1"/>
  <c r="EC17" i="7"/>
  <c r="EC44" i="7" s="1"/>
  <c r="ED17" i="7"/>
  <c r="ED44" i="7" s="1"/>
  <c r="EE17" i="7"/>
  <c r="EE44" i="7" s="1"/>
  <c r="EF17" i="7"/>
  <c r="EF44" i="7" s="1"/>
  <c r="EG17" i="7"/>
  <c r="EG44" i="7" s="1"/>
  <c r="EH17" i="7"/>
  <c r="EH44" i="7" s="1"/>
  <c r="EI17" i="7"/>
  <c r="EI44" i="7" s="1"/>
  <c r="EJ17" i="7"/>
  <c r="EJ44" i="7" s="1"/>
  <c r="EK17" i="7"/>
  <c r="EK44" i="7" s="1"/>
  <c r="EL17" i="7"/>
  <c r="EL44" i="7" s="1"/>
  <c r="EM17" i="7"/>
  <c r="EN17" i="7"/>
  <c r="EN44" i="7" s="1"/>
  <c r="EO17" i="7"/>
  <c r="EO44" i="7" s="1"/>
  <c r="EP17" i="7"/>
  <c r="EP44" i="7" s="1"/>
  <c r="EQ17" i="7"/>
  <c r="EQ44" i="7" s="1"/>
  <c r="ER17" i="7"/>
  <c r="ER44" i="7" s="1"/>
  <c r="ES17" i="7"/>
  <c r="ES44" i="7" s="1"/>
  <c r="ET17" i="7"/>
  <c r="ET44" i="7" s="1"/>
  <c r="EU17" i="7"/>
  <c r="EU44" i="7" s="1"/>
  <c r="EV17" i="7"/>
  <c r="EV44" i="7" s="1"/>
  <c r="EW17" i="7"/>
  <c r="EW44" i="7" s="1"/>
  <c r="EX17" i="7"/>
  <c r="EX44" i="7" s="1"/>
  <c r="EY17" i="7"/>
  <c r="EY44" i="7" s="1"/>
  <c r="EZ17" i="7"/>
  <c r="EZ44" i="7" s="1"/>
  <c r="FA17" i="7"/>
  <c r="FA44" i="7" s="1"/>
  <c r="FB17" i="7"/>
  <c r="FB44" i="7" s="1"/>
  <c r="FC17" i="7"/>
  <c r="FD17" i="7"/>
  <c r="FD44" i="7" s="1"/>
  <c r="FE17" i="7"/>
  <c r="FE44" i="7" s="1"/>
  <c r="FF17" i="7"/>
  <c r="FF44" i="7" s="1"/>
  <c r="DK18" i="7"/>
  <c r="DK45" i="7" s="1"/>
  <c r="DL18" i="7"/>
  <c r="DL45" i="7" s="1"/>
  <c r="DM18" i="7"/>
  <c r="DM45" i="7" s="1"/>
  <c r="DN18" i="7"/>
  <c r="DN45" i="7" s="1"/>
  <c r="DO18" i="7"/>
  <c r="DO45" i="7" s="1"/>
  <c r="DP18" i="7"/>
  <c r="DP45" i="7" s="1"/>
  <c r="DQ18" i="7"/>
  <c r="DQ45" i="7" s="1"/>
  <c r="DR18" i="7"/>
  <c r="DR45" i="7" s="1"/>
  <c r="DS18" i="7"/>
  <c r="DS45" i="7" s="1"/>
  <c r="DT18" i="7"/>
  <c r="DT45" i="7" s="1"/>
  <c r="DU18" i="7"/>
  <c r="DU45" i="7" s="1"/>
  <c r="DV18" i="7"/>
  <c r="DV45" i="7" s="1"/>
  <c r="DW18" i="7"/>
  <c r="DW45" i="7" s="1"/>
  <c r="DX18" i="7"/>
  <c r="DX45" i="7" s="1"/>
  <c r="DY18" i="7"/>
  <c r="DY45" i="7" s="1"/>
  <c r="DZ18" i="7"/>
  <c r="DZ45" i="7" s="1"/>
  <c r="EA18" i="7"/>
  <c r="EA45" i="7" s="1"/>
  <c r="EB18" i="7"/>
  <c r="EB45" i="7" s="1"/>
  <c r="EC18" i="7"/>
  <c r="EC45" i="7" s="1"/>
  <c r="ED18" i="7"/>
  <c r="ED45" i="7" s="1"/>
  <c r="EE18" i="7"/>
  <c r="EE45" i="7" s="1"/>
  <c r="EF18" i="7"/>
  <c r="EF45" i="7" s="1"/>
  <c r="EG18" i="7"/>
  <c r="EG45" i="7" s="1"/>
  <c r="EH18" i="7"/>
  <c r="EH45" i="7" s="1"/>
  <c r="EI18" i="7"/>
  <c r="EI45" i="7" s="1"/>
  <c r="EJ18" i="7"/>
  <c r="EJ45" i="7" s="1"/>
  <c r="EK18" i="7"/>
  <c r="EK45" i="7" s="1"/>
  <c r="EL18" i="7"/>
  <c r="EL45" i="7" s="1"/>
  <c r="EM18" i="7"/>
  <c r="EM45" i="7" s="1"/>
  <c r="EN18" i="7"/>
  <c r="EN45" i="7" s="1"/>
  <c r="EO18" i="7"/>
  <c r="EO45" i="7" s="1"/>
  <c r="EP18" i="7"/>
  <c r="EP45" i="7" s="1"/>
  <c r="EQ18" i="7"/>
  <c r="EQ45" i="7" s="1"/>
  <c r="ER18" i="7"/>
  <c r="ER45" i="7" s="1"/>
  <c r="ES18" i="7"/>
  <c r="ES45" i="7" s="1"/>
  <c r="ET18" i="7"/>
  <c r="ET45" i="7" s="1"/>
  <c r="EU18" i="7"/>
  <c r="EU45" i="7" s="1"/>
  <c r="EV18" i="7"/>
  <c r="EV45" i="7" s="1"/>
  <c r="EW18" i="7"/>
  <c r="EW45" i="7" s="1"/>
  <c r="EX18" i="7"/>
  <c r="EX45" i="7" s="1"/>
  <c r="EY18" i="7"/>
  <c r="EY45" i="7" s="1"/>
  <c r="EZ18" i="7"/>
  <c r="EZ45" i="7" s="1"/>
  <c r="FA18" i="7"/>
  <c r="FA45" i="7" s="1"/>
  <c r="FB18" i="7"/>
  <c r="FB45" i="7" s="1"/>
  <c r="FC18" i="7"/>
  <c r="FC45" i="7" s="1"/>
  <c r="FD18" i="7"/>
  <c r="FD45" i="7" s="1"/>
  <c r="FE18" i="7"/>
  <c r="FE45" i="7" s="1"/>
  <c r="FF18" i="7"/>
  <c r="FF45" i="7" s="1"/>
  <c r="DK19" i="7"/>
  <c r="DK46" i="7" s="1"/>
  <c r="DL19" i="7"/>
  <c r="DL46" i="7" s="1"/>
  <c r="DM19" i="7"/>
  <c r="DM46" i="7" s="1"/>
  <c r="DN19" i="7"/>
  <c r="DN46" i="7" s="1"/>
  <c r="DO19" i="7"/>
  <c r="DO46" i="7" s="1"/>
  <c r="DP19" i="7"/>
  <c r="DP46" i="7" s="1"/>
  <c r="DQ19" i="7"/>
  <c r="DQ46" i="7" s="1"/>
  <c r="DR19" i="7"/>
  <c r="DS19" i="7"/>
  <c r="DS46" i="7" s="1"/>
  <c r="DT19" i="7"/>
  <c r="DT46" i="7" s="1"/>
  <c r="DU19" i="7"/>
  <c r="DU46" i="7" s="1"/>
  <c r="DV19" i="7"/>
  <c r="DV46" i="7" s="1"/>
  <c r="DW19" i="7"/>
  <c r="DW46" i="7" s="1"/>
  <c r="DX19" i="7"/>
  <c r="DX46" i="7" s="1"/>
  <c r="DY19" i="7"/>
  <c r="DY46" i="7" s="1"/>
  <c r="DZ19" i="7"/>
  <c r="DZ46" i="7" s="1"/>
  <c r="EA19" i="7"/>
  <c r="EA46" i="7" s="1"/>
  <c r="EB19" i="7"/>
  <c r="EB46" i="7" s="1"/>
  <c r="EC19" i="7"/>
  <c r="EC46" i="7" s="1"/>
  <c r="ED19" i="7"/>
  <c r="ED46" i="7" s="1"/>
  <c r="EE19" i="7"/>
  <c r="EE46" i="7" s="1"/>
  <c r="EF19" i="7"/>
  <c r="EF46" i="7" s="1"/>
  <c r="EG19" i="7"/>
  <c r="EG46" i="7" s="1"/>
  <c r="EH19" i="7"/>
  <c r="EH46" i="7" s="1"/>
  <c r="EI19" i="7"/>
  <c r="EI46" i="7" s="1"/>
  <c r="EJ19" i="7"/>
  <c r="EJ46" i="7" s="1"/>
  <c r="EK19" i="7"/>
  <c r="EK46" i="7" s="1"/>
  <c r="EL19" i="7"/>
  <c r="EL46" i="7" s="1"/>
  <c r="EM19" i="7"/>
  <c r="EM46" i="7" s="1"/>
  <c r="EN19" i="7"/>
  <c r="EN46" i="7" s="1"/>
  <c r="EO19" i="7"/>
  <c r="EO46" i="7" s="1"/>
  <c r="EP19" i="7"/>
  <c r="EP46" i="7" s="1"/>
  <c r="EQ19" i="7"/>
  <c r="EQ46" i="7" s="1"/>
  <c r="ER19" i="7"/>
  <c r="ER46" i="7" s="1"/>
  <c r="ES19" i="7"/>
  <c r="ES46" i="7" s="1"/>
  <c r="ET19" i="7"/>
  <c r="ET46" i="7" s="1"/>
  <c r="EU19" i="7"/>
  <c r="EU46" i="7" s="1"/>
  <c r="EV19" i="7"/>
  <c r="EV46" i="7" s="1"/>
  <c r="EW19" i="7"/>
  <c r="EW46" i="7" s="1"/>
  <c r="EX19" i="7"/>
  <c r="EX46" i="7" s="1"/>
  <c r="EY19" i="7"/>
  <c r="EY46" i="7" s="1"/>
  <c r="EZ19" i="7"/>
  <c r="EZ46" i="7" s="1"/>
  <c r="FA19" i="7"/>
  <c r="FA46" i="7" s="1"/>
  <c r="FB19" i="7"/>
  <c r="FB46" i="7" s="1"/>
  <c r="FC19" i="7"/>
  <c r="FC46" i="7" s="1"/>
  <c r="FD19" i="7"/>
  <c r="FD46" i="7" s="1"/>
  <c r="FE19" i="7"/>
  <c r="FE46" i="7" s="1"/>
  <c r="FF19" i="7"/>
  <c r="FF46" i="7" s="1"/>
  <c r="DK20" i="7"/>
  <c r="DK47" i="7" s="1"/>
  <c r="DL20" i="7"/>
  <c r="DL47" i="7" s="1"/>
  <c r="DM20" i="7"/>
  <c r="DM47" i="7" s="1"/>
  <c r="DN20" i="7"/>
  <c r="DN47" i="7" s="1"/>
  <c r="DO20" i="7"/>
  <c r="DO47" i="7" s="1"/>
  <c r="DP20" i="7"/>
  <c r="DP47" i="7" s="1"/>
  <c r="DQ20" i="7"/>
  <c r="DQ47" i="7" s="1"/>
  <c r="DR20" i="7"/>
  <c r="DR47" i="7" s="1"/>
  <c r="DS20" i="7"/>
  <c r="DT20" i="7"/>
  <c r="DT47" i="7" s="1"/>
  <c r="DU20" i="7"/>
  <c r="DU47" i="7" s="1"/>
  <c r="DV20" i="7"/>
  <c r="DV47" i="7" s="1"/>
  <c r="DW20" i="7"/>
  <c r="DW47" i="7" s="1"/>
  <c r="DX20" i="7"/>
  <c r="DX47" i="7" s="1"/>
  <c r="DY20" i="7"/>
  <c r="DY47" i="7" s="1"/>
  <c r="DZ20" i="7"/>
  <c r="DZ47" i="7" s="1"/>
  <c r="EA20" i="7"/>
  <c r="EA47" i="7" s="1"/>
  <c r="EB20" i="7"/>
  <c r="EB47" i="7" s="1"/>
  <c r="EC20" i="7"/>
  <c r="EC47" i="7" s="1"/>
  <c r="ED20" i="7"/>
  <c r="ED47" i="7" s="1"/>
  <c r="EE20" i="7"/>
  <c r="EE47" i="7" s="1"/>
  <c r="EF20" i="7"/>
  <c r="EF47" i="7" s="1"/>
  <c r="EG20" i="7"/>
  <c r="EG47" i="7" s="1"/>
  <c r="EH20" i="7"/>
  <c r="EH47" i="7" s="1"/>
  <c r="EI20" i="7"/>
  <c r="EI47" i="7" s="1"/>
  <c r="EJ20" i="7"/>
  <c r="EJ47" i="7" s="1"/>
  <c r="EK20" i="7"/>
  <c r="EK47" i="7" s="1"/>
  <c r="EL20" i="7"/>
  <c r="EL47" i="7" s="1"/>
  <c r="EM20" i="7"/>
  <c r="EM47" i="7" s="1"/>
  <c r="EN20" i="7"/>
  <c r="EN47" i="7" s="1"/>
  <c r="EO20" i="7"/>
  <c r="EO47" i="7" s="1"/>
  <c r="EP20" i="7"/>
  <c r="EP47" i="7" s="1"/>
  <c r="EQ20" i="7"/>
  <c r="EQ47" i="7" s="1"/>
  <c r="ER20" i="7"/>
  <c r="ER47" i="7" s="1"/>
  <c r="ES20" i="7"/>
  <c r="ES47" i="7" s="1"/>
  <c r="ET20" i="7"/>
  <c r="ET47" i="7" s="1"/>
  <c r="EU20" i="7"/>
  <c r="EU47" i="7" s="1"/>
  <c r="EV20" i="7"/>
  <c r="EV47" i="7" s="1"/>
  <c r="EW20" i="7"/>
  <c r="EW47" i="7" s="1"/>
  <c r="EX20" i="7"/>
  <c r="EX47" i="7" s="1"/>
  <c r="EY20" i="7"/>
  <c r="EZ20" i="7"/>
  <c r="FA20" i="7"/>
  <c r="FA47" i="7" s="1"/>
  <c r="FB20" i="7"/>
  <c r="FB47" i="7" s="1"/>
  <c r="FC20" i="7"/>
  <c r="FC47" i="7" s="1"/>
  <c r="FD20" i="7"/>
  <c r="FD47" i="7" s="1"/>
  <c r="FE20" i="7"/>
  <c r="FE47" i="7" s="1"/>
  <c r="FF20" i="7"/>
  <c r="FF47" i="7" s="1"/>
  <c r="DK21" i="7"/>
  <c r="DK48" i="7" s="1"/>
  <c r="DL21" i="7"/>
  <c r="DL48" i="7" s="1"/>
  <c r="DM21" i="7"/>
  <c r="DM48" i="7" s="1"/>
  <c r="DN21" i="7"/>
  <c r="DN48" i="7" s="1"/>
  <c r="DO21" i="7"/>
  <c r="DO48" i="7" s="1"/>
  <c r="DP21" i="7"/>
  <c r="DP48" i="7" s="1"/>
  <c r="DQ21" i="7"/>
  <c r="DQ48" i="7" s="1"/>
  <c r="DR21" i="7"/>
  <c r="DR48" i="7" s="1"/>
  <c r="DS21" i="7"/>
  <c r="DS48" i="7" s="1"/>
  <c r="DT21" i="7"/>
  <c r="DT48" i="7" s="1"/>
  <c r="DU21" i="7"/>
  <c r="DU48" i="7" s="1"/>
  <c r="DV21" i="7"/>
  <c r="DV48" i="7" s="1"/>
  <c r="DW21" i="7"/>
  <c r="DW48" i="7" s="1"/>
  <c r="DX21" i="7"/>
  <c r="DX48" i="7" s="1"/>
  <c r="DY21" i="7"/>
  <c r="DY48" i="7" s="1"/>
  <c r="DZ21" i="7"/>
  <c r="DZ48" i="7" s="1"/>
  <c r="EA21" i="7"/>
  <c r="EA48" i="7" s="1"/>
  <c r="EB21" i="7"/>
  <c r="EB48" i="7" s="1"/>
  <c r="EC21" i="7"/>
  <c r="EC48" i="7" s="1"/>
  <c r="ED21" i="7"/>
  <c r="ED48" i="7" s="1"/>
  <c r="EE21" i="7"/>
  <c r="EE48" i="7" s="1"/>
  <c r="EF21" i="7"/>
  <c r="EF48" i="7" s="1"/>
  <c r="EG21" i="7"/>
  <c r="EG48" i="7" s="1"/>
  <c r="EH21" i="7"/>
  <c r="EH48" i="7" s="1"/>
  <c r="EI21" i="7"/>
  <c r="EJ21" i="7"/>
  <c r="EK21" i="7"/>
  <c r="EK48" i="7" s="1"/>
  <c r="EL21" i="7"/>
  <c r="EL48" i="7" s="1"/>
  <c r="EM21" i="7"/>
  <c r="EM48" i="7" s="1"/>
  <c r="EN21" i="7"/>
  <c r="EN48" i="7" s="1"/>
  <c r="EO21" i="7"/>
  <c r="EO48" i="7" s="1"/>
  <c r="EP21" i="7"/>
  <c r="EP48" i="7" s="1"/>
  <c r="EQ21" i="7"/>
  <c r="EQ48" i="7" s="1"/>
  <c r="ER21" i="7"/>
  <c r="ER48" i="7" s="1"/>
  <c r="ES21" i="7"/>
  <c r="ES48" i="7" s="1"/>
  <c r="ET21" i="7"/>
  <c r="ET48" i="7" s="1"/>
  <c r="EU21" i="7"/>
  <c r="EU48" i="7" s="1"/>
  <c r="EV21" i="7"/>
  <c r="EV48" i="7" s="1"/>
  <c r="EW21" i="7"/>
  <c r="EW48" i="7" s="1"/>
  <c r="EX21" i="7"/>
  <c r="EX48" i="7" s="1"/>
  <c r="EY21" i="7"/>
  <c r="EY48" i="7" s="1"/>
  <c r="EZ21" i="7"/>
  <c r="EZ48" i="7" s="1"/>
  <c r="FA21" i="7"/>
  <c r="FA48" i="7" s="1"/>
  <c r="FB21" i="7"/>
  <c r="FB48" i="7" s="1"/>
  <c r="FC21" i="7"/>
  <c r="FC48" i="7" s="1"/>
  <c r="FD21" i="7"/>
  <c r="FD48" i="7" s="1"/>
  <c r="FE21" i="7"/>
  <c r="FE48" i="7" s="1"/>
  <c r="FF21" i="7"/>
  <c r="FF48" i="7" s="1"/>
  <c r="DK22" i="7"/>
  <c r="DK49" i="7" s="1"/>
  <c r="DL22" i="7"/>
  <c r="DL49" i="7" s="1"/>
  <c r="DM22" i="7"/>
  <c r="DM49" i="7" s="1"/>
  <c r="DN22" i="7"/>
  <c r="DN49" i="7" s="1"/>
  <c r="DO22" i="7"/>
  <c r="DO49" i="7" s="1"/>
  <c r="DP22" i="7"/>
  <c r="DP49" i="7" s="1"/>
  <c r="DQ22" i="7"/>
  <c r="DQ49" i="7" s="1"/>
  <c r="DR22" i="7"/>
  <c r="DS22" i="7"/>
  <c r="DT22" i="7"/>
  <c r="DT49" i="7" s="1"/>
  <c r="DU22" i="7"/>
  <c r="DU49" i="7" s="1"/>
  <c r="DV22" i="7"/>
  <c r="DV49" i="7" s="1"/>
  <c r="DW22" i="7"/>
  <c r="DW49" i="7" s="1"/>
  <c r="DX22" i="7"/>
  <c r="DX49" i="7" s="1"/>
  <c r="DY22" i="7"/>
  <c r="DY49" i="7" s="1"/>
  <c r="DZ22" i="7"/>
  <c r="DZ49" i="7" s="1"/>
  <c r="EA22" i="7"/>
  <c r="EA49" i="7" s="1"/>
  <c r="EB22" i="7"/>
  <c r="EB49" i="7" s="1"/>
  <c r="EC22" i="7"/>
  <c r="EC49" i="7" s="1"/>
  <c r="ED22" i="7"/>
  <c r="ED49" i="7" s="1"/>
  <c r="EE22" i="7"/>
  <c r="EE49" i="7" s="1"/>
  <c r="EF22" i="7"/>
  <c r="EF49" i="7" s="1"/>
  <c r="EG22" i="7"/>
  <c r="EG49" i="7" s="1"/>
  <c r="EH22" i="7"/>
  <c r="EI22" i="7"/>
  <c r="EI49" i="7" s="1"/>
  <c r="EJ22" i="7"/>
  <c r="EJ49" i="7" s="1"/>
  <c r="EK22" i="7"/>
  <c r="EK49" i="7" s="1"/>
  <c r="EL22" i="7"/>
  <c r="EL49" i="7" s="1"/>
  <c r="EM22" i="7"/>
  <c r="EM49" i="7" s="1"/>
  <c r="EN22" i="7"/>
  <c r="EN49" i="7" s="1"/>
  <c r="EO22" i="7"/>
  <c r="EO49" i="7" s="1"/>
  <c r="EP22" i="7"/>
  <c r="EP49" i="7" s="1"/>
  <c r="EQ22" i="7"/>
  <c r="EQ49" i="7" s="1"/>
  <c r="ER22" i="7"/>
  <c r="ER49" i="7" s="1"/>
  <c r="ES22" i="7"/>
  <c r="ES49" i="7" s="1"/>
  <c r="ET22" i="7"/>
  <c r="ET49" i="7" s="1"/>
  <c r="EU22" i="7"/>
  <c r="EU49" i="7" s="1"/>
  <c r="EV22" i="7"/>
  <c r="EV49" i="7" s="1"/>
  <c r="EW22" i="7"/>
  <c r="EW49" i="7" s="1"/>
  <c r="EX22" i="7"/>
  <c r="EX49" i="7" s="1"/>
  <c r="EY22" i="7"/>
  <c r="EZ22" i="7"/>
  <c r="EZ49" i="7" s="1"/>
  <c r="FA22" i="7"/>
  <c r="FA49" i="7" s="1"/>
  <c r="FB22" i="7"/>
  <c r="FB49" i="7" s="1"/>
  <c r="FC22" i="7"/>
  <c r="FC49" i="7" s="1"/>
  <c r="FD22" i="7"/>
  <c r="FD49" i="7" s="1"/>
  <c r="FE22" i="7"/>
  <c r="FE49" i="7" s="1"/>
  <c r="FF22" i="7"/>
  <c r="FF49" i="7" s="1"/>
  <c r="DK23" i="7"/>
  <c r="DK50" i="7" s="1"/>
  <c r="DL23" i="7"/>
  <c r="DL50" i="7" s="1"/>
  <c r="DM23" i="7"/>
  <c r="DM50" i="7" s="1"/>
  <c r="DN23" i="7"/>
  <c r="DN50" i="7" s="1"/>
  <c r="DO23" i="7"/>
  <c r="DO50" i="7" s="1"/>
  <c r="DP23" i="7"/>
  <c r="DP50" i="7" s="1"/>
  <c r="DQ23" i="7"/>
  <c r="DQ50" i="7" s="1"/>
  <c r="DR23" i="7"/>
  <c r="DS23" i="7"/>
  <c r="DS50" i="7" s="1"/>
  <c r="DT23" i="7"/>
  <c r="DT50" i="7" s="1"/>
  <c r="DU23" i="7"/>
  <c r="DU50" i="7" s="1"/>
  <c r="DV23" i="7"/>
  <c r="DV50" i="7" s="1"/>
  <c r="DW23" i="7"/>
  <c r="DW50" i="7" s="1"/>
  <c r="DX23" i="7"/>
  <c r="DX50" i="7" s="1"/>
  <c r="DY23" i="7"/>
  <c r="DY50" i="7" s="1"/>
  <c r="DZ23" i="7"/>
  <c r="DZ50" i="7" s="1"/>
  <c r="EA23" i="7"/>
  <c r="EA50" i="7" s="1"/>
  <c r="EB23" i="7"/>
  <c r="EB50" i="7" s="1"/>
  <c r="EC23" i="7"/>
  <c r="EC50" i="7" s="1"/>
  <c r="ED23" i="7"/>
  <c r="ED50" i="7" s="1"/>
  <c r="EE23" i="7"/>
  <c r="EE50" i="7" s="1"/>
  <c r="EF23" i="7"/>
  <c r="EF50" i="7" s="1"/>
  <c r="EG23" i="7"/>
  <c r="EG50" i="7" s="1"/>
  <c r="EH23" i="7"/>
  <c r="EH50" i="7" s="1"/>
  <c r="EI23" i="7"/>
  <c r="EI50" i="7" s="1"/>
  <c r="EJ23" i="7"/>
  <c r="EJ50" i="7" s="1"/>
  <c r="EK23" i="7"/>
  <c r="EK50" i="7" s="1"/>
  <c r="EL23" i="7"/>
  <c r="EL50" i="7" s="1"/>
  <c r="EM23" i="7"/>
  <c r="EM50" i="7" s="1"/>
  <c r="EN23" i="7"/>
  <c r="EN50" i="7" s="1"/>
  <c r="EO23" i="7"/>
  <c r="EO50" i="7" s="1"/>
  <c r="EP23" i="7"/>
  <c r="EP50" i="7" s="1"/>
  <c r="EQ23" i="7"/>
  <c r="EQ50" i="7" s="1"/>
  <c r="ER23" i="7"/>
  <c r="ER50" i="7" s="1"/>
  <c r="ES23" i="7"/>
  <c r="ES50" i="7" s="1"/>
  <c r="ET23" i="7"/>
  <c r="ET50" i="7" s="1"/>
  <c r="EU23" i="7"/>
  <c r="EU50" i="7" s="1"/>
  <c r="EV23" i="7"/>
  <c r="EV50" i="7" s="1"/>
  <c r="EW23" i="7"/>
  <c r="EW50" i="7" s="1"/>
  <c r="EX23" i="7"/>
  <c r="EX50" i="7" s="1"/>
  <c r="EY23" i="7"/>
  <c r="EY50" i="7" s="1"/>
  <c r="EZ23" i="7"/>
  <c r="EZ50" i="7" s="1"/>
  <c r="FA23" i="7"/>
  <c r="FA50" i="7" s="1"/>
  <c r="FB23" i="7"/>
  <c r="FB50" i="7" s="1"/>
  <c r="FC23" i="7"/>
  <c r="FC50" i="7" s="1"/>
  <c r="FD23" i="7"/>
  <c r="FD50" i="7" s="1"/>
  <c r="FE23" i="7"/>
  <c r="FE50" i="7" s="1"/>
  <c r="FF23" i="7"/>
  <c r="FF50" i="7" s="1"/>
  <c r="DK24" i="7"/>
  <c r="DK51" i="7" s="1"/>
  <c r="DL24" i="7"/>
  <c r="DL51" i="7" s="1"/>
  <c r="DM24" i="7"/>
  <c r="DM51" i="7" s="1"/>
  <c r="DN24" i="7"/>
  <c r="DN51" i="7" s="1"/>
  <c r="DO24" i="7"/>
  <c r="DO51" i="7" s="1"/>
  <c r="DP24" i="7"/>
  <c r="DP51" i="7" s="1"/>
  <c r="DQ24" i="7"/>
  <c r="DQ51" i="7" s="1"/>
  <c r="DR24" i="7"/>
  <c r="DR51" i="7" s="1"/>
  <c r="DS24" i="7"/>
  <c r="DS51" i="7" s="1"/>
  <c r="DT24" i="7"/>
  <c r="DT51" i="7" s="1"/>
  <c r="DU24" i="7"/>
  <c r="DU51" i="7" s="1"/>
  <c r="DV24" i="7"/>
  <c r="DV51" i="7" s="1"/>
  <c r="DW24" i="7"/>
  <c r="DW51" i="7" s="1"/>
  <c r="DX24" i="7"/>
  <c r="DX51" i="7" s="1"/>
  <c r="DY24" i="7"/>
  <c r="DY51" i="7" s="1"/>
  <c r="DZ24" i="7"/>
  <c r="DZ51" i="7" s="1"/>
  <c r="EA24" i="7"/>
  <c r="EA51" i="7" s="1"/>
  <c r="EB24" i="7"/>
  <c r="EB51" i="7" s="1"/>
  <c r="EC24" i="7"/>
  <c r="EC51" i="7" s="1"/>
  <c r="ED24" i="7"/>
  <c r="ED51" i="7" s="1"/>
  <c r="EE24" i="7"/>
  <c r="EE51" i="7" s="1"/>
  <c r="EF24" i="7"/>
  <c r="EF51" i="7" s="1"/>
  <c r="EG24" i="7"/>
  <c r="EG51" i="7" s="1"/>
  <c r="EH24" i="7"/>
  <c r="EI24" i="7"/>
  <c r="EI51" i="7" s="1"/>
  <c r="EJ24" i="7"/>
  <c r="EJ51" i="7" s="1"/>
  <c r="EK24" i="7"/>
  <c r="EK51" i="7" s="1"/>
  <c r="EL24" i="7"/>
  <c r="EL51" i="7" s="1"/>
  <c r="EM24" i="7"/>
  <c r="EM51" i="7" s="1"/>
  <c r="EN24" i="7"/>
  <c r="EN51" i="7" s="1"/>
  <c r="EO24" i="7"/>
  <c r="EO51" i="7" s="1"/>
  <c r="EP24" i="7"/>
  <c r="EP51" i="7" s="1"/>
  <c r="EQ24" i="7"/>
  <c r="EQ51" i="7" s="1"/>
  <c r="ER24" i="7"/>
  <c r="ER51" i="7" s="1"/>
  <c r="ES24" i="7"/>
  <c r="ES51" i="7" s="1"/>
  <c r="ET24" i="7"/>
  <c r="ET51" i="7" s="1"/>
  <c r="EU24" i="7"/>
  <c r="EU51" i="7" s="1"/>
  <c r="EV24" i="7"/>
  <c r="EV51" i="7" s="1"/>
  <c r="EW24" i="7"/>
  <c r="EW51" i="7" s="1"/>
  <c r="EX24" i="7"/>
  <c r="EX51" i="7" s="1"/>
  <c r="EY24" i="7"/>
  <c r="EY51" i="7" s="1"/>
  <c r="EZ24" i="7"/>
  <c r="EZ51" i="7" s="1"/>
  <c r="FA24" i="7"/>
  <c r="FA51" i="7" s="1"/>
  <c r="FB24" i="7"/>
  <c r="FB51" i="7" s="1"/>
  <c r="FC24" i="7"/>
  <c r="FC51" i="7" s="1"/>
  <c r="FD24" i="7"/>
  <c r="FD51" i="7" s="1"/>
  <c r="FE24" i="7"/>
  <c r="FE51" i="7" s="1"/>
  <c r="FF24" i="7"/>
  <c r="FF51" i="7" s="1"/>
  <c r="DK25" i="7"/>
  <c r="DK52" i="7" s="1"/>
  <c r="DL25" i="7"/>
  <c r="DL52" i="7" s="1"/>
  <c r="DM25" i="7"/>
  <c r="DM52" i="7" s="1"/>
  <c r="DN25" i="7"/>
  <c r="DN52" i="7" s="1"/>
  <c r="DO25" i="7"/>
  <c r="DO52" i="7" s="1"/>
  <c r="DP25" i="7"/>
  <c r="DP52" i="7" s="1"/>
  <c r="DQ25" i="7"/>
  <c r="DQ52" i="7" s="1"/>
  <c r="DR25" i="7"/>
  <c r="DR52" i="7" s="1"/>
  <c r="DS25" i="7"/>
  <c r="DS52" i="7" s="1"/>
  <c r="DT25" i="7"/>
  <c r="DT52" i="7" s="1"/>
  <c r="DU25" i="7"/>
  <c r="DU52" i="7" s="1"/>
  <c r="DV25" i="7"/>
  <c r="DV52" i="7" s="1"/>
  <c r="DW25" i="7"/>
  <c r="DW52" i="7" s="1"/>
  <c r="DX25" i="7"/>
  <c r="DX52" i="7" s="1"/>
  <c r="DY25" i="7"/>
  <c r="DY52" i="7" s="1"/>
  <c r="DZ25" i="7"/>
  <c r="DZ52" i="7" s="1"/>
  <c r="EA25" i="7"/>
  <c r="EA52" i="7" s="1"/>
  <c r="EB25" i="7"/>
  <c r="EB52" i="7" s="1"/>
  <c r="EC25" i="7"/>
  <c r="EC52" i="7" s="1"/>
  <c r="ED25" i="7"/>
  <c r="ED52" i="7" s="1"/>
  <c r="EE25" i="7"/>
  <c r="EE52" i="7" s="1"/>
  <c r="EF25" i="7"/>
  <c r="EF52" i="7" s="1"/>
  <c r="EG25" i="7"/>
  <c r="EG52" i="7" s="1"/>
  <c r="EH25" i="7"/>
  <c r="EH52" i="7" s="1"/>
  <c r="EI25" i="7"/>
  <c r="EJ25" i="7"/>
  <c r="EJ52" i="7" s="1"/>
  <c r="EK25" i="7"/>
  <c r="EK52" i="7" s="1"/>
  <c r="EL25" i="7"/>
  <c r="EL52" i="7" s="1"/>
  <c r="EM25" i="7"/>
  <c r="EM52" i="7" s="1"/>
  <c r="EN25" i="7"/>
  <c r="EN52" i="7" s="1"/>
  <c r="EO25" i="7"/>
  <c r="EO52" i="7" s="1"/>
  <c r="EP25" i="7"/>
  <c r="EP52" i="7" s="1"/>
  <c r="EQ25" i="7"/>
  <c r="EQ52" i="7" s="1"/>
  <c r="ER25" i="7"/>
  <c r="ER52" i="7" s="1"/>
  <c r="ES25" i="7"/>
  <c r="ES52" i="7" s="1"/>
  <c r="ET25" i="7"/>
  <c r="ET52" i="7" s="1"/>
  <c r="EU25" i="7"/>
  <c r="EU52" i="7" s="1"/>
  <c r="EV25" i="7"/>
  <c r="EV52" i="7" s="1"/>
  <c r="EW25" i="7"/>
  <c r="EW52" i="7" s="1"/>
  <c r="EX25" i="7"/>
  <c r="EX52" i="7" s="1"/>
  <c r="EY25" i="7"/>
  <c r="EY52" i="7" s="1"/>
  <c r="EZ25" i="7"/>
  <c r="EZ52" i="7" s="1"/>
  <c r="FA25" i="7"/>
  <c r="FA52" i="7" s="1"/>
  <c r="FB25" i="7"/>
  <c r="FB52" i="7" s="1"/>
  <c r="FC25" i="7"/>
  <c r="FC52" i="7" s="1"/>
  <c r="FD25" i="7"/>
  <c r="FD52" i="7" s="1"/>
  <c r="FE25" i="7"/>
  <c r="FE52" i="7" s="1"/>
  <c r="FF25" i="7"/>
  <c r="FF52" i="7" s="1"/>
  <c r="DK26" i="7"/>
  <c r="DK53" i="7" s="1"/>
  <c r="DL26" i="7"/>
  <c r="DL53" i="7" s="1"/>
  <c r="DM26" i="7"/>
  <c r="DM53" i="7" s="1"/>
  <c r="DN26" i="7"/>
  <c r="DN53" i="7" s="1"/>
  <c r="DO26" i="7"/>
  <c r="DO53" i="7" s="1"/>
  <c r="DP26" i="7"/>
  <c r="DP53" i="7" s="1"/>
  <c r="DQ26" i="7"/>
  <c r="DQ53" i="7" s="1"/>
  <c r="DR26" i="7"/>
  <c r="DR53" i="7" s="1"/>
  <c r="DS26" i="7"/>
  <c r="DT26" i="7"/>
  <c r="DU26" i="7"/>
  <c r="DU53" i="7" s="1"/>
  <c r="DV26" i="7"/>
  <c r="DV53" i="7" s="1"/>
  <c r="DW26" i="7"/>
  <c r="DW53" i="7" s="1"/>
  <c r="DX26" i="7"/>
  <c r="DX53" i="7" s="1"/>
  <c r="DY26" i="7"/>
  <c r="DY53" i="7" s="1"/>
  <c r="DZ26" i="7"/>
  <c r="DZ53" i="7" s="1"/>
  <c r="EA26" i="7"/>
  <c r="EA53" i="7" s="1"/>
  <c r="EB26" i="7"/>
  <c r="EB53" i="7" s="1"/>
  <c r="EC26" i="7"/>
  <c r="EC53" i="7" s="1"/>
  <c r="ED26" i="7"/>
  <c r="ED53" i="7" s="1"/>
  <c r="EE26" i="7"/>
  <c r="EE53" i="7" s="1"/>
  <c r="EF26" i="7"/>
  <c r="EF53" i="7" s="1"/>
  <c r="EG26" i="7"/>
  <c r="EG53" i="7" s="1"/>
  <c r="EH26" i="7"/>
  <c r="EH53" i="7" s="1"/>
  <c r="EI26" i="7"/>
  <c r="EI53" i="7" s="1"/>
  <c r="EJ26" i="7"/>
  <c r="EJ53" i="7" s="1"/>
  <c r="EK26" i="7"/>
  <c r="EK53" i="7" s="1"/>
  <c r="EL26" i="7"/>
  <c r="EL53" i="7" s="1"/>
  <c r="EM26" i="7"/>
  <c r="EM53" i="7" s="1"/>
  <c r="EN26" i="7"/>
  <c r="EN53" i="7" s="1"/>
  <c r="EO26" i="7"/>
  <c r="EO53" i="7" s="1"/>
  <c r="EP26" i="7"/>
  <c r="EP53" i="7" s="1"/>
  <c r="EQ26" i="7"/>
  <c r="EQ53" i="7" s="1"/>
  <c r="ER26" i="7"/>
  <c r="ER53" i="7" s="1"/>
  <c r="ES26" i="7"/>
  <c r="ES53" i="7" s="1"/>
  <c r="ET26" i="7"/>
  <c r="ET53" i="7" s="1"/>
  <c r="EU26" i="7"/>
  <c r="EU53" i="7" s="1"/>
  <c r="EV26" i="7"/>
  <c r="EV53" i="7" s="1"/>
  <c r="EW26" i="7"/>
  <c r="EW53" i="7" s="1"/>
  <c r="EX26" i="7"/>
  <c r="EX53" i="7" s="1"/>
  <c r="EY26" i="7"/>
  <c r="EY53" i="7" s="1"/>
  <c r="EZ26" i="7"/>
  <c r="EZ53" i="7" s="1"/>
  <c r="FA26" i="7"/>
  <c r="FA53" i="7" s="1"/>
  <c r="FB26" i="7"/>
  <c r="FB53" i="7" s="1"/>
  <c r="FC26" i="7"/>
  <c r="FC53" i="7" s="1"/>
  <c r="FD26" i="7"/>
  <c r="FD53" i="7" s="1"/>
  <c r="FE26" i="7"/>
  <c r="FE53" i="7" s="1"/>
  <c r="FF26" i="7"/>
  <c r="FF53" i="7" s="1"/>
  <c r="DK27" i="7"/>
  <c r="DK54" i="7" s="1"/>
  <c r="DL27" i="7"/>
  <c r="DM27" i="7"/>
  <c r="DM54" i="7" s="1"/>
  <c r="DN27" i="7"/>
  <c r="DN54" i="7" s="1"/>
  <c r="DO27" i="7"/>
  <c r="DO54" i="7" s="1"/>
  <c r="DP27" i="7"/>
  <c r="DP54" i="7" s="1"/>
  <c r="DQ27" i="7"/>
  <c r="DQ54" i="7" s="1"/>
  <c r="DR27" i="7"/>
  <c r="DR54" i="7" s="1"/>
  <c r="DS27" i="7"/>
  <c r="DS54" i="7" s="1"/>
  <c r="DT27" i="7"/>
  <c r="DT54" i="7" s="1"/>
  <c r="DU27" i="7"/>
  <c r="DU54" i="7" s="1"/>
  <c r="DV27" i="7"/>
  <c r="DV54" i="7" s="1"/>
  <c r="DW27" i="7"/>
  <c r="DW54" i="7" s="1"/>
  <c r="DX27" i="7"/>
  <c r="DX54" i="7" s="1"/>
  <c r="DY27" i="7"/>
  <c r="DY54" i="7" s="1"/>
  <c r="DZ27" i="7"/>
  <c r="DZ54" i="7" s="1"/>
  <c r="EA27" i="7"/>
  <c r="EA54" i="7" s="1"/>
  <c r="EB27" i="7"/>
  <c r="EB54" i="7" s="1"/>
  <c r="EC27" i="7"/>
  <c r="EC54" i="7" s="1"/>
  <c r="ED27" i="7"/>
  <c r="ED54" i="7" s="1"/>
  <c r="EE27" i="7"/>
  <c r="EE54" i="7" s="1"/>
  <c r="EF27" i="7"/>
  <c r="EF54" i="7" s="1"/>
  <c r="EG27" i="7"/>
  <c r="EG54" i="7" s="1"/>
  <c r="EH27" i="7"/>
  <c r="EI27" i="7"/>
  <c r="EI54" i="7" s="1"/>
  <c r="EJ27" i="7"/>
  <c r="EJ54" i="7" s="1"/>
  <c r="EK27" i="7"/>
  <c r="EK54" i="7" s="1"/>
  <c r="EL27" i="7"/>
  <c r="EL54" i="7" s="1"/>
  <c r="EM27" i="7"/>
  <c r="EM54" i="7" s="1"/>
  <c r="EN27" i="7"/>
  <c r="EN54" i="7" s="1"/>
  <c r="EO27" i="7"/>
  <c r="EO54" i="7" s="1"/>
  <c r="EP27" i="7"/>
  <c r="EP54" i="7" s="1"/>
  <c r="EQ27" i="7"/>
  <c r="EQ54" i="7" s="1"/>
  <c r="ER27" i="7"/>
  <c r="ER54" i="7" s="1"/>
  <c r="ES27" i="7"/>
  <c r="ES54" i="7" s="1"/>
  <c r="ET27" i="7"/>
  <c r="ET54" i="7" s="1"/>
  <c r="EU27" i="7"/>
  <c r="EU54" i="7" s="1"/>
  <c r="EV27" i="7"/>
  <c r="EV54" i="7" s="1"/>
  <c r="EW27" i="7"/>
  <c r="EW54" i="7" s="1"/>
  <c r="EX27" i="7"/>
  <c r="EY27" i="7"/>
  <c r="EY54" i="7" s="1"/>
  <c r="EZ27" i="7"/>
  <c r="EZ54" i="7" s="1"/>
  <c r="FA27" i="7"/>
  <c r="FA54" i="7" s="1"/>
  <c r="FB27" i="7"/>
  <c r="FC27" i="7"/>
  <c r="FC54" i="7" s="1"/>
  <c r="FD27" i="7"/>
  <c r="FD54" i="7" s="1"/>
  <c r="FE27" i="7"/>
  <c r="FE54" i="7" s="1"/>
  <c r="FF27" i="7"/>
  <c r="FF54" i="7" s="1"/>
  <c r="DL4" i="7"/>
  <c r="DL31" i="7" s="1"/>
  <c r="DM4" i="7"/>
  <c r="DM31" i="7" s="1"/>
  <c r="DN4" i="7"/>
  <c r="DN31" i="7" s="1"/>
  <c r="DO4" i="7"/>
  <c r="DO31" i="7" s="1"/>
  <c r="DP4" i="7"/>
  <c r="DP31" i="7" s="1"/>
  <c r="DQ4" i="7"/>
  <c r="DQ31" i="7" s="1"/>
  <c r="DR4" i="7"/>
  <c r="DR31" i="7" s="1"/>
  <c r="DS4" i="7"/>
  <c r="DT4" i="7"/>
  <c r="DT31" i="7" s="1"/>
  <c r="DU4" i="7"/>
  <c r="DU31" i="7" s="1"/>
  <c r="DV4" i="7"/>
  <c r="DV31" i="7" s="1"/>
  <c r="DW4" i="7"/>
  <c r="DW31" i="7" s="1"/>
  <c r="DX4" i="7"/>
  <c r="DX31" i="7" s="1"/>
  <c r="DY4" i="7"/>
  <c r="DY31" i="7" s="1"/>
  <c r="DZ4" i="7"/>
  <c r="DZ31" i="7" s="1"/>
  <c r="EA4" i="7"/>
  <c r="EA31" i="7" s="1"/>
  <c r="EB4" i="7"/>
  <c r="EB31" i="7" s="1"/>
  <c r="EC4" i="7"/>
  <c r="EC31" i="7" s="1"/>
  <c r="ED4" i="7"/>
  <c r="ED31" i="7" s="1"/>
  <c r="EE4" i="7"/>
  <c r="EE31" i="7" s="1"/>
  <c r="EF4" i="7"/>
  <c r="EF31" i="7" s="1"/>
  <c r="EG4" i="7"/>
  <c r="EG31" i="7" s="1"/>
  <c r="EH4" i="7"/>
  <c r="EH31" i="7" s="1"/>
  <c r="EI4" i="7"/>
  <c r="EI31" i="7" s="1"/>
  <c r="EJ4" i="7"/>
  <c r="EJ31" i="7" s="1"/>
  <c r="EK4" i="7"/>
  <c r="EK31" i="7" s="1"/>
  <c r="EL4" i="7"/>
  <c r="EL31" i="7" s="1"/>
  <c r="EM4" i="7"/>
  <c r="EM31" i="7" s="1"/>
  <c r="EN4" i="7"/>
  <c r="EN31" i="7" s="1"/>
  <c r="EO4" i="7"/>
  <c r="EO31" i="7" s="1"/>
  <c r="EP4" i="7"/>
  <c r="EP31" i="7" s="1"/>
  <c r="EQ4" i="7"/>
  <c r="EQ31" i="7" s="1"/>
  <c r="ER4" i="7"/>
  <c r="ER31" i="7" s="1"/>
  <c r="ES4" i="7"/>
  <c r="ES31" i="7" s="1"/>
  <c r="ET4" i="7"/>
  <c r="ET31" i="7" s="1"/>
  <c r="EU4" i="7"/>
  <c r="EU31" i="7" s="1"/>
  <c r="EV4" i="7"/>
  <c r="EV31" i="7" s="1"/>
  <c r="EW4" i="7"/>
  <c r="EW31" i="7" s="1"/>
  <c r="EX4" i="7"/>
  <c r="EX31" i="7" s="1"/>
  <c r="EY4" i="7"/>
  <c r="EZ4" i="7"/>
  <c r="EZ31" i="7" s="1"/>
  <c r="FA4" i="7"/>
  <c r="FA31" i="7" s="1"/>
  <c r="FB4" i="7"/>
  <c r="FB31" i="7" s="1"/>
  <c r="FC4" i="7"/>
  <c r="FC31" i="7" s="1"/>
  <c r="FD4" i="7"/>
  <c r="FD31" i="7" s="1"/>
  <c r="FE4" i="7"/>
  <c r="FE31" i="7" s="1"/>
  <c r="FF4" i="7"/>
  <c r="FF31" i="7" s="1"/>
  <c r="DK4" i="7"/>
  <c r="DK31" i="7" s="1"/>
  <c r="BA32" i="7"/>
  <c r="BB32" i="7"/>
  <c r="BC32" i="7"/>
  <c r="BD32" i="7"/>
  <c r="BE32" i="7"/>
  <c r="BF32" i="7"/>
  <c r="BG32" i="7"/>
  <c r="BA33" i="7"/>
  <c r="BB33" i="7"/>
  <c r="BC33" i="7"/>
  <c r="BD33" i="7"/>
  <c r="BE33" i="7"/>
  <c r="BF33" i="7"/>
  <c r="BG33" i="7"/>
  <c r="BA34" i="7"/>
  <c r="BB34" i="7"/>
  <c r="BC34" i="7"/>
  <c r="BD34" i="7"/>
  <c r="BE34" i="7"/>
  <c r="BF34" i="7"/>
  <c r="BG34" i="7"/>
  <c r="BA35" i="7"/>
  <c r="BB35" i="7"/>
  <c r="BC35" i="7"/>
  <c r="BD35" i="7"/>
  <c r="BE35" i="7"/>
  <c r="BF35" i="7"/>
  <c r="BG35" i="7"/>
  <c r="BA36" i="7"/>
  <c r="BB36" i="7"/>
  <c r="BC36" i="7"/>
  <c r="BD36" i="7"/>
  <c r="BE36" i="7"/>
  <c r="BF36" i="7"/>
  <c r="BG36" i="7"/>
  <c r="BA37" i="7"/>
  <c r="BB37" i="7"/>
  <c r="BC37" i="7"/>
  <c r="BD37" i="7"/>
  <c r="BE37" i="7"/>
  <c r="BF37" i="7"/>
  <c r="BG37" i="7"/>
  <c r="BA38" i="7"/>
  <c r="BB38" i="7"/>
  <c r="BC38" i="7"/>
  <c r="BD38" i="7"/>
  <c r="BE38" i="7"/>
  <c r="BF38" i="7"/>
  <c r="BG38" i="7"/>
  <c r="BA39" i="7"/>
  <c r="BB39" i="7"/>
  <c r="BC39" i="7"/>
  <c r="BD39" i="7"/>
  <c r="BE39" i="7"/>
  <c r="BF39" i="7"/>
  <c r="BG39" i="7"/>
  <c r="BA40" i="7"/>
  <c r="BB40" i="7"/>
  <c r="BC40" i="7"/>
  <c r="BD40" i="7"/>
  <c r="BE40" i="7"/>
  <c r="BF40" i="7"/>
  <c r="BG40" i="7"/>
  <c r="BA41" i="7"/>
  <c r="BB41" i="7"/>
  <c r="BC41" i="7"/>
  <c r="BD41" i="7"/>
  <c r="BE41" i="7"/>
  <c r="BF41" i="7"/>
  <c r="BG41" i="7"/>
  <c r="BA42" i="7"/>
  <c r="BB42" i="7"/>
  <c r="BC42" i="7"/>
  <c r="BD42" i="7"/>
  <c r="BE42" i="7"/>
  <c r="BF42" i="7"/>
  <c r="BG42" i="7"/>
  <c r="BA43" i="7"/>
  <c r="BB43" i="7"/>
  <c r="BC43" i="7"/>
  <c r="BD43" i="7"/>
  <c r="BE43" i="7"/>
  <c r="BF43" i="7"/>
  <c r="BG43" i="7"/>
  <c r="BA44" i="7"/>
  <c r="BB44" i="7"/>
  <c r="BC44" i="7"/>
  <c r="BD44" i="7"/>
  <c r="BE44" i="7"/>
  <c r="BF44" i="7"/>
  <c r="BG44" i="7"/>
  <c r="BA45" i="7"/>
  <c r="BB45" i="7"/>
  <c r="BC45" i="7"/>
  <c r="BD45" i="7"/>
  <c r="BE45" i="7"/>
  <c r="BF45" i="7"/>
  <c r="BG45" i="7"/>
  <c r="BA46" i="7"/>
  <c r="BB46" i="7"/>
  <c r="BC46" i="7"/>
  <c r="BD46" i="7"/>
  <c r="BE46" i="7"/>
  <c r="BF46" i="7"/>
  <c r="BG46" i="7"/>
  <c r="BA47" i="7"/>
  <c r="BB47" i="7"/>
  <c r="BC47" i="7"/>
  <c r="BD47" i="7"/>
  <c r="BE47" i="7"/>
  <c r="BF47" i="7"/>
  <c r="BG47" i="7"/>
  <c r="BA48" i="7"/>
  <c r="BB48" i="7"/>
  <c r="BC48" i="7"/>
  <c r="BD48" i="7"/>
  <c r="BE48" i="7"/>
  <c r="BF48" i="7"/>
  <c r="BG48" i="7"/>
  <c r="BA49" i="7"/>
  <c r="BB49" i="7"/>
  <c r="BC49" i="7"/>
  <c r="BD49" i="7"/>
  <c r="BE49" i="7"/>
  <c r="BF49" i="7"/>
  <c r="BG49" i="7"/>
  <c r="BA50" i="7"/>
  <c r="BB50" i="7"/>
  <c r="BC50" i="7"/>
  <c r="BD50" i="7"/>
  <c r="BE50" i="7"/>
  <c r="BF50" i="7"/>
  <c r="BG50" i="7"/>
  <c r="BA51" i="7"/>
  <c r="BB51" i="7"/>
  <c r="BC51" i="7"/>
  <c r="BD51" i="7"/>
  <c r="BE51" i="7"/>
  <c r="BF51" i="7"/>
  <c r="BG51" i="7"/>
  <c r="BA52" i="7"/>
  <c r="BB52" i="7"/>
  <c r="BC52" i="7"/>
  <c r="BD52" i="7"/>
  <c r="BE52" i="7"/>
  <c r="BF52" i="7"/>
  <c r="BG52" i="7"/>
  <c r="BA53" i="7"/>
  <c r="BB53" i="7"/>
  <c r="BC53" i="7"/>
  <c r="BD53" i="7"/>
  <c r="BE53" i="7"/>
  <c r="BF53" i="7"/>
  <c r="BG53" i="7"/>
  <c r="BA54" i="7"/>
  <c r="BB54" i="7"/>
  <c r="BC54" i="7"/>
  <c r="BD54" i="7"/>
  <c r="BE54" i="7"/>
  <c r="BF54" i="7"/>
  <c r="BG54" i="7"/>
  <c r="BB31" i="7"/>
  <c r="BC31" i="7"/>
  <c r="BD31" i="7"/>
  <c r="BE31" i="7"/>
  <c r="BF31" i="7"/>
  <c r="BG31" i="7"/>
  <c r="BA31" i="7"/>
  <c r="BA5" i="7"/>
  <c r="BB5" i="7"/>
  <c r="BC5" i="7"/>
  <c r="BD5" i="7"/>
  <c r="BE5" i="7"/>
  <c r="BF5" i="7"/>
  <c r="BG5" i="7"/>
  <c r="BH5" i="7"/>
  <c r="BI5" i="7"/>
  <c r="BA6" i="7"/>
  <c r="BB6" i="7"/>
  <c r="BC6" i="7"/>
  <c r="BD6" i="7"/>
  <c r="BE6" i="7"/>
  <c r="BF6" i="7"/>
  <c r="BG6" i="7"/>
  <c r="BH6" i="7"/>
  <c r="BI6" i="7"/>
  <c r="BA7" i="7"/>
  <c r="BB7" i="7"/>
  <c r="BC7" i="7"/>
  <c r="BD7" i="7"/>
  <c r="BE7" i="7"/>
  <c r="BF7" i="7"/>
  <c r="BG7" i="7"/>
  <c r="BH7" i="7"/>
  <c r="BI7" i="7"/>
  <c r="BA8" i="7"/>
  <c r="BB8" i="7"/>
  <c r="BC8" i="7"/>
  <c r="BD8" i="7"/>
  <c r="BE8" i="7"/>
  <c r="BF8" i="7"/>
  <c r="BG8" i="7"/>
  <c r="BH8" i="7"/>
  <c r="BI8" i="7"/>
  <c r="BA9" i="7"/>
  <c r="BB9" i="7"/>
  <c r="BC9" i="7"/>
  <c r="BD9" i="7"/>
  <c r="BE9" i="7"/>
  <c r="BF9" i="7"/>
  <c r="BG9" i="7"/>
  <c r="BH9" i="7"/>
  <c r="BI9" i="7"/>
  <c r="BA10" i="7"/>
  <c r="BB10" i="7"/>
  <c r="BC10" i="7"/>
  <c r="BD10" i="7"/>
  <c r="BE10" i="7"/>
  <c r="BF10" i="7"/>
  <c r="BG10" i="7"/>
  <c r="BH10" i="7"/>
  <c r="BI10" i="7"/>
  <c r="BA11" i="7"/>
  <c r="BB11" i="7"/>
  <c r="BC11" i="7"/>
  <c r="BD11" i="7"/>
  <c r="BE11" i="7"/>
  <c r="BF11" i="7"/>
  <c r="BG11" i="7"/>
  <c r="BH11" i="7"/>
  <c r="BI11" i="7"/>
  <c r="BA12" i="7"/>
  <c r="BB12" i="7"/>
  <c r="BC12" i="7"/>
  <c r="BD12" i="7"/>
  <c r="BE12" i="7"/>
  <c r="BF12" i="7"/>
  <c r="BG12" i="7"/>
  <c r="BH12" i="7"/>
  <c r="BI12" i="7"/>
  <c r="BA13" i="7"/>
  <c r="BB13" i="7"/>
  <c r="BC13" i="7"/>
  <c r="BD13" i="7"/>
  <c r="BE13" i="7"/>
  <c r="BF13" i="7"/>
  <c r="BG13" i="7"/>
  <c r="BH13" i="7"/>
  <c r="BI13" i="7"/>
  <c r="BA14" i="7"/>
  <c r="BB14" i="7"/>
  <c r="BC14" i="7"/>
  <c r="BD14" i="7"/>
  <c r="BE14" i="7"/>
  <c r="BF14" i="7"/>
  <c r="BG14" i="7"/>
  <c r="BH14" i="7"/>
  <c r="BI14" i="7"/>
  <c r="BA15" i="7"/>
  <c r="BB15" i="7"/>
  <c r="BC15" i="7"/>
  <c r="BD15" i="7"/>
  <c r="BE15" i="7"/>
  <c r="BF15" i="7"/>
  <c r="BG15" i="7"/>
  <c r="BH15" i="7"/>
  <c r="BI15" i="7"/>
  <c r="BA16" i="7"/>
  <c r="BB16" i="7"/>
  <c r="BC16" i="7"/>
  <c r="BD16" i="7"/>
  <c r="BE16" i="7"/>
  <c r="BF16" i="7"/>
  <c r="BG16" i="7"/>
  <c r="BH16" i="7"/>
  <c r="BI16" i="7"/>
  <c r="BA17" i="7"/>
  <c r="BB17" i="7"/>
  <c r="BC17" i="7"/>
  <c r="BD17" i="7"/>
  <c r="BE17" i="7"/>
  <c r="BF17" i="7"/>
  <c r="BG17" i="7"/>
  <c r="BH17" i="7"/>
  <c r="BI17" i="7"/>
  <c r="BA18" i="7"/>
  <c r="BB18" i="7"/>
  <c r="BC18" i="7"/>
  <c r="BD18" i="7"/>
  <c r="BE18" i="7"/>
  <c r="BF18" i="7"/>
  <c r="BG18" i="7"/>
  <c r="BH18" i="7"/>
  <c r="BI18" i="7"/>
  <c r="BA19" i="7"/>
  <c r="BB19" i="7"/>
  <c r="BC19" i="7"/>
  <c r="BD19" i="7"/>
  <c r="BE19" i="7"/>
  <c r="BF19" i="7"/>
  <c r="BG19" i="7"/>
  <c r="BH19" i="7"/>
  <c r="BI19" i="7"/>
  <c r="BA20" i="7"/>
  <c r="BB20" i="7"/>
  <c r="BC20" i="7"/>
  <c r="BD20" i="7"/>
  <c r="BE20" i="7"/>
  <c r="BF20" i="7"/>
  <c r="BG20" i="7"/>
  <c r="BH20" i="7"/>
  <c r="BI20" i="7"/>
  <c r="BA21" i="7"/>
  <c r="BB21" i="7"/>
  <c r="BC21" i="7"/>
  <c r="BD21" i="7"/>
  <c r="BE21" i="7"/>
  <c r="BF21" i="7"/>
  <c r="BG21" i="7"/>
  <c r="BH21" i="7"/>
  <c r="BI21" i="7"/>
  <c r="BA22" i="7"/>
  <c r="BB22" i="7"/>
  <c r="BC22" i="7"/>
  <c r="BD22" i="7"/>
  <c r="BE22" i="7"/>
  <c r="BF22" i="7"/>
  <c r="BG22" i="7"/>
  <c r="BH22" i="7"/>
  <c r="BI22" i="7"/>
  <c r="BA23" i="7"/>
  <c r="BB23" i="7"/>
  <c r="BC23" i="7"/>
  <c r="BD23" i="7"/>
  <c r="BE23" i="7"/>
  <c r="BF23" i="7"/>
  <c r="BG23" i="7"/>
  <c r="BH23" i="7"/>
  <c r="BI23" i="7"/>
  <c r="BA24" i="7"/>
  <c r="BB24" i="7"/>
  <c r="BC24" i="7"/>
  <c r="BD24" i="7"/>
  <c r="BE24" i="7"/>
  <c r="BF24" i="7"/>
  <c r="BG24" i="7"/>
  <c r="BH24" i="7"/>
  <c r="BI24" i="7"/>
  <c r="BA25" i="7"/>
  <c r="BB25" i="7"/>
  <c r="BC25" i="7"/>
  <c r="BD25" i="7"/>
  <c r="BE25" i="7"/>
  <c r="BF25" i="7"/>
  <c r="BG25" i="7"/>
  <c r="BH25" i="7"/>
  <c r="BI25" i="7"/>
  <c r="BA26" i="7"/>
  <c r="BB26" i="7"/>
  <c r="BC26" i="7"/>
  <c r="BD26" i="7"/>
  <c r="BE26" i="7"/>
  <c r="BF26" i="7"/>
  <c r="BG26" i="7"/>
  <c r="BH26" i="7"/>
  <c r="BI26" i="7"/>
  <c r="BA27" i="7"/>
  <c r="BB27" i="7"/>
  <c r="BC27" i="7"/>
  <c r="BD27" i="7"/>
  <c r="BE27" i="7"/>
  <c r="BF27" i="7"/>
  <c r="BG27" i="7"/>
  <c r="BH27" i="7"/>
  <c r="BI27" i="7"/>
  <c r="BB4" i="7"/>
  <c r="BC4" i="7"/>
  <c r="BD4" i="7"/>
  <c r="BE4" i="7"/>
  <c r="BF4" i="7"/>
  <c r="BG4" i="7"/>
  <c r="BH4" i="7"/>
  <c r="BI4" i="7"/>
  <c r="BA4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C31" i="7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C27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4" i="7"/>
  <c r="W8" i="4"/>
  <c r="W7" i="4"/>
  <c r="W4" i="4"/>
  <c r="W3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4" i="4"/>
  <c r="H5" i="4"/>
  <c r="H6" i="4"/>
  <c r="H7" i="4"/>
  <c r="H8" i="4"/>
  <c r="H9" i="4"/>
  <c r="J9" i="4" s="1"/>
  <c r="H10" i="4"/>
  <c r="H11" i="4"/>
  <c r="J11" i="4" s="1"/>
  <c r="H12" i="4"/>
  <c r="H13" i="4"/>
  <c r="H14" i="4"/>
  <c r="J14" i="4" s="1"/>
  <c r="H15" i="4"/>
  <c r="J15" i="4" s="1"/>
  <c r="H16" i="4"/>
  <c r="H17" i="4"/>
  <c r="J17" i="4" s="1"/>
  <c r="H18" i="4"/>
  <c r="H19" i="4"/>
  <c r="J19" i="4" s="1"/>
  <c r="H20" i="4"/>
  <c r="J20" i="4" s="1"/>
  <c r="H21" i="4"/>
  <c r="H22" i="4"/>
  <c r="H23" i="4"/>
  <c r="J23" i="4" s="1"/>
  <c r="H24" i="4"/>
  <c r="H25" i="4"/>
  <c r="J25" i="4" s="1"/>
  <c r="H26" i="4"/>
  <c r="H27" i="4"/>
  <c r="J27" i="4" s="1"/>
  <c r="H4" i="4"/>
  <c r="J4" i="4" s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N4" i="4"/>
  <c r="M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4" i="4"/>
  <c r="C5" i="4"/>
  <c r="C6" i="4"/>
  <c r="C7" i="4"/>
  <c r="E7" i="4" s="1"/>
  <c r="C8" i="4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C18" i="4"/>
  <c r="E18" i="4" s="1"/>
  <c r="C19" i="4"/>
  <c r="E19" i="4" s="1"/>
  <c r="C20" i="4"/>
  <c r="E20" i="4" s="1"/>
  <c r="C21" i="4"/>
  <c r="C22" i="4"/>
  <c r="E22" i="4" s="1"/>
  <c r="C23" i="4"/>
  <c r="E23" i="4" s="1"/>
  <c r="C24" i="4"/>
  <c r="C25" i="4"/>
  <c r="E25" i="4" s="1"/>
  <c r="C26" i="4"/>
  <c r="E26" i="4" s="1"/>
  <c r="C27" i="4"/>
  <c r="E27" i="4" s="1"/>
  <c r="C4" i="4"/>
  <c r="E4" i="4" s="1"/>
  <c r="S5" i="4"/>
  <c r="S6" i="4"/>
  <c r="S7" i="4"/>
  <c r="S8" i="4"/>
  <c r="S9" i="4"/>
  <c r="S10" i="4"/>
  <c r="S11" i="4"/>
  <c r="S12" i="4"/>
  <c r="S13" i="4"/>
  <c r="T13" i="4" s="1"/>
  <c r="S14" i="4"/>
  <c r="T14" i="4" s="1"/>
  <c r="S15" i="4"/>
  <c r="T15" i="4" s="1"/>
  <c r="S16" i="4"/>
  <c r="T16" i="4" s="1"/>
  <c r="S17" i="4"/>
  <c r="S18" i="4"/>
  <c r="S19" i="4"/>
  <c r="S20" i="4"/>
  <c r="S21" i="4"/>
  <c r="S22" i="4"/>
  <c r="S23" i="4"/>
  <c r="T23" i="4" s="1"/>
  <c r="S24" i="4"/>
  <c r="T24" i="4" s="1"/>
  <c r="S25" i="4"/>
  <c r="S26" i="4"/>
  <c r="S27" i="4"/>
  <c r="S4" i="4"/>
  <c r="T7" i="4" l="1"/>
  <c r="T8" i="4"/>
  <c r="E24" i="4"/>
  <c r="E17" i="4"/>
  <c r="E8" i="4"/>
  <c r="E6" i="4"/>
  <c r="J16" i="4"/>
  <c r="J24" i="4"/>
  <c r="J26" i="4"/>
  <c r="J18" i="4"/>
  <c r="J8" i="4"/>
  <c r="E5" i="4"/>
  <c r="J21" i="4"/>
  <c r="J7" i="4"/>
  <c r="T6" i="4"/>
  <c r="J22" i="4"/>
  <c r="J10" i="4"/>
  <c r="J6" i="4"/>
  <c r="J12" i="4"/>
  <c r="J5" i="4"/>
  <c r="E21" i="4"/>
  <c r="J13" i="4"/>
  <c r="T21" i="4"/>
  <c r="T5" i="4"/>
  <c r="T17" i="4"/>
  <c r="T22" i="4"/>
  <c r="O21" i="4"/>
  <c r="O13" i="4"/>
  <c r="O5" i="4"/>
  <c r="T20" i="4"/>
  <c r="T12" i="4"/>
  <c r="T26" i="4"/>
  <c r="T18" i="4"/>
  <c r="T10" i="4"/>
  <c r="T25" i="4"/>
  <c r="T9" i="4"/>
  <c r="T27" i="4"/>
  <c r="T19" i="4"/>
  <c r="T11" i="4"/>
  <c r="O24" i="4"/>
  <c r="O22" i="4"/>
  <c r="O14" i="4"/>
  <c r="O6" i="4"/>
  <c r="O26" i="4"/>
  <c r="O18" i="4"/>
  <c r="O10" i="4"/>
  <c r="O16" i="4"/>
  <c r="O8" i="4"/>
  <c r="O4" i="4"/>
  <c r="O20" i="4"/>
  <c r="O12" i="4"/>
  <c r="O27" i="4"/>
  <c r="O19" i="4"/>
  <c r="O11" i="4"/>
  <c r="O25" i="4"/>
  <c r="O17" i="4"/>
  <c r="O9" i="4"/>
  <c r="W9" i="4"/>
  <c r="O23" i="4"/>
  <c r="O15" i="4"/>
  <c r="O7" i="4"/>
  <c r="W5" i="4"/>
  <c r="T4" i="4"/>
  <c r="E28" i="4" l="1"/>
  <c r="J28" i="4"/>
  <c r="T28" i="4"/>
  <c r="O28" i="4"/>
</calcChain>
</file>

<file path=xl/sharedStrings.xml><?xml version="1.0" encoding="utf-8"?>
<sst xmlns="http://schemas.openxmlformats.org/spreadsheetml/2006/main" count="103" uniqueCount="43">
  <si>
    <t>Sol. Obj:</t>
  </si>
  <si>
    <t>T\B</t>
  </si>
  <si>
    <t>CCPO-POT</t>
  </si>
  <si>
    <t>CCPO – Price</t>
  </si>
  <si>
    <t>T\I</t>
  </si>
  <si>
    <t>Cota</t>
  </si>
  <si>
    <t>Preço</t>
  </si>
  <si>
    <t>Fun. Ob.</t>
  </si>
  <si>
    <t>AP</t>
  </si>
  <si>
    <t>PEM</t>
  </si>
  <si>
    <t>T</t>
  </si>
  <si>
    <t>Erro</t>
  </si>
  <si>
    <t>MÉDIA</t>
  </si>
  <si>
    <t>CotaPM1</t>
  </si>
  <si>
    <t>CotaPM2</t>
  </si>
  <si>
    <t>CotaPT</t>
  </si>
  <si>
    <t>Lucro PM1</t>
  </si>
  <si>
    <t>Lucro PM2</t>
  </si>
  <si>
    <t>Lucro PT</t>
  </si>
  <si>
    <t>Cota AP PM1</t>
  </si>
  <si>
    <t>Cota AP PM2</t>
  </si>
  <si>
    <t>Cota PEM PM1</t>
  </si>
  <si>
    <t>Cota PEM PM2</t>
  </si>
  <si>
    <t>Lucro AP PM1</t>
  </si>
  <si>
    <t>Lucro PEM PM1</t>
  </si>
  <si>
    <t>Preço AP PM1</t>
  </si>
  <si>
    <t>Preço PM</t>
  </si>
  <si>
    <t>Preço AP PM2</t>
  </si>
  <si>
    <t>T\K</t>
  </si>
  <si>
    <t>Preço Barra</t>
  </si>
  <si>
    <t>Cota Barra PM1</t>
  </si>
  <si>
    <t>Cota Barra PM2</t>
  </si>
  <si>
    <t>Cota Barra PT</t>
  </si>
  <si>
    <t>Medio</t>
  </si>
  <si>
    <t>Cota PEM2 - PEM</t>
  </si>
  <si>
    <t>Cota AP - PM1</t>
  </si>
  <si>
    <t>Cota PEM - PM1</t>
  </si>
  <si>
    <t>Erro Cota - PM1</t>
  </si>
  <si>
    <t>Erro Cota - PM2</t>
  </si>
  <si>
    <t>PREÇO - PEM</t>
  </si>
  <si>
    <t>PREÇO AP PM1</t>
  </si>
  <si>
    <t>MEDIA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</si>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</sst>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FFFFFF"/>
      <name val="Calibri"/>
      <family val="2"/>
      <charset val="1"/>
    </font>
    <font>
      <sz val="11"/>
      <color theme="1"/>
      <name val="Calibri"/>
      <family val="2"/>
    </font>
    <font>
      <b/>
      <sz val="11"/>
      <name val="Calibri"/>
      <family val="2"/>
      <charset val="1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5" xfId="0" applyNumberForma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0" xfId="0" applyFont="1" applyFill="1"/>
    <xf numFmtId="2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6" fillId="0" borderId="0" xfId="0" applyFont="1" applyAlignment="1">
      <alignment horizontal="center"/>
    </xf>
    <xf numFmtId="10" fontId="2" fillId="3" borderId="0" xfId="1" applyNumberFormat="1" applyFont="1" applyFill="1"/>
    <xf numFmtId="10" fontId="2" fillId="3" borderId="0" xfId="1" applyNumberFormat="1" applyFont="1" applyFill="1" applyAlignment="1"/>
    <xf numFmtId="0" fontId="7" fillId="0" borderId="0" xfId="0" applyFont="1" applyAlignment="1">
      <alignment horizontal="center"/>
    </xf>
    <xf numFmtId="2" fontId="2" fillId="3" borderId="0" xfId="0" applyNumberFormat="1" applyFont="1" applyFill="1"/>
    <xf numFmtId="44" fontId="0" fillId="0" borderId="0" xfId="2" applyFont="1"/>
    <xf numFmtId="0" fontId="8" fillId="2" borderId="0" xfId="0" applyFont="1" applyFill="1"/>
    <xf numFmtId="0" fontId="2" fillId="3" borderId="0" xfId="0" applyFont="1" applyFill="1" applyAlignment="1">
      <alignment horizont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54"/>
  <sheetViews>
    <sheetView topLeftCell="A21" workbookViewId="0">
      <selection activeCell="C31" sqref="C31:AM63"/>
    </sheetView>
  </sheetViews>
  <sheetFormatPr defaultRowHeight="15" x14ac:dyDescent="0.25"/>
  <cols>
    <col min="1" max="1" width="16" customWidth="1"/>
    <col min="2" max="2" width="4.5703125" customWidth="1"/>
  </cols>
  <sheetData>
    <row r="2" spans="1:39" x14ac:dyDescent="0.25">
      <c r="A2" t="s">
        <v>2</v>
      </c>
    </row>
    <row r="3" spans="1:39" x14ac:dyDescent="0.25">
      <c r="A3" s="1" t="s">
        <v>0</v>
      </c>
      <c r="B3" s="2" t="s">
        <v>1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3">
        <v>27</v>
      </c>
      <c r="AD3" s="3">
        <v>28</v>
      </c>
      <c r="AE3" s="4">
        <v>29</v>
      </c>
      <c r="AF3" s="3">
        <v>30</v>
      </c>
      <c r="AG3" s="3">
        <v>31</v>
      </c>
      <c r="AH3" s="3">
        <v>32</v>
      </c>
      <c r="AI3" s="3">
        <v>33</v>
      </c>
      <c r="AJ3" s="4">
        <v>34</v>
      </c>
      <c r="AK3" s="3">
        <v>35</v>
      </c>
      <c r="AL3" s="3">
        <v>36</v>
      </c>
      <c r="AM3" s="3">
        <v>37</v>
      </c>
    </row>
    <row r="4" spans="1:39" x14ac:dyDescent="0.25">
      <c r="A4" s="1">
        <v>65630763.563655198</v>
      </c>
      <c r="B4" s="5">
        <v>1</v>
      </c>
      <c r="C4" s="6">
        <v>0</v>
      </c>
      <c r="D4" s="6">
        <v>300</v>
      </c>
      <c r="E4" s="6">
        <v>300</v>
      </c>
      <c r="F4" s="6">
        <v>300</v>
      </c>
      <c r="G4" s="6">
        <v>300</v>
      </c>
      <c r="H4" s="6">
        <v>400</v>
      </c>
      <c r="I4" s="6">
        <v>500</v>
      </c>
      <c r="J4" s="6">
        <v>600</v>
      </c>
      <c r="K4" s="6">
        <v>700</v>
      </c>
      <c r="L4" s="6">
        <v>700</v>
      </c>
      <c r="M4" s="6">
        <v>700</v>
      </c>
      <c r="N4" s="6">
        <v>700</v>
      </c>
      <c r="O4" s="6">
        <v>700</v>
      </c>
      <c r="P4" s="6">
        <v>700</v>
      </c>
      <c r="Q4" s="6">
        <v>754.25</v>
      </c>
      <c r="R4" s="6">
        <v>862.75</v>
      </c>
      <c r="S4" s="6">
        <v>1002.75</v>
      </c>
      <c r="T4" s="6">
        <v>1002.75</v>
      </c>
      <c r="U4" s="6">
        <v>1041.5</v>
      </c>
      <c r="V4" s="6">
        <v>1119</v>
      </c>
      <c r="W4" s="6">
        <v>1206.5</v>
      </c>
      <c r="X4" s="6">
        <v>1206.5</v>
      </c>
      <c r="Y4" s="6">
        <v>1222</v>
      </c>
      <c r="Z4" s="6">
        <v>1284</v>
      </c>
      <c r="AA4" s="6">
        <v>1336.5</v>
      </c>
      <c r="AB4" s="6">
        <v>1336.5</v>
      </c>
      <c r="AC4" s="6">
        <v>1336.5</v>
      </c>
      <c r="AD4" s="6">
        <v>1398.5</v>
      </c>
      <c r="AE4" s="7">
        <v>1468.5</v>
      </c>
      <c r="AF4">
        <v>1468.5</v>
      </c>
      <c r="AG4">
        <v>1468.5</v>
      </c>
      <c r="AH4">
        <v>1468.5</v>
      </c>
      <c r="AI4">
        <v>1468.5</v>
      </c>
      <c r="AJ4">
        <v>1468.5</v>
      </c>
      <c r="AK4">
        <v>1468.5</v>
      </c>
      <c r="AL4">
        <v>1468.5</v>
      </c>
      <c r="AM4">
        <v>1468.5</v>
      </c>
    </row>
    <row r="5" spans="1:39" x14ac:dyDescent="0.25">
      <c r="A5" s="1"/>
      <c r="B5" s="5">
        <v>2</v>
      </c>
      <c r="C5" s="6">
        <v>0</v>
      </c>
      <c r="D5" s="6">
        <v>300</v>
      </c>
      <c r="E5" s="6">
        <v>300</v>
      </c>
      <c r="F5" s="6">
        <v>300</v>
      </c>
      <c r="G5" s="6">
        <v>300</v>
      </c>
      <c r="H5" s="6">
        <v>400</v>
      </c>
      <c r="I5" s="6">
        <v>500</v>
      </c>
      <c r="J5" s="6">
        <v>600</v>
      </c>
      <c r="K5" s="6">
        <v>700</v>
      </c>
      <c r="L5" s="6">
        <v>820</v>
      </c>
      <c r="M5" s="6">
        <v>940</v>
      </c>
      <c r="N5" s="6">
        <v>1020</v>
      </c>
      <c r="O5" s="6">
        <v>1100</v>
      </c>
      <c r="P5" s="6">
        <v>1100</v>
      </c>
      <c r="Q5" s="6">
        <v>1154.25</v>
      </c>
      <c r="R5" s="6">
        <v>1262.75</v>
      </c>
      <c r="S5" s="6">
        <v>1402.75</v>
      </c>
      <c r="T5" s="6">
        <v>1402.75</v>
      </c>
      <c r="U5" s="6">
        <v>1441.5</v>
      </c>
      <c r="V5" s="6">
        <v>1519</v>
      </c>
      <c r="W5" s="6">
        <v>1606.5</v>
      </c>
      <c r="X5" s="6">
        <v>1606.5</v>
      </c>
      <c r="Y5" s="6">
        <v>1637.5</v>
      </c>
      <c r="Z5" s="6">
        <v>1699.5</v>
      </c>
      <c r="AA5" s="6">
        <v>1752</v>
      </c>
      <c r="AB5" s="6">
        <v>1752</v>
      </c>
      <c r="AC5" s="6">
        <v>1783</v>
      </c>
      <c r="AD5" s="6">
        <v>1845</v>
      </c>
      <c r="AE5" s="7">
        <v>1847.2272971801203</v>
      </c>
      <c r="AF5">
        <v>1847.2272971801203</v>
      </c>
      <c r="AG5">
        <v>1847.2272971801203</v>
      </c>
      <c r="AH5">
        <v>1847.2272971801203</v>
      </c>
      <c r="AI5">
        <v>1847.2272971801203</v>
      </c>
      <c r="AJ5">
        <v>1847.2272971801203</v>
      </c>
      <c r="AK5">
        <v>1847.2272971801203</v>
      </c>
      <c r="AL5">
        <v>1847.2272971801203</v>
      </c>
      <c r="AM5">
        <v>1847.2272971801203</v>
      </c>
    </row>
    <row r="6" spans="1:39" x14ac:dyDescent="0.25">
      <c r="A6" s="1"/>
      <c r="B6" s="5">
        <v>3</v>
      </c>
      <c r="C6" s="6">
        <v>0</v>
      </c>
      <c r="D6" s="6">
        <v>300</v>
      </c>
      <c r="E6" s="6">
        <v>300</v>
      </c>
      <c r="F6" s="6">
        <v>300</v>
      </c>
      <c r="G6" s="6">
        <v>300</v>
      </c>
      <c r="H6" s="6">
        <v>400</v>
      </c>
      <c r="I6" s="6">
        <v>500</v>
      </c>
      <c r="J6" s="6">
        <v>600</v>
      </c>
      <c r="K6" s="6">
        <v>700</v>
      </c>
      <c r="L6" s="6">
        <v>820</v>
      </c>
      <c r="M6" s="6">
        <v>940</v>
      </c>
      <c r="N6" s="6">
        <v>1020</v>
      </c>
      <c r="O6" s="6">
        <v>1100</v>
      </c>
      <c r="P6" s="6">
        <v>1154.25</v>
      </c>
      <c r="Q6" s="6">
        <v>1208.5</v>
      </c>
      <c r="R6" s="6">
        <v>1317</v>
      </c>
      <c r="S6" s="6">
        <v>1402.75</v>
      </c>
      <c r="T6" s="6">
        <v>1495.75</v>
      </c>
      <c r="U6" s="6">
        <v>1534.5</v>
      </c>
      <c r="V6" s="6">
        <v>1612</v>
      </c>
      <c r="W6" s="6">
        <v>1606.5</v>
      </c>
      <c r="X6" s="6">
        <v>1715</v>
      </c>
      <c r="Y6" s="6">
        <v>1746</v>
      </c>
      <c r="Z6" s="6">
        <v>1699.5</v>
      </c>
      <c r="AA6" s="6">
        <v>1752</v>
      </c>
      <c r="AB6" s="6">
        <v>1752</v>
      </c>
      <c r="AC6" s="6">
        <v>1783</v>
      </c>
      <c r="AD6" s="6">
        <v>1818.947297180121</v>
      </c>
      <c r="AE6" s="7">
        <v>1818.947297180121</v>
      </c>
      <c r="AF6">
        <v>1818.947297180121</v>
      </c>
      <c r="AG6">
        <v>1818.947297180121</v>
      </c>
      <c r="AH6">
        <v>1818.947297180121</v>
      </c>
      <c r="AI6">
        <v>1818.947297180121</v>
      </c>
      <c r="AJ6">
        <v>1818.947297180121</v>
      </c>
      <c r="AK6">
        <v>1818.947297180121</v>
      </c>
      <c r="AL6">
        <v>1818.947297180121</v>
      </c>
      <c r="AM6">
        <v>1818.947297180121</v>
      </c>
    </row>
    <row r="7" spans="1:39" x14ac:dyDescent="0.25">
      <c r="A7" s="1"/>
      <c r="B7" s="5">
        <v>4</v>
      </c>
      <c r="C7" s="6">
        <v>0</v>
      </c>
      <c r="D7" s="6">
        <v>300</v>
      </c>
      <c r="E7" s="6">
        <v>300</v>
      </c>
      <c r="F7" s="6">
        <v>300</v>
      </c>
      <c r="G7" s="6">
        <v>300</v>
      </c>
      <c r="H7" s="6">
        <v>400</v>
      </c>
      <c r="I7" s="6">
        <v>500</v>
      </c>
      <c r="J7" s="6">
        <v>600</v>
      </c>
      <c r="K7" s="6">
        <v>700</v>
      </c>
      <c r="L7" s="6">
        <v>820</v>
      </c>
      <c r="M7" s="6">
        <v>940</v>
      </c>
      <c r="N7" s="6">
        <v>1020</v>
      </c>
      <c r="O7" s="6">
        <v>1100</v>
      </c>
      <c r="P7" s="6">
        <v>1154.25</v>
      </c>
      <c r="Q7" s="6">
        <v>1208.5</v>
      </c>
      <c r="R7" s="6">
        <v>1317</v>
      </c>
      <c r="S7" s="6">
        <v>1402.75</v>
      </c>
      <c r="T7" s="6">
        <v>1495.75</v>
      </c>
      <c r="U7" s="6">
        <v>1534.5</v>
      </c>
      <c r="V7" s="6">
        <v>1612</v>
      </c>
      <c r="W7" s="6">
        <v>1606.5</v>
      </c>
      <c r="X7" s="6">
        <v>1730.5</v>
      </c>
      <c r="Y7" s="6">
        <v>1761.5</v>
      </c>
      <c r="Z7" s="6">
        <v>1699.5</v>
      </c>
      <c r="AA7" s="6">
        <v>1752</v>
      </c>
      <c r="AB7" s="6">
        <v>1752</v>
      </c>
      <c r="AC7" s="6">
        <v>1757.7272971801203</v>
      </c>
      <c r="AD7" s="6">
        <v>1757.7272971801203</v>
      </c>
      <c r="AE7" s="7">
        <v>1757.7272971801203</v>
      </c>
      <c r="AF7">
        <v>1757.7272971801203</v>
      </c>
      <c r="AG7">
        <v>1757.7272971801203</v>
      </c>
      <c r="AH7">
        <v>1757.7272971801203</v>
      </c>
      <c r="AI7">
        <v>1757.7272971801203</v>
      </c>
      <c r="AJ7">
        <v>1757.7272971801203</v>
      </c>
      <c r="AK7">
        <v>1757.7272971801203</v>
      </c>
      <c r="AL7">
        <v>1757.7272971801203</v>
      </c>
      <c r="AM7">
        <v>1757.7272971801203</v>
      </c>
    </row>
    <row r="8" spans="1:39" x14ac:dyDescent="0.25">
      <c r="A8" s="1"/>
      <c r="B8" s="5">
        <v>5</v>
      </c>
      <c r="C8" s="6">
        <v>0</v>
      </c>
      <c r="D8" s="6">
        <v>300</v>
      </c>
      <c r="E8" s="6">
        <v>300</v>
      </c>
      <c r="F8" s="6">
        <v>300</v>
      </c>
      <c r="G8" s="6">
        <v>300</v>
      </c>
      <c r="H8" s="6">
        <v>400</v>
      </c>
      <c r="I8" s="6">
        <v>500</v>
      </c>
      <c r="J8" s="6">
        <v>600</v>
      </c>
      <c r="K8" s="6">
        <v>700</v>
      </c>
      <c r="L8" s="6">
        <v>820</v>
      </c>
      <c r="M8" s="6">
        <v>940</v>
      </c>
      <c r="N8" s="6">
        <v>1020</v>
      </c>
      <c r="O8" s="6">
        <v>1100</v>
      </c>
      <c r="P8" s="6">
        <v>1154.25</v>
      </c>
      <c r="Q8" s="6">
        <v>1208.5</v>
      </c>
      <c r="R8" s="6">
        <v>1317</v>
      </c>
      <c r="S8" s="6">
        <v>1402.75</v>
      </c>
      <c r="T8" s="6">
        <v>1495.75</v>
      </c>
      <c r="U8" s="6">
        <v>1534.5</v>
      </c>
      <c r="V8" s="6">
        <v>1612</v>
      </c>
      <c r="W8" s="6">
        <v>1606.5</v>
      </c>
      <c r="X8" s="6">
        <v>1730.5</v>
      </c>
      <c r="Y8" s="6">
        <v>1761.5</v>
      </c>
      <c r="Z8" s="6">
        <v>1699.5</v>
      </c>
      <c r="AA8" s="6">
        <v>1752</v>
      </c>
      <c r="AB8" s="6">
        <v>1752</v>
      </c>
      <c r="AC8" s="6">
        <v>1757.7272971801203</v>
      </c>
      <c r="AD8" s="6">
        <v>1757.7272971801203</v>
      </c>
      <c r="AE8" s="7">
        <v>1757.7272971801203</v>
      </c>
      <c r="AF8">
        <v>1757.7272971801203</v>
      </c>
      <c r="AG8">
        <v>1757.7272971801203</v>
      </c>
      <c r="AH8">
        <v>1757.7272971801203</v>
      </c>
      <c r="AI8">
        <v>1757.7272971801203</v>
      </c>
      <c r="AJ8">
        <v>1757.7272971801203</v>
      </c>
      <c r="AK8">
        <v>1757.7272971801203</v>
      </c>
      <c r="AL8">
        <v>1757.7272971801203</v>
      </c>
      <c r="AM8">
        <v>1757.7272971801203</v>
      </c>
    </row>
    <row r="9" spans="1:39" x14ac:dyDescent="0.25">
      <c r="A9" s="1"/>
      <c r="B9" s="5">
        <v>6</v>
      </c>
      <c r="C9" s="6">
        <v>0</v>
      </c>
      <c r="D9" s="6">
        <v>300</v>
      </c>
      <c r="E9" s="6">
        <v>300</v>
      </c>
      <c r="F9" s="6">
        <v>300</v>
      </c>
      <c r="G9" s="6">
        <v>300</v>
      </c>
      <c r="H9" s="6">
        <v>400</v>
      </c>
      <c r="I9" s="6">
        <v>500</v>
      </c>
      <c r="J9" s="6">
        <v>600</v>
      </c>
      <c r="K9" s="6">
        <v>700</v>
      </c>
      <c r="L9" s="6">
        <v>820</v>
      </c>
      <c r="M9" s="6">
        <v>940</v>
      </c>
      <c r="N9" s="6">
        <v>1020</v>
      </c>
      <c r="O9" s="6">
        <v>1100</v>
      </c>
      <c r="P9" s="6">
        <v>1154.25</v>
      </c>
      <c r="Q9" s="6">
        <v>1208.5</v>
      </c>
      <c r="R9" s="6">
        <v>1317</v>
      </c>
      <c r="S9" s="6">
        <v>1402.75</v>
      </c>
      <c r="T9" s="6">
        <v>1495.75</v>
      </c>
      <c r="U9" s="6">
        <v>1534.5</v>
      </c>
      <c r="V9" s="6">
        <v>1612</v>
      </c>
      <c r="W9" s="6">
        <v>1699.5</v>
      </c>
      <c r="X9" s="6">
        <v>1730.5</v>
      </c>
      <c r="Y9" s="6">
        <v>1761.5</v>
      </c>
      <c r="Z9" s="6">
        <v>1808</v>
      </c>
      <c r="AA9" s="6">
        <v>1808</v>
      </c>
      <c r="AB9" s="6">
        <v>1808</v>
      </c>
      <c r="AC9" s="6">
        <v>1808</v>
      </c>
      <c r="AD9" s="6">
        <v>1808</v>
      </c>
      <c r="AE9" s="7">
        <v>1808</v>
      </c>
      <c r="AF9">
        <v>1808</v>
      </c>
      <c r="AG9">
        <v>1808</v>
      </c>
      <c r="AH9">
        <v>1808</v>
      </c>
      <c r="AI9">
        <v>1808</v>
      </c>
      <c r="AJ9">
        <v>1808</v>
      </c>
      <c r="AK9">
        <v>1808</v>
      </c>
      <c r="AL9">
        <v>1808</v>
      </c>
      <c r="AM9">
        <v>1808</v>
      </c>
    </row>
    <row r="10" spans="1:39" x14ac:dyDescent="0.25">
      <c r="A10" s="1"/>
      <c r="B10" s="5">
        <v>7</v>
      </c>
      <c r="C10" s="6">
        <v>0</v>
      </c>
      <c r="D10" s="6">
        <v>300</v>
      </c>
      <c r="E10" s="6">
        <v>300</v>
      </c>
      <c r="F10" s="6">
        <v>300</v>
      </c>
      <c r="G10" s="6">
        <v>300</v>
      </c>
      <c r="H10" s="6">
        <v>400</v>
      </c>
      <c r="I10" s="6">
        <v>500</v>
      </c>
      <c r="J10" s="6">
        <v>600</v>
      </c>
      <c r="K10" s="6">
        <v>700</v>
      </c>
      <c r="L10" s="6">
        <v>820</v>
      </c>
      <c r="M10" s="6">
        <v>940</v>
      </c>
      <c r="N10" s="6">
        <v>1020</v>
      </c>
      <c r="O10" s="6">
        <v>1100</v>
      </c>
      <c r="P10" s="6">
        <v>1154.25</v>
      </c>
      <c r="Q10" s="6">
        <v>1208.5</v>
      </c>
      <c r="R10" s="6">
        <v>1317</v>
      </c>
      <c r="S10" s="6">
        <v>1457</v>
      </c>
      <c r="T10" s="6">
        <v>1495.75</v>
      </c>
      <c r="U10" s="6">
        <v>1534.5</v>
      </c>
      <c r="V10" s="6">
        <v>1612</v>
      </c>
      <c r="W10" s="6">
        <v>1699.5</v>
      </c>
      <c r="X10" s="6">
        <v>1730.5</v>
      </c>
      <c r="Y10" s="6">
        <v>1761.5</v>
      </c>
      <c r="Z10" s="6">
        <v>1823.5</v>
      </c>
      <c r="AA10" s="6">
        <v>1876</v>
      </c>
      <c r="AB10" s="6">
        <v>1907</v>
      </c>
      <c r="AC10" s="6">
        <v>1938</v>
      </c>
      <c r="AD10" s="6">
        <v>2000</v>
      </c>
      <c r="AE10" s="7">
        <v>2070</v>
      </c>
      <c r="AF10">
        <v>2070</v>
      </c>
      <c r="AG10">
        <v>2070</v>
      </c>
      <c r="AH10">
        <v>2070</v>
      </c>
      <c r="AI10">
        <v>2070</v>
      </c>
      <c r="AJ10">
        <v>2070</v>
      </c>
      <c r="AK10">
        <v>2070</v>
      </c>
      <c r="AL10">
        <v>2070</v>
      </c>
      <c r="AM10">
        <v>2070</v>
      </c>
    </row>
    <row r="11" spans="1:39" x14ac:dyDescent="0.25">
      <c r="A11" s="1"/>
      <c r="B11" s="5">
        <v>8</v>
      </c>
      <c r="C11" s="6">
        <v>0</v>
      </c>
      <c r="D11" s="6">
        <v>300</v>
      </c>
      <c r="E11" s="6">
        <v>300</v>
      </c>
      <c r="F11" s="6">
        <v>300</v>
      </c>
      <c r="G11" s="6">
        <v>300</v>
      </c>
      <c r="H11" s="6">
        <v>400</v>
      </c>
      <c r="I11" s="6">
        <v>500</v>
      </c>
      <c r="J11" s="6">
        <v>600</v>
      </c>
      <c r="K11" s="6">
        <v>700</v>
      </c>
      <c r="L11" s="6">
        <v>820</v>
      </c>
      <c r="M11" s="6">
        <v>940</v>
      </c>
      <c r="N11" s="6">
        <v>1020</v>
      </c>
      <c r="O11" s="6">
        <v>1100</v>
      </c>
      <c r="P11" s="6">
        <v>1154.25</v>
      </c>
      <c r="Q11" s="6">
        <v>1208.5</v>
      </c>
      <c r="R11" s="6">
        <v>1317</v>
      </c>
      <c r="S11" s="6">
        <v>1457</v>
      </c>
      <c r="T11" s="6">
        <v>1495.75</v>
      </c>
      <c r="U11" s="6">
        <v>1534.5</v>
      </c>
      <c r="V11" s="6">
        <v>1612</v>
      </c>
      <c r="W11" s="6">
        <v>1699.5</v>
      </c>
      <c r="X11" s="6">
        <v>1730.5</v>
      </c>
      <c r="Y11" s="6">
        <v>1761.5</v>
      </c>
      <c r="Z11" s="6">
        <v>1823.5</v>
      </c>
      <c r="AA11" s="6">
        <v>1876</v>
      </c>
      <c r="AB11" s="6">
        <v>1907</v>
      </c>
      <c r="AC11" s="6">
        <v>1938</v>
      </c>
      <c r="AD11" s="6">
        <v>2000</v>
      </c>
      <c r="AE11" s="7">
        <v>2070</v>
      </c>
      <c r="AF11">
        <v>2070</v>
      </c>
      <c r="AG11">
        <v>2070</v>
      </c>
      <c r="AH11">
        <v>2070</v>
      </c>
      <c r="AI11">
        <v>2070</v>
      </c>
      <c r="AJ11">
        <v>2070</v>
      </c>
      <c r="AK11">
        <v>2070</v>
      </c>
      <c r="AL11">
        <v>2070</v>
      </c>
      <c r="AM11">
        <v>2070</v>
      </c>
    </row>
    <row r="12" spans="1:39" x14ac:dyDescent="0.25">
      <c r="A12" s="1"/>
      <c r="B12" s="5">
        <v>9</v>
      </c>
      <c r="C12" s="6">
        <v>0</v>
      </c>
      <c r="D12" s="6">
        <v>300</v>
      </c>
      <c r="E12" s="6">
        <v>300</v>
      </c>
      <c r="F12" s="6">
        <v>300</v>
      </c>
      <c r="G12" s="6">
        <v>300</v>
      </c>
      <c r="H12" s="6">
        <v>400</v>
      </c>
      <c r="I12" s="6">
        <v>500</v>
      </c>
      <c r="J12" s="6">
        <v>600</v>
      </c>
      <c r="K12" s="6">
        <v>700</v>
      </c>
      <c r="L12" s="6">
        <v>820</v>
      </c>
      <c r="M12" s="6">
        <v>940</v>
      </c>
      <c r="N12" s="6">
        <v>1020</v>
      </c>
      <c r="O12" s="6">
        <v>1100</v>
      </c>
      <c r="P12" s="6">
        <v>1154.25</v>
      </c>
      <c r="Q12" s="6">
        <v>1208.5</v>
      </c>
      <c r="R12" s="6">
        <v>1317</v>
      </c>
      <c r="S12" s="6">
        <v>1457</v>
      </c>
      <c r="T12" s="6">
        <v>1495.75</v>
      </c>
      <c r="U12" s="6">
        <v>1534.5</v>
      </c>
      <c r="V12" s="6">
        <v>1612</v>
      </c>
      <c r="W12" s="6">
        <v>1699.5</v>
      </c>
      <c r="X12" s="6">
        <v>1730.5</v>
      </c>
      <c r="Y12" s="6">
        <v>1761.5</v>
      </c>
      <c r="Z12" s="6">
        <v>1823.5</v>
      </c>
      <c r="AA12" s="6">
        <v>1876</v>
      </c>
      <c r="AB12" s="6">
        <v>1907</v>
      </c>
      <c r="AC12" s="6">
        <v>1938</v>
      </c>
      <c r="AD12" s="6">
        <v>2000</v>
      </c>
      <c r="AE12" s="7">
        <v>2070</v>
      </c>
      <c r="AF12">
        <v>2070</v>
      </c>
      <c r="AG12">
        <v>2070</v>
      </c>
      <c r="AH12">
        <v>2070</v>
      </c>
      <c r="AI12">
        <v>2070</v>
      </c>
      <c r="AJ12">
        <v>2070</v>
      </c>
      <c r="AK12">
        <v>2070</v>
      </c>
      <c r="AL12">
        <v>2070</v>
      </c>
      <c r="AM12">
        <v>2070</v>
      </c>
    </row>
    <row r="13" spans="1:39" x14ac:dyDescent="0.25">
      <c r="A13" s="1"/>
      <c r="B13" s="5">
        <v>10</v>
      </c>
      <c r="C13" s="6">
        <v>0</v>
      </c>
      <c r="D13" s="6">
        <v>300</v>
      </c>
      <c r="E13" s="6">
        <v>300</v>
      </c>
      <c r="F13" s="6">
        <v>300</v>
      </c>
      <c r="G13" s="6">
        <v>300</v>
      </c>
      <c r="H13" s="6">
        <v>400</v>
      </c>
      <c r="I13" s="6">
        <v>500</v>
      </c>
      <c r="J13" s="6">
        <v>600</v>
      </c>
      <c r="K13" s="6">
        <v>700</v>
      </c>
      <c r="L13" s="6">
        <v>820</v>
      </c>
      <c r="M13" s="6">
        <v>940</v>
      </c>
      <c r="N13" s="6">
        <v>1020</v>
      </c>
      <c r="O13" s="6">
        <v>1100</v>
      </c>
      <c r="P13" s="6">
        <v>1154.25</v>
      </c>
      <c r="Q13" s="6">
        <v>1208.5</v>
      </c>
      <c r="R13" s="6">
        <v>1317</v>
      </c>
      <c r="S13" s="6">
        <v>1457</v>
      </c>
      <c r="T13" s="6">
        <v>1495.75</v>
      </c>
      <c r="U13" s="6">
        <v>1534.5</v>
      </c>
      <c r="V13" s="6">
        <v>1612</v>
      </c>
      <c r="W13" s="6">
        <v>1699.5</v>
      </c>
      <c r="X13" s="6">
        <v>1730.5</v>
      </c>
      <c r="Y13" s="6">
        <v>1761.5</v>
      </c>
      <c r="Z13" s="6">
        <v>1823.5</v>
      </c>
      <c r="AA13" s="6">
        <v>1876</v>
      </c>
      <c r="AB13" s="6">
        <v>1907</v>
      </c>
      <c r="AC13" s="6">
        <v>1938</v>
      </c>
      <c r="AD13" s="6">
        <v>2000</v>
      </c>
      <c r="AE13" s="7">
        <v>2070</v>
      </c>
      <c r="AF13">
        <v>2070</v>
      </c>
      <c r="AG13">
        <v>2070</v>
      </c>
      <c r="AH13">
        <v>2070</v>
      </c>
      <c r="AI13">
        <v>2070</v>
      </c>
      <c r="AJ13">
        <v>2070</v>
      </c>
      <c r="AK13">
        <v>2070</v>
      </c>
      <c r="AL13">
        <v>2070</v>
      </c>
      <c r="AM13">
        <v>2070</v>
      </c>
    </row>
    <row r="14" spans="1:39" x14ac:dyDescent="0.25">
      <c r="A14" s="1"/>
      <c r="B14" s="5">
        <v>11</v>
      </c>
      <c r="C14" s="6">
        <v>0</v>
      </c>
      <c r="D14" s="6">
        <v>300</v>
      </c>
      <c r="E14" s="6">
        <v>300</v>
      </c>
      <c r="F14" s="6">
        <v>300</v>
      </c>
      <c r="G14" s="6">
        <v>300</v>
      </c>
      <c r="H14" s="6">
        <v>400</v>
      </c>
      <c r="I14" s="6">
        <v>500</v>
      </c>
      <c r="J14" s="6">
        <v>600</v>
      </c>
      <c r="K14" s="6">
        <v>700</v>
      </c>
      <c r="L14" s="6">
        <v>820</v>
      </c>
      <c r="M14" s="6">
        <v>940</v>
      </c>
      <c r="N14" s="6">
        <v>1020</v>
      </c>
      <c r="O14" s="6">
        <v>1100</v>
      </c>
      <c r="P14" s="6">
        <v>1154.25</v>
      </c>
      <c r="Q14" s="6">
        <v>1208.5</v>
      </c>
      <c r="R14" s="6">
        <v>1317</v>
      </c>
      <c r="S14" s="6">
        <v>1457</v>
      </c>
      <c r="T14" s="6">
        <v>1495.75</v>
      </c>
      <c r="U14" s="6">
        <v>1534.5</v>
      </c>
      <c r="V14" s="6">
        <v>1612</v>
      </c>
      <c r="W14" s="6">
        <v>1699.5</v>
      </c>
      <c r="X14" s="6">
        <v>1730.5</v>
      </c>
      <c r="Y14" s="6">
        <v>1761.5</v>
      </c>
      <c r="Z14" s="6">
        <v>1823.5</v>
      </c>
      <c r="AA14" s="6">
        <v>1876</v>
      </c>
      <c r="AB14" s="6">
        <v>1907</v>
      </c>
      <c r="AC14" s="6">
        <v>1938</v>
      </c>
      <c r="AD14" s="6">
        <v>2000</v>
      </c>
      <c r="AE14" s="7">
        <v>2070</v>
      </c>
      <c r="AF14">
        <v>2070</v>
      </c>
      <c r="AG14">
        <v>2070</v>
      </c>
      <c r="AH14">
        <v>2070</v>
      </c>
      <c r="AI14">
        <v>2070</v>
      </c>
      <c r="AJ14">
        <v>2070</v>
      </c>
      <c r="AK14">
        <v>2070</v>
      </c>
      <c r="AL14">
        <v>2070</v>
      </c>
      <c r="AM14">
        <v>2070</v>
      </c>
    </row>
    <row r="15" spans="1:39" x14ac:dyDescent="0.25">
      <c r="A15" s="1"/>
      <c r="B15" s="5">
        <v>12</v>
      </c>
      <c r="C15" s="6">
        <v>0</v>
      </c>
      <c r="D15" s="6">
        <v>300</v>
      </c>
      <c r="E15" s="6">
        <v>300</v>
      </c>
      <c r="F15" s="6">
        <v>300</v>
      </c>
      <c r="G15" s="6">
        <v>300</v>
      </c>
      <c r="H15" s="6">
        <v>400</v>
      </c>
      <c r="I15" s="6">
        <v>500</v>
      </c>
      <c r="J15" s="6">
        <v>600</v>
      </c>
      <c r="K15" s="6">
        <v>700</v>
      </c>
      <c r="L15" s="6">
        <v>820</v>
      </c>
      <c r="M15" s="6">
        <v>940</v>
      </c>
      <c r="N15" s="6">
        <v>1020</v>
      </c>
      <c r="O15" s="6">
        <v>1100</v>
      </c>
      <c r="P15" s="6">
        <v>1154.25</v>
      </c>
      <c r="Q15" s="6">
        <v>1208.5</v>
      </c>
      <c r="R15" s="6">
        <v>1317</v>
      </c>
      <c r="S15" s="6">
        <v>1457</v>
      </c>
      <c r="T15" s="6">
        <v>1495.75</v>
      </c>
      <c r="U15" s="6">
        <v>1534.5</v>
      </c>
      <c r="V15" s="6">
        <v>1612</v>
      </c>
      <c r="W15" s="6">
        <v>1699.5</v>
      </c>
      <c r="X15" s="6">
        <v>1730.5</v>
      </c>
      <c r="Y15" s="6">
        <v>1761.5</v>
      </c>
      <c r="Z15" s="6">
        <v>1823.5</v>
      </c>
      <c r="AA15" s="6">
        <v>1876</v>
      </c>
      <c r="AB15" s="6">
        <v>1907</v>
      </c>
      <c r="AC15" s="6">
        <v>1938</v>
      </c>
      <c r="AD15" s="6">
        <v>2000</v>
      </c>
      <c r="AE15" s="7">
        <v>2070</v>
      </c>
      <c r="AF15">
        <v>2070</v>
      </c>
      <c r="AG15">
        <v>2070</v>
      </c>
      <c r="AH15">
        <v>2070</v>
      </c>
      <c r="AI15">
        <v>2070</v>
      </c>
      <c r="AJ15">
        <v>2070</v>
      </c>
      <c r="AK15">
        <v>2070</v>
      </c>
      <c r="AL15">
        <v>2070</v>
      </c>
      <c r="AM15">
        <v>2070</v>
      </c>
    </row>
    <row r="16" spans="1:39" x14ac:dyDescent="0.25">
      <c r="A16" s="1"/>
      <c r="B16" s="5">
        <v>13</v>
      </c>
      <c r="C16" s="6">
        <v>0</v>
      </c>
      <c r="D16" s="6">
        <v>300</v>
      </c>
      <c r="E16" s="6">
        <v>300</v>
      </c>
      <c r="F16" s="6">
        <v>300</v>
      </c>
      <c r="G16" s="6">
        <v>300</v>
      </c>
      <c r="H16" s="6">
        <v>400</v>
      </c>
      <c r="I16" s="6">
        <v>500</v>
      </c>
      <c r="J16" s="6">
        <v>600</v>
      </c>
      <c r="K16" s="6">
        <v>700</v>
      </c>
      <c r="L16" s="6">
        <v>820</v>
      </c>
      <c r="M16" s="6">
        <v>940</v>
      </c>
      <c r="N16" s="6">
        <v>1020</v>
      </c>
      <c r="O16" s="6">
        <v>1100</v>
      </c>
      <c r="P16" s="6">
        <v>1154.25</v>
      </c>
      <c r="Q16" s="6">
        <v>1208.5</v>
      </c>
      <c r="R16" s="6">
        <v>1317</v>
      </c>
      <c r="S16" s="6">
        <v>1457</v>
      </c>
      <c r="T16" s="6">
        <v>1495.75</v>
      </c>
      <c r="U16" s="6">
        <v>1534.5</v>
      </c>
      <c r="V16" s="6">
        <v>1612</v>
      </c>
      <c r="W16" s="6">
        <v>1699.5</v>
      </c>
      <c r="X16" s="6">
        <v>1730.5</v>
      </c>
      <c r="Y16" s="6">
        <v>1761.5</v>
      </c>
      <c r="Z16" s="6">
        <v>1823.5</v>
      </c>
      <c r="AA16" s="6">
        <v>1876</v>
      </c>
      <c r="AB16" s="6">
        <v>1907</v>
      </c>
      <c r="AC16" s="6">
        <v>1938</v>
      </c>
      <c r="AD16" s="6">
        <v>2000</v>
      </c>
      <c r="AE16" s="7">
        <v>2070</v>
      </c>
      <c r="AF16">
        <v>2070</v>
      </c>
      <c r="AG16">
        <v>2070</v>
      </c>
      <c r="AH16">
        <v>2070</v>
      </c>
      <c r="AI16">
        <v>2070</v>
      </c>
      <c r="AJ16">
        <v>2070</v>
      </c>
      <c r="AK16">
        <v>2070</v>
      </c>
      <c r="AL16">
        <v>2070</v>
      </c>
      <c r="AM16">
        <v>2070</v>
      </c>
    </row>
    <row r="17" spans="1:39" x14ac:dyDescent="0.25">
      <c r="A17" s="1"/>
      <c r="B17" s="5">
        <v>14</v>
      </c>
      <c r="C17" s="6">
        <v>0</v>
      </c>
      <c r="D17" s="6">
        <v>300</v>
      </c>
      <c r="E17" s="6">
        <v>300</v>
      </c>
      <c r="F17" s="6">
        <v>300</v>
      </c>
      <c r="G17" s="6">
        <v>300</v>
      </c>
      <c r="H17" s="6">
        <v>400</v>
      </c>
      <c r="I17" s="6">
        <v>500</v>
      </c>
      <c r="J17" s="6">
        <v>600</v>
      </c>
      <c r="K17" s="6">
        <v>700</v>
      </c>
      <c r="L17" s="6">
        <v>820</v>
      </c>
      <c r="M17" s="6">
        <v>940</v>
      </c>
      <c r="N17" s="6">
        <v>1020</v>
      </c>
      <c r="O17" s="6">
        <v>1100</v>
      </c>
      <c r="P17" s="6">
        <v>1154.25</v>
      </c>
      <c r="Q17" s="6">
        <v>1208.5</v>
      </c>
      <c r="R17" s="6">
        <v>1317</v>
      </c>
      <c r="S17" s="6">
        <v>1457</v>
      </c>
      <c r="T17" s="6">
        <v>1495.75</v>
      </c>
      <c r="U17" s="6">
        <v>1534.5</v>
      </c>
      <c r="V17" s="6">
        <v>1612</v>
      </c>
      <c r="W17" s="6">
        <v>1699.5</v>
      </c>
      <c r="X17" s="6">
        <v>1730.5</v>
      </c>
      <c r="Y17" s="6">
        <v>1761.5</v>
      </c>
      <c r="Z17" s="6">
        <v>1823.5</v>
      </c>
      <c r="AA17" s="6">
        <v>1876</v>
      </c>
      <c r="AB17" s="6">
        <v>1907</v>
      </c>
      <c r="AC17" s="6">
        <v>1938</v>
      </c>
      <c r="AD17" s="6">
        <v>2000</v>
      </c>
      <c r="AE17" s="7">
        <v>2070</v>
      </c>
      <c r="AF17">
        <v>2070</v>
      </c>
      <c r="AG17">
        <v>2070</v>
      </c>
      <c r="AH17">
        <v>2070</v>
      </c>
      <c r="AI17">
        <v>2070</v>
      </c>
      <c r="AJ17">
        <v>2070</v>
      </c>
      <c r="AK17">
        <v>2070</v>
      </c>
      <c r="AL17">
        <v>2070</v>
      </c>
      <c r="AM17">
        <v>2070</v>
      </c>
    </row>
    <row r="18" spans="1:39" x14ac:dyDescent="0.25">
      <c r="A18" s="1"/>
      <c r="B18" s="5">
        <v>15</v>
      </c>
      <c r="C18" s="6">
        <v>0</v>
      </c>
      <c r="D18" s="6">
        <v>300</v>
      </c>
      <c r="E18" s="6">
        <v>300</v>
      </c>
      <c r="F18" s="6">
        <v>300</v>
      </c>
      <c r="G18" s="6">
        <v>300</v>
      </c>
      <c r="H18" s="6">
        <v>400</v>
      </c>
      <c r="I18" s="6">
        <v>500</v>
      </c>
      <c r="J18" s="6">
        <v>600</v>
      </c>
      <c r="K18" s="6">
        <v>700</v>
      </c>
      <c r="L18" s="6">
        <v>820</v>
      </c>
      <c r="M18" s="6">
        <v>940</v>
      </c>
      <c r="N18" s="6">
        <v>1020</v>
      </c>
      <c r="O18" s="6">
        <v>1100</v>
      </c>
      <c r="P18" s="6">
        <v>1154.25</v>
      </c>
      <c r="Q18" s="6">
        <v>1208.5</v>
      </c>
      <c r="R18" s="6">
        <v>1317</v>
      </c>
      <c r="S18" s="6">
        <v>1457</v>
      </c>
      <c r="T18" s="6">
        <v>1495.75</v>
      </c>
      <c r="U18" s="6">
        <v>1534.5</v>
      </c>
      <c r="V18" s="6">
        <v>1612</v>
      </c>
      <c r="W18" s="6">
        <v>1699.5</v>
      </c>
      <c r="X18" s="6">
        <v>1730.5</v>
      </c>
      <c r="Y18" s="6">
        <v>1761.5</v>
      </c>
      <c r="Z18" s="6">
        <v>1823.5</v>
      </c>
      <c r="AA18" s="6">
        <v>1876</v>
      </c>
      <c r="AB18" s="6">
        <v>1907</v>
      </c>
      <c r="AC18" s="6">
        <v>1938</v>
      </c>
      <c r="AD18" s="6">
        <v>2000</v>
      </c>
      <c r="AE18" s="7">
        <v>2070</v>
      </c>
      <c r="AF18">
        <v>2070</v>
      </c>
      <c r="AG18">
        <v>2070</v>
      </c>
      <c r="AH18">
        <v>2070</v>
      </c>
      <c r="AI18">
        <v>2070</v>
      </c>
      <c r="AJ18">
        <v>2070</v>
      </c>
      <c r="AK18">
        <v>2070</v>
      </c>
      <c r="AL18">
        <v>2070</v>
      </c>
      <c r="AM18">
        <v>2070</v>
      </c>
    </row>
    <row r="19" spans="1:39" x14ac:dyDescent="0.25">
      <c r="A19" s="1"/>
      <c r="B19" s="5">
        <v>16</v>
      </c>
      <c r="C19" s="6">
        <v>0</v>
      </c>
      <c r="D19" s="6">
        <v>300</v>
      </c>
      <c r="E19" s="6">
        <v>300</v>
      </c>
      <c r="F19" s="6">
        <v>300</v>
      </c>
      <c r="G19" s="6">
        <v>300</v>
      </c>
      <c r="H19" s="6">
        <v>400</v>
      </c>
      <c r="I19" s="6">
        <v>500</v>
      </c>
      <c r="J19" s="6">
        <v>600</v>
      </c>
      <c r="K19" s="6">
        <v>700</v>
      </c>
      <c r="L19" s="6">
        <v>820</v>
      </c>
      <c r="M19" s="6">
        <v>940</v>
      </c>
      <c r="N19" s="6">
        <v>1020</v>
      </c>
      <c r="O19" s="6">
        <v>1100</v>
      </c>
      <c r="P19" s="6">
        <v>1154.25</v>
      </c>
      <c r="Q19" s="6">
        <v>1208.5</v>
      </c>
      <c r="R19" s="6">
        <v>1317</v>
      </c>
      <c r="S19" s="6">
        <v>1457</v>
      </c>
      <c r="T19" s="6">
        <v>1495.75</v>
      </c>
      <c r="U19" s="6">
        <v>1534.5</v>
      </c>
      <c r="V19" s="6">
        <v>1612</v>
      </c>
      <c r="W19" s="6">
        <v>1699.5</v>
      </c>
      <c r="X19" s="6">
        <v>1730.5</v>
      </c>
      <c r="Y19" s="6">
        <v>1761.5</v>
      </c>
      <c r="Z19" s="6">
        <v>1823.5</v>
      </c>
      <c r="AA19" s="6">
        <v>1876</v>
      </c>
      <c r="AB19" s="6">
        <v>1907</v>
      </c>
      <c r="AC19" s="6">
        <v>1938</v>
      </c>
      <c r="AD19" s="6">
        <v>2000</v>
      </c>
      <c r="AE19" s="7">
        <v>2070</v>
      </c>
      <c r="AF19">
        <v>2070</v>
      </c>
      <c r="AG19">
        <v>2070</v>
      </c>
      <c r="AH19">
        <v>2070</v>
      </c>
      <c r="AI19">
        <v>2070</v>
      </c>
      <c r="AJ19">
        <v>2070</v>
      </c>
      <c r="AK19">
        <v>2070</v>
      </c>
      <c r="AL19">
        <v>2070</v>
      </c>
      <c r="AM19">
        <v>2070</v>
      </c>
    </row>
    <row r="20" spans="1:39" x14ac:dyDescent="0.25">
      <c r="A20" s="1"/>
      <c r="B20" s="5">
        <v>17</v>
      </c>
      <c r="C20" s="6">
        <v>0</v>
      </c>
      <c r="D20" s="6">
        <v>300</v>
      </c>
      <c r="E20" s="6">
        <v>300</v>
      </c>
      <c r="F20" s="6">
        <v>300</v>
      </c>
      <c r="G20" s="6">
        <v>300</v>
      </c>
      <c r="H20" s="6">
        <v>400</v>
      </c>
      <c r="I20" s="6">
        <v>500</v>
      </c>
      <c r="J20" s="6">
        <v>600</v>
      </c>
      <c r="K20" s="6">
        <v>700</v>
      </c>
      <c r="L20" s="6">
        <v>820</v>
      </c>
      <c r="M20" s="6">
        <v>940</v>
      </c>
      <c r="N20" s="6">
        <v>1020</v>
      </c>
      <c r="O20" s="6">
        <v>1100</v>
      </c>
      <c r="P20" s="6">
        <v>1154.25</v>
      </c>
      <c r="Q20" s="6">
        <v>1208.5</v>
      </c>
      <c r="R20" s="6">
        <v>1317</v>
      </c>
      <c r="S20" s="6">
        <v>1457</v>
      </c>
      <c r="T20" s="6">
        <v>1495.75</v>
      </c>
      <c r="U20" s="6">
        <v>1534.5</v>
      </c>
      <c r="V20" s="6">
        <v>1612</v>
      </c>
      <c r="W20" s="6">
        <v>1699.5</v>
      </c>
      <c r="X20" s="6">
        <v>1730.5</v>
      </c>
      <c r="Y20" s="6">
        <v>1761.5</v>
      </c>
      <c r="Z20" s="6">
        <v>1823.5</v>
      </c>
      <c r="AA20" s="6">
        <v>1876</v>
      </c>
      <c r="AB20" s="6">
        <v>1907</v>
      </c>
      <c r="AC20" s="6">
        <v>1938</v>
      </c>
      <c r="AD20" s="6">
        <v>2000</v>
      </c>
      <c r="AE20" s="7">
        <v>2070</v>
      </c>
      <c r="AF20">
        <v>2070</v>
      </c>
      <c r="AG20">
        <v>2070</v>
      </c>
      <c r="AH20">
        <v>2070</v>
      </c>
      <c r="AI20">
        <v>2070</v>
      </c>
      <c r="AJ20">
        <v>2070</v>
      </c>
      <c r="AK20">
        <v>2070</v>
      </c>
      <c r="AL20">
        <v>2070</v>
      </c>
      <c r="AM20">
        <v>2070</v>
      </c>
    </row>
    <row r="21" spans="1:39" x14ac:dyDescent="0.25">
      <c r="A21" s="1"/>
      <c r="B21" s="5">
        <v>18</v>
      </c>
      <c r="C21" s="6">
        <v>0</v>
      </c>
      <c r="D21" s="6">
        <v>300</v>
      </c>
      <c r="E21" s="6">
        <v>300</v>
      </c>
      <c r="F21" s="6">
        <v>300</v>
      </c>
      <c r="G21" s="6">
        <v>300</v>
      </c>
      <c r="H21" s="6">
        <v>400</v>
      </c>
      <c r="I21" s="6">
        <v>500</v>
      </c>
      <c r="J21" s="6">
        <v>600</v>
      </c>
      <c r="K21" s="6">
        <v>700</v>
      </c>
      <c r="L21" s="6">
        <v>820</v>
      </c>
      <c r="M21" s="6">
        <v>940</v>
      </c>
      <c r="N21" s="6">
        <v>1020</v>
      </c>
      <c r="O21" s="6">
        <v>1100</v>
      </c>
      <c r="P21" s="6">
        <v>1154.25</v>
      </c>
      <c r="Q21" s="6">
        <v>1208.5</v>
      </c>
      <c r="R21" s="6">
        <v>1317</v>
      </c>
      <c r="S21" s="6">
        <v>1457</v>
      </c>
      <c r="T21" s="6">
        <v>1495.75</v>
      </c>
      <c r="U21" s="6">
        <v>1534.5</v>
      </c>
      <c r="V21" s="6">
        <v>1612</v>
      </c>
      <c r="W21" s="6">
        <v>1699.5</v>
      </c>
      <c r="X21" s="6">
        <v>1730.5</v>
      </c>
      <c r="Y21" s="6">
        <v>1761.5</v>
      </c>
      <c r="Z21" s="6">
        <v>1823.5</v>
      </c>
      <c r="AA21" s="6">
        <v>1876</v>
      </c>
      <c r="AB21" s="6">
        <v>1907</v>
      </c>
      <c r="AC21" s="6">
        <v>1938</v>
      </c>
      <c r="AD21" s="6">
        <v>2000</v>
      </c>
      <c r="AE21" s="7">
        <v>2070</v>
      </c>
      <c r="AF21">
        <v>2070</v>
      </c>
      <c r="AG21">
        <v>2070</v>
      </c>
      <c r="AH21">
        <v>2070</v>
      </c>
      <c r="AI21">
        <v>2070</v>
      </c>
      <c r="AJ21">
        <v>2070</v>
      </c>
      <c r="AK21">
        <v>2070</v>
      </c>
      <c r="AL21">
        <v>2070</v>
      </c>
      <c r="AM21">
        <v>2070</v>
      </c>
    </row>
    <row r="22" spans="1:39" x14ac:dyDescent="0.25">
      <c r="A22" s="1"/>
      <c r="B22" s="5">
        <v>19</v>
      </c>
      <c r="C22" s="6">
        <v>0</v>
      </c>
      <c r="D22" s="6">
        <v>300</v>
      </c>
      <c r="E22" s="6">
        <v>300</v>
      </c>
      <c r="F22" s="6">
        <v>300</v>
      </c>
      <c r="G22" s="6">
        <v>300</v>
      </c>
      <c r="H22" s="6">
        <v>400</v>
      </c>
      <c r="I22" s="6">
        <v>500</v>
      </c>
      <c r="J22" s="6">
        <v>600</v>
      </c>
      <c r="K22" s="6">
        <v>700</v>
      </c>
      <c r="L22" s="6">
        <v>820</v>
      </c>
      <c r="M22" s="6">
        <v>940</v>
      </c>
      <c r="N22" s="6">
        <v>1020</v>
      </c>
      <c r="O22" s="6">
        <v>1100</v>
      </c>
      <c r="P22" s="6">
        <v>1154.25</v>
      </c>
      <c r="Q22" s="6">
        <v>1208.5</v>
      </c>
      <c r="R22" s="6">
        <v>1317</v>
      </c>
      <c r="S22" s="6">
        <v>1457</v>
      </c>
      <c r="T22" s="6">
        <v>1495.75</v>
      </c>
      <c r="U22" s="6">
        <v>1534.5</v>
      </c>
      <c r="V22" s="6">
        <v>1612</v>
      </c>
      <c r="W22" s="6">
        <v>1699.5</v>
      </c>
      <c r="X22" s="6">
        <v>1730.5</v>
      </c>
      <c r="Y22" s="6">
        <v>1761.5</v>
      </c>
      <c r="Z22" s="6">
        <v>1823.5</v>
      </c>
      <c r="AA22" s="6">
        <v>1876</v>
      </c>
      <c r="AB22" s="6">
        <v>1907</v>
      </c>
      <c r="AC22" s="6">
        <v>1938</v>
      </c>
      <c r="AD22" s="6">
        <v>2000</v>
      </c>
      <c r="AE22" s="7">
        <v>2070</v>
      </c>
      <c r="AF22">
        <v>2070</v>
      </c>
      <c r="AG22">
        <v>2070</v>
      </c>
      <c r="AH22">
        <v>2070</v>
      </c>
      <c r="AI22">
        <v>2070</v>
      </c>
      <c r="AJ22">
        <v>2070</v>
      </c>
      <c r="AK22">
        <v>2070</v>
      </c>
      <c r="AL22">
        <v>2070</v>
      </c>
      <c r="AM22">
        <v>2070</v>
      </c>
    </row>
    <row r="23" spans="1:39" x14ac:dyDescent="0.25">
      <c r="A23" s="1"/>
      <c r="B23" s="5">
        <v>20</v>
      </c>
      <c r="C23" s="6">
        <v>0</v>
      </c>
      <c r="D23" s="6">
        <v>300</v>
      </c>
      <c r="E23" s="6">
        <v>300</v>
      </c>
      <c r="F23" s="6">
        <v>300</v>
      </c>
      <c r="G23" s="6">
        <v>300</v>
      </c>
      <c r="H23" s="6">
        <v>400</v>
      </c>
      <c r="I23" s="6">
        <v>500</v>
      </c>
      <c r="J23" s="6">
        <v>600</v>
      </c>
      <c r="K23" s="6">
        <v>700</v>
      </c>
      <c r="L23" s="6">
        <v>820</v>
      </c>
      <c r="M23" s="6">
        <v>940</v>
      </c>
      <c r="N23" s="6">
        <v>1020</v>
      </c>
      <c r="O23" s="6">
        <v>1100</v>
      </c>
      <c r="P23" s="6">
        <v>1154.25</v>
      </c>
      <c r="Q23" s="6">
        <v>1208.5</v>
      </c>
      <c r="R23" s="6">
        <v>1317</v>
      </c>
      <c r="S23" s="6">
        <v>1457</v>
      </c>
      <c r="T23" s="6">
        <v>1495.75</v>
      </c>
      <c r="U23" s="6">
        <v>1534.5</v>
      </c>
      <c r="V23" s="6">
        <v>1612</v>
      </c>
      <c r="W23" s="6">
        <v>1699.5</v>
      </c>
      <c r="X23" s="6">
        <v>1730.5</v>
      </c>
      <c r="Y23" s="6">
        <v>1761.5</v>
      </c>
      <c r="Z23" s="6">
        <v>1823.5</v>
      </c>
      <c r="AA23" s="6">
        <v>1876</v>
      </c>
      <c r="AB23" s="6">
        <v>1907</v>
      </c>
      <c r="AC23" s="6">
        <v>1938</v>
      </c>
      <c r="AD23" s="6">
        <v>2000</v>
      </c>
      <c r="AE23" s="7">
        <v>2070</v>
      </c>
      <c r="AF23">
        <v>2070</v>
      </c>
      <c r="AG23">
        <v>2070</v>
      </c>
      <c r="AH23">
        <v>2070</v>
      </c>
      <c r="AI23">
        <v>2070</v>
      </c>
      <c r="AJ23">
        <v>2070</v>
      </c>
      <c r="AK23">
        <v>2070</v>
      </c>
      <c r="AL23">
        <v>2070</v>
      </c>
      <c r="AM23">
        <v>2070</v>
      </c>
    </row>
    <row r="24" spans="1:39" x14ac:dyDescent="0.25">
      <c r="A24" s="1"/>
      <c r="B24" s="5">
        <v>21</v>
      </c>
      <c r="C24" s="6">
        <v>0</v>
      </c>
      <c r="D24" s="6">
        <v>300</v>
      </c>
      <c r="E24" s="6">
        <v>300</v>
      </c>
      <c r="F24" s="6">
        <v>300</v>
      </c>
      <c r="G24" s="6">
        <v>300</v>
      </c>
      <c r="H24" s="6">
        <v>400</v>
      </c>
      <c r="I24" s="6">
        <v>500</v>
      </c>
      <c r="J24" s="6">
        <v>600</v>
      </c>
      <c r="K24" s="6">
        <v>700</v>
      </c>
      <c r="L24" s="6">
        <v>820</v>
      </c>
      <c r="M24" s="6">
        <v>940</v>
      </c>
      <c r="N24" s="6">
        <v>1020</v>
      </c>
      <c r="O24" s="6">
        <v>1100</v>
      </c>
      <c r="P24" s="6">
        <v>1154.25</v>
      </c>
      <c r="Q24" s="6">
        <v>1208.5</v>
      </c>
      <c r="R24" s="6">
        <v>1317</v>
      </c>
      <c r="S24" s="6">
        <v>1457</v>
      </c>
      <c r="T24" s="6">
        <v>1495.75</v>
      </c>
      <c r="U24" s="6">
        <v>1534.5</v>
      </c>
      <c r="V24" s="6">
        <v>1612</v>
      </c>
      <c r="W24" s="6">
        <v>1699.5</v>
      </c>
      <c r="X24" s="6">
        <v>1730.5</v>
      </c>
      <c r="Y24" s="6">
        <v>1761.5</v>
      </c>
      <c r="Z24" s="6">
        <v>1823.5</v>
      </c>
      <c r="AA24" s="6">
        <v>1876</v>
      </c>
      <c r="AB24" s="6">
        <v>1907</v>
      </c>
      <c r="AC24" s="6">
        <v>1938</v>
      </c>
      <c r="AD24" s="6">
        <v>2000</v>
      </c>
      <c r="AE24" s="7">
        <v>2070</v>
      </c>
      <c r="AF24">
        <v>2070</v>
      </c>
      <c r="AG24">
        <v>2070</v>
      </c>
      <c r="AH24">
        <v>2070</v>
      </c>
      <c r="AI24">
        <v>2070</v>
      </c>
      <c r="AJ24">
        <v>2070</v>
      </c>
      <c r="AK24">
        <v>2070</v>
      </c>
      <c r="AL24">
        <v>2070</v>
      </c>
      <c r="AM24">
        <v>2070</v>
      </c>
    </row>
    <row r="25" spans="1:39" x14ac:dyDescent="0.25">
      <c r="A25" s="1"/>
      <c r="B25" s="5">
        <v>22</v>
      </c>
      <c r="C25" s="6">
        <v>0</v>
      </c>
      <c r="D25" s="6">
        <v>300</v>
      </c>
      <c r="E25" s="6">
        <v>300</v>
      </c>
      <c r="F25" s="6">
        <v>300</v>
      </c>
      <c r="G25" s="6">
        <v>300</v>
      </c>
      <c r="H25" s="6">
        <v>400</v>
      </c>
      <c r="I25" s="6">
        <v>500</v>
      </c>
      <c r="J25" s="6">
        <v>600</v>
      </c>
      <c r="K25" s="6">
        <v>700</v>
      </c>
      <c r="L25" s="6">
        <v>820</v>
      </c>
      <c r="M25" s="6">
        <v>940</v>
      </c>
      <c r="N25" s="6">
        <v>1020</v>
      </c>
      <c r="O25" s="6">
        <v>1100</v>
      </c>
      <c r="P25" s="6">
        <v>1154.25</v>
      </c>
      <c r="Q25" s="6">
        <v>1208.5</v>
      </c>
      <c r="R25" s="6">
        <v>1317</v>
      </c>
      <c r="S25" s="6">
        <v>1457</v>
      </c>
      <c r="T25" s="6">
        <v>1495.75</v>
      </c>
      <c r="U25" s="6">
        <v>1534.5</v>
      </c>
      <c r="V25" s="6">
        <v>1612</v>
      </c>
      <c r="W25" s="6">
        <v>1699.5</v>
      </c>
      <c r="X25" s="6">
        <v>1730.5</v>
      </c>
      <c r="Y25" s="6">
        <v>1761.5</v>
      </c>
      <c r="Z25" s="6">
        <v>1823.5</v>
      </c>
      <c r="AA25" s="6">
        <v>1876</v>
      </c>
      <c r="AB25" s="6">
        <v>1907</v>
      </c>
      <c r="AC25" s="6">
        <v>1938</v>
      </c>
      <c r="AD25" s="6">
        <v>2000</v>
      </c>
      <c r="AE25" s="7">
        <v>2070</v>
      </c>
      <c r="AF25">
        <v>2070</v>
      </c>
      <c r="AG25">
        <v>2070</v>
      </c>
      <c r="AH25">
        <v>2070</v>
      </c>
      <c r="AI25">
        <v>2070</v>
      </c>
      <c r="AJ25">
        <v>2070</v>
      </c>
      <c r="AK25">
        <v>2070</v>
      </c>
      <c r="AL25">
        <v>2070</v>
      </c>
      <c r="AM25">
        <v>2070</v>
      </c>
    </row>
    <row r="26" spans="1:39" x14ac:dyDescent="0.25">
      <c r="A26" s="1"/>
      <c r="B26" s="5">
        <v>23</v>
      </c>
      <c r="C26" s="6">
        <v>0</v>
      </c>
      <c r="D26" s="6">
        <v>300</v>
      </c>
      <c r="E26" s="6">
        <v>300</v>
      </c>
      <c r="F26" s="6">
        <v>300</v>
      </c>
      <c r="G26" s="6">
        <v>300</v>
      </c>
      <c r="H26" s="6">
        <v>400</v>
      </c>
      <c r="I26" s="6">
        <v>500</v>
      </c>
      <c r="J26" s="6">
        <v>600</v>
      </c>
      <c r="K26" s="6">
        <v>700</v>
      </c>
      <c r="L26" s="6">
        <v>820</v>
      </c>
      <c r="M26" s="6">
        <v>940</v>
      </c>
      <c r="N26" s="6">
        <v>1020</v>
      </c>
      <c r="O26" s="6">
        <v>1100</v>
      </c>
      <c r="P26" s="6">
        <v>1154.25</v>
      </c>
      <c r="Q26" s="6">
        <v>1208.5</v>
      </c>
      <c r="R26" s="6">
        <v>1317</v>
      </c>
      <c r="S26" s="6">
        <v>1457</v>
      </c>
      <c r="T26" s="6">
        <v>1495.75</v>
      </c>
      <c r="U26" s="6">
        <v>1534.5</v>
      </c>
      <c r="V26" s="6">
        <v>1612</v>
      </c>
      <c r="W26" s="6">
        <v>1699.5</v>
      </c>
      <c r="X26" s="6">
        <v>1715</v>
      </c>
      <c r="Y26" s="6">
        <v>1730.5</v>
      </c>
      <c r="Z26" s="6">
        <v>1792.5</v>
      </c>
      <c r="AA26" s="6">
        <v>1845</v>
      </c>
      <c r="AB26" s="6">
        <v>1891.5</v>
      </c>
      <c r="AC26" s="6">
        <v>1938</v>
      </c>
      <c r="AD26" s="6">
        <v>1960</v>
      </c>
      <c r="AE26" s="7">
        <v>2070</v>
      </c>
      <c r="AF26">
        <v>2070</v>
      </c>
      <c r="AG26">
        <v>2070</v>
      </c>
      <c r="AH26">
        <v>2070</v>
      </c>
      <c r="AI26">
        <v>2070</v>
      </c>
      <c r="AJ26">
        <v>2070</v>
      </c>
      <c r="AK26">
        <v>2070</v>
      </c>
      <c r="AL26">
        <v>2070</v>
      </c>
      <c r="AM26">
        <v>2070</v>
      </c>
    </row>
    <row r="27" spans="1:39" x14ac:dyDescent="0.25">
      <c r="A27" s="1"/>
      <c r="B27" s="8">
        <v>24</v>
      </c>
      <c r="C27" s="9">
        <v>0</v>
      </c>
      <c r="D27" s="9">
        <v>300</v>
      </c>
      <c r="E27" s="9">
        <v>300</v>
      </c>
      <c r="F27" s="9">
        <v>300</v>
      </c>
      <c r="G27" s="9">
        <v>300</v>
      </c>
      <c r="H27" s="9">
        <v>400</v>
      </c>
      <c r="I27" s="9">
        <v>500</v>
      </c>
      <c r="J27" s="9">
        <v>600</v>
      </c>
      <c r="K27" s="9">
        <v>700</v>
      </c>
      <c r="L27" s="9">
        <v>820</v>
      </c>
      <c r="M27" s="9">
        <v>940</v>
      </c>
      <c r="N27" s="9">
        <v>1020</v>
      </c>
      <c r="O27" s="9">
        <v>1100</v>
      </c>
      <c r="P27" s="9">
        <v>1154.25</v>
      </c>
      <c r="Q27" s="9">
        <v>1208.5</v>
      </c>
      <c r="R27" s="9">
        <v>1317</v>
      </c>
      <c r="S27" s="9">
        <v>1457</v>
      </c>
      <c r="T27" s="9">
        <v>1495.75</v>
      </c>
      <c r="U27" s="9">
        <v>1534.5</v>
      </c>
      <c r="V27" s="9">
        <v>1612</v>
      </c>
      <c r="W27" s="9">
        <v>1699.5</v>
      </c>
      <c r="X27" s="9">
        <v>1730.5</v>
      </c>
      <c r="Y27" s="9">
        <v>1761.5</v>
      </c>
      <c r="Z27" s="9">
        <v>1823.5</v>
      </c>
      <c r="AA27" s="9">
        <v>1876</v>
      </c>
      <c r="AB27" s="9">
        <v>1907</v>
      </c>
      <c r="AC27" s="9">
        <v>1938</v>
      </c>
      <c r="AD27" s="9">
        <v>1999.947297180121</v>
      </c>
      <c r="AE27" s="10">
        <v>1999.947297180121</v>
      </c>
      <c r="AF27">
        <v>1999.947297180121</v>
      </c>
      <c r="AG27">
        <v>1999.947297180121</v>
      </c>
      <c r="AH27">
        <v>1999.947297180121</v>
      </c>
      <c r="AI27">
        <v>1999.947297180121</v>
      </c>
      <c r="AJ27">
        <v>1999.947297180121</v>
      </c>
      <c r="AK27">
        <v>1999.947297180121</v>
      </c>
      <c r="AL27">
        <v>1999.947297180121</v>
      </c>
      <c r="AM27">
        <v>1999.947297180121</v>
      </c>
    </row>
    <row r="29" spans="1:39" x14ac:dyDescent="0.25">
      <c r="A29" t="s">
        <v>3</v>
      </c>
    </row>
    <row r="30" spans="1:39" x14ac:dyDescent="0.25">
      <c r="A30" s="11"/>
      <c r="B30" s="2" t="s">
        <v>1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  <c r="S30" s="3">
        <v>17</v>
      </c>
      <c r="T30" s="3">
        <v>18</v>
      </c>
      <c r="U30" s="3">
        <v>19</v>
      </c>
      <c r="V30" s="3">
        <v>20</v>
      </c>
      <c r="W30" s="3">
        <v>21</v>
      </c>
      <c r="X30" s="3">
        <v>22</v>
      </c>
      <c r="Y30" s="3">
        <v>23</v>
      </c>
      <c r="Z30" s="3">
        <v>24</v>
      </c>
      <c r="AA30" s="3">
        <v>25</v>
      </c>
      <c r="AB30" s="3">
        <v>26</v>
      </c>
      <c r="AC30" s="3">
        <v>27</v>
      </c>
      <c r="AD30" s="3">
        <v>28</v>
      </c>
      <c r="AE30" s="4">
        <v>29</v>
      </c>
      <c r="AF30" s="3">
        <v>30</v>
      </c>
      <c r="AG30" s="3">
        <v>31</v>
      </c>
      <c r="AH30" s="3">
        <v>32</v>
      </c>
      <c r="AI30" s="3">
        <v>33</v>
      </c>
      <c r="AJ30" s="3">
        <v>34</v>
      </c>
      <c r="AK30" s="4">
        <v>35</v>
      </c>
      <c r="AL30" s="3">
        <v>36</v>
      </c>
      <c r="AM30" s="3">
        <v>37</v>
      </c>
    </row>
    <row r="31" spans="1:39" x14ac:dyDescent="0.25">
      <c r="B31" s="5">
        <v>1</v>
      </c>
      <c r="C31" s="6">
        <v>27.22</v>
      </c>
      <c r="D31" s="6">
        <v>26.7</v>
      </c>
      <c r="E31" s="6">
        <v>26.7</v>
      </c>
      <c r="F31" s="6">
        <v>26.7</v>
      </c>
      <c r="G31" s="6">
        <v>26.7</v>
      </c>
      <c r="H31" s="6">
        <v>25.93</v>
      </c>
      <c r="I31" s="6">
        <v>25.15</v>
      </c>
      <c r="J31" s="6">
        <v>25.15</v>
      </c>
      <c r="K31" s="6">
        <v>24.88</v>
      </c>
      <c r="L31" s="6">
        <v>24.88</v>
      </c>
      <c r="M31" s="6">
        <v>24.88</v>
      </c>
      <c r="N31" s="6">
        <v>24.88</v>
      </c>
      <c r="O31" s="6">
        <v>24.88</v>
      </c>
      <c r="P31" s="6">
        <v>24.88</v>
      </c>
      <c r="Q31" s="6">
        <v>24.8</v>
      </c>
      <c r="R31" s="6">
        <v>24.1</v>
      </c>
      <c r="S31" s="6">
        <v>22.49</v>
      </c>
      <c r="T31" s="6">
        <v>22.49</v>
      </c>
      <c r="U31" s="6">
        <v>22.49</v>
      </c>
      <c r="V31" s="6">
        <v>22.4</v>
      </c>
      <c r="W31" s="6">
        <v>21.05</v>
      </c>
      <c r="X31" s="6">
        <v>21.05</v>
      </c>
      <c r="Y31" s="6">
        <v>20.85</v>
      </c>
      <c r="Z31" s="6">
        <v>20.2</v>
      </c>
      <c r="AA31" s="6">
        <v>19.899999999999999</v>
      </c>
      <c r="AB31" s="6">
        <v>19.899999999999999</v>
      </c>
      <c r="AC31" s="6">
        <v>19.899999999999999</v>
      </c>
      <c r="AD31" s="6">
        <v>19.899999999999999</v>
      </c>
      <c r="AE31" s="7">
        <v>18.57</v>
      </c>
      <c r="AF31">
        <v>18.57</v>
      </c>
      <c r="AG31">
        <v>18.57</v>
      </c>
      <c r="AH31">
        <v>18.57</v>
      </c>
      <c r="AI31">
        <v>18.57</v>
      </c>
      <c r="AJ31">
        <v>18.57</v>
      </c>
      <c r="AK31">
        <v>18.57</v>
      </c>
      <c r="AL31">
        <v>18.57</v>
      </c>
      <c r="AM31">
        <v>18.57</v>
      </c>
    </row>
    <row r="32" spans="1:39" x14ac:dyDescent="0.25">
      <c r="B32" s="5">
        <v>2</v>
      </c>
      <c r="C32" s="6">
        <v>20.523199999999999</v>
      </c>
      <c r="D32" s="6">
        <v>19.899999999999999</v>
      </c>
      <c r="E32" s="6">
        <v>19.899999999999999</v>
      </c>
      <c r="F32" s="6">
        <v>19.899999999999999</v>
      </c>
      <c r="G32" s="6">
        <v>19.899999999999999</v>
      </c>
      <c r="H32" s="6">
        <v>19.899999999999999</v>
      </c>
      <c r="I32" s="6">
        <v>18.5</v>
      </c>
      <c r="J32" s="6">
        <v>18.5</v>
      </c>
      <c r="K32" s="6">
        <v>17.5</v>
      </c>
      <c r="L32" s="6">
        <v>16.38</v>
      </c>
      <c r="M32" s="6">
        <v>16.21</v>
      </c>
      <c r="N32" s="6">
        <v>15.97</v>
      </c>
      <c r="O32" s="6">
        <v>15.85</v>
      </c>
      <c r="P32" s="6">
        <v>15.85</v>
      </c>
      <c r="Q32" s="6">
        <v>15.35</v>
      </c>
      <c r="R32" s="6">
        <v>13.89</v>
      </c>
      <c r="S32" s="6">
        <v>13.89</v>
      </c>
      <c r="T32" s="6">
        <v>13.89</v>
      </c>
      <c r="U32" s="6">
        <v>13.85</v>
      </c>
      <c r="V32" s="6">
        <v>12.88</v>
      </c>
      <c r="W32" s="6">
        <v>11.96</v>
      </c>
      <c r="X32" s="6">
        <v>11.96</v>
      </c>
      <c r="Y32" s="6">
        <v>11.96</v>
      </c>
      <c r="Z32" s="6">
        <v>11.96</v>
      </c>
      <c r="AA32" s="6">
        <v>11.94</v>
      </c>
      <c r="AB32" s="6">
        <v>11.94</v>
      </c>
      <c r="AC32" s="6">
        <v>11.837200000000001</v>
      </c>
      <c r="AD32" s="6">
        <v>11.837200000000001</v>
      </c>
      <c r="AE32" s="7">
        <v>11.6028</v>
      </c>
      <c r="AF32">
        <v>11.6028</v>
      </c>
      <c r="AG32">
        <v>11.6028</v>
      </c>
      <c r="AH32">
        <v>11.6028</v>
      </c>
      <c r="AI32">
        <v>11.6028</v>
      </c>
      <c r="AJ32">
        <v>11.6028</v>
      </c>
      <c r="AK32">
        <v>11.6028</v>
      </c>
      <c r="AL32">
        <v>11.6028</v>
      </c>
      <c r="AM32">
        <v>11.6028</v>
      </c>
    </row>
    <row r="33" spans="2:39" x14ac:dyDescent="0.25">
      <c r="B33" s="5">
        <v>3</v>
      </c>
      <c r="C33" s="6">
        <v>18.57</v>
      </c>
      <c r="D33" s="6">
        <v>18.5</v>
      </c>
      <c r="E33" s="6">
        <v>18.5</v>
      </c>
      <c r="F33" s="6">
        <v>18.5</v>
      </c>
      <c r="G33" s="6">
        <v>18.5</v>
      </c>
      <c r="H33" s="6">
        <v>17.79</v>
      </c>
      <c r="I33" s="6">
        <v>17.350000000000001</v>
      </c>
      <c r="J33" s="6">
        <v>16.32</v>
      </c>
      <c r="K33" s="6">
        <v>15.97</v>
      </c>
      <c r="L33" s="6">
        <v>15.85</v>
      </c>
      <c r="M33" s="6">
        <v>14.5</v>
      </c>
      <c r="N33" s="6">
        <v>13.89</v>
      </c>
      <c r="O33" s="6">
        <v>13.89</v>
      </c>
      <c r="P33" s="6">
        <v>13.85</v>
      </c>
      <c r="Q33" s="6">
        <v>13.23</v>
      </c>
      <c r="R33" s="6">
        <v>11.96</v>
      </c>
      <c r="S33" s="6">
        <v>11.96</v>
      </c>
      <c r="T33" s="6">
        <v>11.837200000000001</v>
      </c>
      <c r="U33" s="6">
        <v>11.837200000000001</v>
      </c>
      <c r="V33" s="6">
        <v>11.3726</v>
      </c>
      <c r="W33" s="6">
        <v>11.3726</v>
      </c>
      <c r="X33" s="6">
        <v>11.3726</v>
      </c>
      <c r="Y33" s="6">
        <v>11.26</v>
      </c>
      <c r="Z33" s="6">
        <v>11.3726</v>
      </c>
      <c r="AA33" s="6">
        <v>11.26</v>
      </c>
      <c r="AB33" s="6">
        <v>11.26</v>
      </c>
      <c r="AC33" s="6">
        <v>11.200900000000001</v>
      </c>
      <c r="AD33" s="6">
        <v>11.147399999999999</v>
      </c>
      <c r="AE33" s="7">
        <v>11.147399999999999</v>
      </c>
      <c r="AF33">
        <v>11.147399999999999</v>
      </c>
      <c r="AG33">
        <v>11.147399999999999</v>
      </c>
      <c r="AH33">
        <v>11.147399999999999</v>
      </c>
      <c r="AI33">
        <v>11.147399999999999</v>
      </c>
      <c r="AJ33">
        <v>11.147399999999999</v>
      </c>
      <c r="AK33">
        <v>11.147399999999999</v>
      </c>
      <c r="AL33">
        <v>11.147399999999999</v>
      </c>
      <c r="AM33">
        <v>11.147399999999999</v>
      </c>
    </row>
    <row r="34" spans="2:39" x14ac:dyDescent="0.25">
      <c r="B34" s="5">
        <v>4</v>
      </c>
      <c r="C34" s="6">
        <v>18.5</v>
      </c>
      <c r="D34" s="6">
        <v>17.79</v>
      </c>
      <c r="E34" s="6">
        <v>17.79</v>
      </c>
      <c r="F34" s="6">
        <v>17.79</v>
      </c>
      <c r="G34" s="6">
        <v>17.79</v>
      </c>
      <c r="H34" s="6">
        <v>17.350000000000001</v>
      </c>
      <c r="I34" s="6">
        <v>16.32</v>
      </c>
      <c r="J34" s="6">
        <v>15.97</v>
      </c>
      <c r="K34" s="6">
        <v>15.97</v>
      </c>
      <c r="L34" s="6">
        <v>14.55</v>
      </c>
      <c r="M34" s="6">
        <v>13.89</v>
      </c>
      <c r="N34" s="6">
        <v>13.89</v>
      </c>
      <c r="O34" s="6">
        <v>13.7</v>
      </c>
      <c r="P34" s="6">
        <v>12.4</v>
      </c>
      <c r="Q34" s="6">
        <v>11.96</v>
      </c>
      <c r="R34" s="6">
        <v>11.96</v>
      </c>
      <c r="S34" s="6">
        <v>11.837200000000001</v>
      </c>
      <c r="T34" s="6">
        <v>11.3726</v>
      </c>
      <c r="U34" s="6">
        <v>11.26</v>
      </c>
      <c r="V34" s="6">
        <v>11.200900000000001</v>
      </c>
      <c r="W34" s="6">
        <v>11.200900000000001</v>
      </c>
      <c r="X34" s="6">
        <v>11.200900000000001</v>
      </c>
      <c r="Y34" s="6">
        <v>10.786799999999999</v>
      </c>
      <c r="Z34" s="6">
        <v>11.22</v>
      </c>
      <c r="AA34" s="6">
        <v>11.200900000000001</v>
      </c>
      <c r="AB34" s="6">
        <v>11.200900000000001</v>
      </c>
      <c r="AC34" s="6">
        <v>11.147399999999999</v>
      </c>
      <c r="AD34" s="6">
        <v>11.147399999999999</v>
      </c>
      <c r="AE34" s="7">
        <v>11.147399999999999</v>
      </c>
      <c r="AF34">
        <v>11.147399999999999</v>
      </c>
      <c r="AG34">
        <v>11.147399999999999</v>
      </c>
      <c r="AH34">
        <v>11.147399999999999</v>
      </c>
      <c r="AI34">
        <v>11.147399999999999</v>
      </c>
      <c r="AJ34">
        <v>11.147399999999999</v>
      </c>
      <c r="AK34">
        <v>11.147399999999999</v>
      </c>
      <c r="AL34">
        <v>11.147399999999999</v>
      </c>
      <c r="AM34">
        <v>11.147399999999999</v>
      </c>
    </row>
    <row r="35" spans="2:39" x14ac:dyDescent="0.25">
      <c r="B35" s="5">
        <v>5</v>
      </c>
      <c r="C35" s="6">
        <v>18.5</v>
      </c>
      <c r="D35" s="6">
        <v>17.79</v>
      </c>
      <c r="E35" s="6">
        <v>17.79</v>
      </c>
      <c r="F35" s="6">
        <v>17.79</v>
      </c>
      <c r="G35" s="6">
        <v>17.79</v>
      </c>
      <c r="H35" s="6">
        <v>17.350000000000001</v>
      </c>
      <c r="I35" s="6">
        <v>16.32</v>
      </c>
      <c r="J35" s="6">
        <v>15.97</v>
      </c>
      <c r="K35" s="6">
        <v>15.97</v>
      </c>
      <c r="L35" s="6">
        <v>14.55</v>
      </c>
      <c r="M35" s="6">
        <v>13.89</v>
      </c>
      <c r="N35" s="6">
        <v>13.89</v>
      </c>
      <c r="O35" s="6">
        <v>13.7</v>
      </c>
      <c r="P35" s="6">
        <v>12.4</v>
      </c>
      <c r="Q35" s="6">
        <v>11.96</v>
      </c>
      <c r="R35" s="6">
        <v>11.96</v>
      </c>
      <c r="S35" s="6">
        <v>11.837200000000001</v>
      </c>
      <c r="T35" s="6">
        <v>11.3726</v>
      </c>
      <c r="U35" s="6">
        <v>11.26</v>
      </c>
      <c r="V35" s="6">
        <v>11.200900000000001</v>
      </c>
      <c r="W35" s="6">
        <v>11.200900000000001</v>
      </c>
      <c r="X35" s="6">
        <v>11.200900000000001</v>
      </c>
      <c r="Y35" s="6">
        <v>10.786799999999999</v>
      </c>
      <c r="Z35" s="6">
        <v>11.22</v>
      </c>
      <c r="AA35" s="6">
        <v>11.200900000000001</v>
      </c>
      <c r="AB35" s="6">
        <v>11.200900000000001</v>
      </c>
      <c r="AC35" s="6">
        <v>11.147399999999999</v>
      </c>
      <c r="AD35" s="6">
        <v>11.147399999999999</v>
      </c>
      <c r="AE35" s="7">
        <v>11.147399999999999</v>
      </c>
      <c r="AF35">
        <v>11.147399999999999</v>
      </c>
      <c r="AG35">
        <v>11.147399999999999</v>
      </c>
      <c r="AH35">
        <v>11.147399999999999</v>
      </c>
      <c r="AI35">
        <v>11.147399999999999</v>
      </c>
      <c r="AJ35">
        <v>11.147399999999999</v>
      </c>
      <c r="AK35">
        <v>11.147399999999999</v>
      </c>
      <c r="AL35">
        <v>11.147399999999999</v>
      </c>
      <c r="AM35">
        <v>11.147399999999999</v>
      </c>
    </row>
    <row r="36" spans="2:39" x14ac:dyDescent="0.25">
      <c r="B36" s="5">
        <v>6</v>
      </c>
      <c r="C36" s="6">
        <v>18.5</v>
      </c>
      <c r="D36" s="6">
        <v>18.5</v>
      </c>
      <c r="E36" s="6">
        <v>18.5</v>
      </c>
      <c r="F36" s="6">
        <v>18.5</v>
      </c>
      <c r="G36" s="6">
        <v>18.5</v>
      </c>
      <c r="H36" s="6">
        <v>17.350000000000001</v>
      </c>
      <c r="I36" s="6">
        <v>16.78</v>
      </c>
      <c r="J36" s="6">
        <v>16.21</v>
      </c>
      <c r="K36" s="6">
        <v>15.97</v>
      </c>
      <c r="L36" s="6">
        <v>15.35</v>
      </c>
      <c r="M36" s="6">
        <v>13.89</v>
      </c>
      <c r="N36" s="6">
        <v>13.89</v>
      </c>
      <c r="O36" s="6">
        <v>13.89</v>
      </c>
      <c r="P36" s="6">
        <v>13.7</v>
      </c>
      <c r="Q36" s="6">
        <v>12.4</v>
      </c>
      <c r="R36" s="6">
        <v>11.9</v>
      </c>
      <c r="S36" s="6">
        <v>11.837200000000001</v>
      </c>
      <c r="T36" s="6">
        <v>11.72</v>
      </c>
      <c r="U36" s="6">
        <v>11.3726</v>
      </c>
      <c r="V36" s="6">
        <v>11.26</v>
      </c>
      <c r="W36" s="6">
        <v>10.786799999999999</v>
      </c>
      <c r="X36" s="6">
        <v>10.786799999999999</v>
      </c>
      <c r="Y36" s="6">
        <v>10.786799999999999</v>
      </c>
      <c r="Z36" s="6">
        <v>10.7666</v>
      </c>
      <c r="AA36" s="6">
        <v>10.7666</v>
      </c>
      <c r="AB36" s="6">
        <v>10.7666</v>
      </c>
      <c r="AC36" s="6">
        <v>10.7666</v>
      </c>
      <c r="AD36" s="6">
        <v>10.7666</v>
      </c>
      <c r="AE36" s="7">
        <v>10.7666</v>
      </c>
      <c r="AF36">
        <v>10.7666</v>
      </c>
      <c r="AG36">
        <v>10.7666</v>
      </c>
      <c r="AH36">
        <v>10.7666</v>
      </c>
      <c r="AI36">
        <v>10.7666</v>
      </c>
      <c r="AJ36">
        <v>10.7666</v>
      </c>
      <c r="AK36">
        <v>10.7666</v>
      </c>
      <c r="AL36">
        <v>10.7666</v>
      </c>
      <c r="AM36">
        <v>10.7666</v>
      </c>
    </row>
    <row r="37" spans="2:39" x14ac:dyDescent="0.25">
      <c r="B37" s="5">
        <v>7</v>
      </c>
      <c r="C37" s="6">
        <v>21.432199999999998</v>
      </c>
      <c r="D37" s="6">
        <v>20.2303</v>
      </c>
      <c r="E37" s="6">
        <v>20.2303</v>
      </c>
      <c r="F37" s="6">
        <v>20.2303</v>
      </c>
      <c r="G37" s="6">
        <v>20.2303</v>
      </c>
      <c r="H37" s="6">
        <v>19.899999999999999</v>
      </c>
      <c r="I37" s="6">
        <v>19.399999999999999</v>
      </c>
      <c r="J37" s="6">
        <v>18.57</v>
      </c>
      <c r="K37" s="6">
        <v>19.899999999999999</v>
      </c>
      <c r="L37" s="6">
        <v>18.57</v>
      </c>
      <c r="M37" s="6">
        <v>18.5</v>
      </c>
      <c r="N37" s="6">
        <v>17.79</v>
      </c>
      <c r="O37" s="6">
        <v>17.5</v>
      </c>
      <c r="P37" s="6">
        <v>17.350000000000001</v>
      </c>
      <c r="Q37" s="6">
        <v>16.78</v>
      </c>
      <c r="R37" s="6">
        <v>16.32</v>
      </c>
      <c r="S37" s="6">
        <v>16.0928</v>
      </c>
      <c r="T37" s="6">
        <v>16.21</v>
      </c>
      <c r="U37" s="6">
        <v>16.21</v>
      </c>
      <c r="V37" s="6">
        <v>15.35</v>
      </c>
      <c r="W37" s="6">
        <v>14.5</v>
      </c>
      <c r="X37" s="6">
        <v>14.27</v>
      </c>
      <c r="Y37" s="6">
        <v>13.89</v>
      </c>
      <c r="Z37" s="6">
        <v>13.89</v>
      </c>
      <c r="AA37" s="6">
        <v>13.89</v>
      </c>
      <c r="AB37" s="6">
        <v>13.89</v>
      </c>
      <c r="AC37" s="6">
        <v>13.85</v>
      </c>
      <c r="AD37" s="6">
        <v>13.23</v>
      </c>
      <c r="AE37" s="7">
        <v>11.96</v>
      </c>
      <c r="AF37">
        <v>11.96</v>
      </c>
      <c r="AG37">
        <v>11.96</v>
      </c>
      <c r="AH37">
        <v>11.96</v>
      </c>
      <c r="AI37">
        <v>11.96</v>
      </c>
      <c r="AJ37">
        <v>11.96</v>
      </c>
      <c r="AK37">
        <v>11.96</v>
      </c>
      <c r="AL37">
        <v>11.96</v>
      </c>
      <c r="AM37">
        <v>11.96</v>
      </c>
    </row>
    <row r="38" spans="2:39" x14ac:dyDescent="0.25">
      <c r="B38" s="5">
        <v>8</v>
      </c>
      <c r="C38" s="6">
        <v>22.49</v>
      </c>
      <c r="D38" s="6">
        <v>21.886700000000001</v>
      </c>
      <c r="E38" s="6">
        <v>21.886700000000001</v>
      </c>
      <c r="F38" s="6">
        <v>21.886700000000001</v>
      </c>
      <c r="G38" s="6">
        <v>21.886700000000001</v>
      </c>
      <c r="H38" s="6">
        <v>21.55</v>
      </c>
      <c r="I38" s="6">
        <v>21.432199999999998</v>
      </c>
      <c r="J38" s="6">
        <v>20.85</v>
      </c>
      <c r="K38" s="6">
        <v>20.523199999999999</v>
      </c>
      <c r="L38" s="6">
        <v>20.2303</v>
      </c>
      <c r="M38" s="6">
        <v>19.899999999999999</v>
      </c>
      <c r="N38" s="6">
        <v>19.899999999999999</v>
      </c>
      <c r="O38" s="6">
        <v>19.899999999999999</v>
      </c>
      <c r="P38" s="6">
        <v>19.399999999999999</v>
      </c>
      <c r="Q38" s="6">
        <v>18.57</v>
      </c>
      <c r="R38" s="6">
        <v>19.899999999999999</v>
      </c>
      <c r="S38" s="6">
        <v>18.5</v>
      </c>
      <c r="T38" s="6">
        <v>18.5</v>
      </c>
      <c r="U38" s="6">
        <v>18.5</v>
      </c>
      <c r="V38" s="6">
        <v>18.5</v>
      </c>
      <c r="W38" s="6">
        <v>17.79</v>
      </c>
      <c r="X38" s="6">
        <v>17.5</v>
      </c>
      <c r="Y38" s="6">
        <v>17.350000000000001</v>
      </c>
      <c r="Z38" s="6">
        <v>17.350000000000001</v>
      </c>
      <c r="AA38" s="6">
        <v>16.78</v>
      </c>
      <c r="AB38" s="6">
        <v>16.38</v>
      </c>
      <c r="AC38" s="6">
        <v>16.32</v>
      </c>
      <c r="AD38" s="6">
        <v>16.3</v>
      </c>
      <c r="AE38" s="7">
        <v>16.21</v>
      </c>
      <c r="AF38">
        <v>16.21</v>
      </c>
      <c r="AG38">
        <v>16.21</v>
      </c>
      <c r="AH38">
        <v>16.21</v>
      </c>
      <c r="AI38">
        <v>16.21</v>
      </c>
      <c r="AJ38">
        <v>16.21</v>
      </c>
      <c r="AK38">
        <v>16.21</v>
      </c>
      <c r="AL38">
        <v>16.21</v>
      </c>
      <c r="AM38">
        <v>16.21</v>
      </c>
    </row>
    <row r="39" spans="2:39" x14ac:dyDescent="0.25">
      <c r="B39" s="5">
        <v>9</v>
      </c>
      <c r="C39" s="6">
        <v>24.8</v>
      </c>
      <c r="D39" s="6">
        <v>22.947199999999999</v>
      </c>
      <c r="E39" s="6">
        <v>22.947199999999999</v>
      </c>
      <c r="F39" s="6">
        <v>22.947199999999999</v>
      </c>
      <c r="G39" s="6">
        <v>22.947199999999999</v>
      </c>
      <c r="H39" s="6">
        <v>22.49</v>
      </c>
      <c r="I39" s="6">
        <v>22.4</v>
      </c>
      <c r="J39" s="6">
        <v>22.351299999999998</v>
      </c>
      <c r="K39" s="6">
        <v>21.886700000000001</v>
      </c>
      <c r="L39" s="6">
        <v>21.432199999999998</v>
      </c>
      <c r="M39" s="6">
        <v>21.05</v>
      </c>
      <c r="N39" s="6">
        <v>20.85</v>
      </c>
      <c r="O39" s="6">
        <v>20.523199999999999</v>
      </c>
      <c r="P39" s="6">
        <v>20.523199999999999</v>
      </c>
      <c r="Q39" s="6">
        <v>20.2303</v>
      </c>
      <c r="R39" s="6">
        <v>19.899999999999999</v>
      </c>
      <c r="S39" s="6">
        <v>19.899999999999999</v>
      </c>
      <c r="T39" s="6">
        <v>19.899999999999999</v>
      </c>
      <c r="U39" s="6">
        <v>19.899999999999999</v>
      </c>
      <c r="V39" s="6">
        <v>18.57</v>
      </c>
      <c r="W39" s="6">
        <v>19.899999999999999</v>
      </c>
      <c r="X39" s="6">
        <v>19.899999999999999</v>
      </c>
      <c r="Y39" s="6">
        <v>19.899999999999999</v>
      </c>
      <c r="Z39" s="6">
        <v>18.57</v>
      </c>
      <c r="AA39" s="6">
        <v>18.57</v>
      </c>
      <c r="AB39" s="6">
        <v>18.5</v>
      </c>
      <c r="AC39" s="6">
        <v>18.5</v>
      </c>
      <c r="AD39" s="6">
        <v>18.5</v>
      </c>
      <c r="AE39" s="7">
        <v>17.79</v>
      </c>
      <c r="AF39">
        <v>17.79</v>
      </c>
      <c r="AG39">
        <v>17.79</v>
      </c>
      <c r="AH39">
        <v>17.79</v>
      </c>
      <c r="AI39">
        <v>17.79</v>
      </c>
      <c r="AJ39">
        <v>17.79</v>
      </c>
      <c r="AK39">
        <v>17.79</v>
      </c>
      <c r="AL39">
        <v>17.79</v>
      </c>
      <c r="AM39">
        <v>17.79</v>
      </c>
    </row>
    <row r="40" spans="2:39" x14ac:dyDescent="0.25">
      <c r="B40" s="5">
        <v>10</v>
      </c>
      <c r="C40" s="6">
        <v>24.8</v>
      </c>
      <c r="D40" s="6">
        <v>23.7</v>
      </c>
      <c r="E40" s="6">
        <v>23.7</v>
      </c>
      <c r="F40" s="6">
        <v>23.7</v>
      </c>
      <c r="G40" s="6">
        <v>23.7</v>
      </c>
      <c r="H40" s="6">
        <v>22.49</v>
      </c>
      <c r="I40" s="6">
        <v>22.49</v>
      </c>
      <c r="J40" s="6">
        <v>22.351299999999998</v>
      </c>
      <c r="K40" s="6">
        <v>22.351299999999998</v>
      </c>
      <c r="L40" s="6">
        <v>21.55</v>
      </c>
      <c r="M40" s="6">
        <v>21.432199999999998</v>
      </c>
      <c r="N40" s="6">
        <v>20.85</v>
      </c>
      <c r="O40" s="6">
        <v>20.523199999999999</v>
      </c>
      <c r="P40" s="6">
        <v>20.523199999999999</v>
      </c>
      <c r="Q40" s="6">
        <v>20.523199999999999</v>
      </c>
      <c r="R40" s="6">
        <v>20.2</v>
      </c>
      <c r="S40" s="6">
        <v>19.899999999999999</v>
      </c>
      <c r="T40" s="6">
        <v>19.899999999999999</v>
      </c>
      <c r="U40" s="6">
        <v>19.899999999999999</v>
      </c>
      <c r="V40" s="6">
        <v>19.399999999999999</v>
      </c>
      <c r="W40" s="6">
        <v>19.899999999999999</v>
      </c>
      <c r="X40" s="6">
        <v>19.899999999999999</v>
      </c>
      <c r="Y40" s="6">
        <v>19.899999999999999</v>
      </c>
      <c r="Z40" s="6">
        <v>19.399999999999999</v>
      </c>
      <c r="AA40" s="6">
        <v>18.57</v>
      </c>
      <c r="AB40" s="6">
        <v>18.57</v>
      </c>
      <c r="AC40" s="6">
        <v>18.57</v>
      </c>
      <c r="AD40" s="6">
        <v>18.5</v>
      </c>
      <c r="AE40" s="7">
        <v>18.5</v>
      </c>
      <c r="AF40">
        <v>18.5</v>
      </c>
      <c r="AG40">
        <v>18.5</v>
      </c>
      <c r="AH40">
        <v>18.5</v>
      </c>
      <c r="AI40">
        <v>18.5</v>
      </c>
      <c r="AJ40">
        <v>18.5</v>
      </c>
      <c r="AK40">
        <v>18.5</v>
      </c>
      <c r="AL40">
        <v>18.5</v>
      </c>
      <c r="AM40">
        <v>18.5</v>
      </c>
    </row>
    <row r="41" spans="2:39" x14ac:dyDescent="0.25">
      <c r="B41" s="5">
        <v>11</v>
      </c>
      <c r="C41" s="6">
        <v>24.8</v>
      </c>
      <c r="D41" s="6">
        <v>23.7</v>
      </c>
      <c r="E41" s="6">
        <v>23.7</v>
      </c>
      <c r="F41" s="6">
        <v>23.7</v>
      </c>
      <c r="G41" s="6">
        <v>23.7</v>
      </c>
      <c r="H41" s="6">
        <v>22.49</v>
      </c>
      <c r="I41" s="6">
        <v>22.49</v>
      </c>
      <c r="J41" s="6">
        <v>22.351299999999998</v>
      </c>
      <c r="K41" s="6">
        <v>22.351299999999998</v>
      </c>
      <c r="L41" s="6">
        <v>21.55</v>
      </c>
      <c r="M41" s="6">
        <v>21.432199999999998</v>
      </c>
      <c r="N41" s="6">
        <v>20.85</v>
      </c>
      <c r="O41" s="6">
        <v>20.523199999999999</v>
      </c>
      <c r="P41" s="6">
        <v>20.523199999999999</v>
      </c>
      <c r="Q41" s="6">
        <v>20.523199999999999</v>
      </c>
      <c r="R41" s="6">
        <v>20.2</v>
      </c>
      <c r="S41" s="6">
        <v>19.899999999999999</v>
      </c>
      <c r="T41" s="6">
        <v>19.899999999999999</v>
      </c>
      <c r="U41" s="6">
        <v>19.899999999999999</v>
      </c>
      <c r="V41" s="6">
        <v>19.399999999999999</v>
      </c>
      <c r="W41" s="6">
        <v>19.899999999999999</v>
      </c>
      <c r="X41" s="6">
        <v>19.899999999999999</v>
      </c>
      <c r="Y41" s="6">
        <v>19.899999999999999</v>
      </c>
      <c r="Z41" s="6">
        <v>19.399999999999999</v>
      </c>
      <c r="AA41" s="6">
        <v>18.57</v>
      </c>
      <c r="AB41" s="6">
        <v>18.57</v>
      </c>
      <c r="AC41" s="6">
        <v>18.57</v>
      </c>
      <c r="AD41" s="6">
        <v>18.5</v>
      </c>
      <c r="AE41" s="7">
        <v>18.5</v>
      </c>
      <c r="AF41">
        <v>18.5</v>
      </c>
      <c r="AG41">
        <v>18.5</v>
      </c>
      <c r="AH41">
        <v>18.5</v>
      </c>
      <c r="AI41">
        <v>18.5</v>
      </c>
      <c r="AJ41">
        <v>18.5</v>
      </c>
      <c r="AK41">
        <v>18.5</v>
      </c>
      <c r="AL41">
        <v>18.5</v>
      </c>
      <c r="AM41">
        <v>18.5</v>
      </c>
    </row>
    <row r="42" spans="2:39" x14ac:dyDescent="0.25">
      <c r="B42" s="5">
        <v>12</v>
      </c>
      <c r="C42" s="6">
        <v>24.8</v>
      </c>
      <c r="D42" s="6">
        <v>22.947199999999999</v>
      </c>
      <c r="E42" s="6">
        <v>22.947199999999999</v>
      </c>
      <c r="F42" s="6">
        <v>22.947199999999999</v>
      </c>
      <c r="G42" s="6">
        <v>22.947199999999999</v>
      </c>
      <c r="H42" s="6">
        <v>22.49</v>
      </c>
      <c r="I42" s="6">
        <v>22.4</v>
      </c>
      <c r="J42" s="6">
        <v>22.351299999999998</v>
      </c>
      <c r="K42" s="6">
        <v>21.886700000000001</v>
      </c>
      <c r="L42" s="6">
        <v>21.432199999999998</v>
      </c>
      <c r="M42" s="6">
        <v>21.05</v>
      </c>
      <c r="N42" s="6">
        <v>20.85</v>
      </c>
      <c r="O42" s="6">
        <v>20.523199999999999</v>
      </c>
      <c r="P42" s="6">
        <v>20.523199999999999</v>
      </c>
      <c r="Q42" s="6">
        <v>20.2303</v>
      </c>
      <c r="R42" s="6">
        <v>19.899999999999999</v>
      </c>
      <c r="S42" s="6">
        <v>19.899999999999999</v>
      </c>
      <c r="T42" s="6">
        <v>19.899999999999999</v>
      </c>
      <c r="U42" s="6">
        <v>19.899999999999999</v>
      </c>
      <c r="V42" s="6">
        <v>18.57</v>
      </c>
      <c r="W42" s="6">
        <v>19.899999999999999</v>
      </c>
      <c r="X42" s="6">
        <v>19.899999999999999</v>
      </c>
      <c r="Y42" s="6">
        <v>19.899999999999999</v>
      </c>
      <c r="Z42" s="6">
        <v>18.57</v>
      </c>
      <c r="AA42" s="6">
        <v>18.57</v>
      </c>
      <c r="AB42" s="6">
        <v>18.5</v>
      </c>
      <c r="AC42" s="6">
        <v>18.5</v>
      </c>
      <c r="AD42" s="6">
        <v>18.5</v>
      </c>
      <c r="AE42" s="7">
        <v>17.79</v>
      </c>
      <c r="AF42">
        <v>17.79</v>
      </c>
      <c r="AG42">
        <v>17.79</v>
      </c>
      <c r="AH42">
        <v>17.79</v>
      </c>
      <c r="AI42">
        <v>17.79</v>
      </c>
      <c r="AJ42">
        <v>17.79</v>
      </c>
      <c r="AK42">
        <v>17.79</v>
      </c>
      <c r="AL42">
        <v>17.79</v>
      </c>
      <c r="AM42">
        <v>17.79</v>
      </c>
    </row>
    <row r="43" spans="2:39" x14ac:dyDescent="0.25">
      <c r="B43" s="5">
        <v>13</v>
      </c>
      <c r="C43" s="6">
        <v>24.8</v>
      </c>
      <c r="D43" s="6">
        <v>22.947199999999999</v>
      </c>
      <c r="E43" s="6">
        <v>22.947199999999999</v>
      </c>
      <c r="F43" s="6">
        <v>22.947199999999999</v>
      </c>
      <c r="G43" s="6">
        <v>22.947199999999999</v>
      </c>
      <c r="H43" s="6">
        <v>22.49</v>
      </c>
      <c r="I43" s="6">
        <v>22.4</v>
      </c>
      <c r="J43" s="6">
        <v>22.351299999999998</v>
      </c>
      <c r="K43" s="6">
        <v>21.886700000000001</v>
      </c>
      <c r="L43" s="6">
        <v>21.432199999999998</v>
      </c>
      <c r="M43" s="6">
        <v>21.05</v>
      </c>
      <c r="N43" s="6">
        <v>20.85</v>
      </c>
      <c r="O43" s="6">
        <v>20.523199999999999</v>
      </c>
      <c r="P43" s="6">
        <v>20.523199999999999</v>
      </c>
      <c r="Q43" s="6">
        <v>20.2303</v>
      </c>
      <c r="R43" s="6">
        <v>19.899999999999999</v>
      </c>
      <c r="S43" s="6">
        <v>19.899999999999999</v>
      </c>
      <c r="T43" s="6">
        <v>19.899999999999999</v>
      </c>
      <c r="U43" s="6">
        <v>19.899999999999999</v>
      </c>
      <c r="V43" s="6">
        <v>18.57</v>
      </c>
      <c r="W43" s="6">
        <v>19.899999999999999</v>
      </c>
      <c r="X43" s="6">
        <v>19.899999999999999</v>
      </c>
      <c r="Y43" s="6">
        <v>19.899999999999999</v>
      </c>
      <c r="Z43" s="6">
        <v>18.57</v>
      </c>
      <c r="AA43" s="6">
        <v>18.57</v>
      </c>
      <c r="AB43" s="6">
        <v>18.5</v>
      </c>
      <c r="AC43" s="6">
        <v>18.5</v>
      </c>
      <c r="AD43" s="6">
        <v>18.5</v>
      </c>
      <c r="AE43" s="7">
        <v>17.79</v>
      </c>
      <c r="AF43">
        <v>17.79</v>
      </c>
      <c r="AG43">
        <v>17.79</v>
      </c>
      <c r="AH43">
        <v>17.79</v>
      </c>
      <c r="AI43">
        <v>17.79</v>
      </c>
      <c r="AJ43">
        <v>17.79</v>
      </c>
      <c r="AK43">
        <v>17.79</v>
      </c>
      <c r="AL43">
        <v>17.79</v>
      </c>
      <c r="AM43">
        <v>17.79</v>
      </c>
    </row>
    <row r="44" spans="2:39" x14ac:dyDescent="0.25">
      <c r="B44" s="5">
        <v>14</v>
      </c>
      <c r="C44" s="6">
        <v>24.8</v>
      </c>
      <c r="D44" s="6">
        <v>22.947199999999999</v>
      </c>
      <c r="E44" s="6">
        <v>22.947199999999999</v>
      </c>
      <c r="F44" s="6">
        <v>22.947199999999999</v>
      </c>
      <c r="G44" s="6">
        <v>22.947199999999999</v>
      </c>
      <c r="H44" s="6">
        <v>22.49</v>
      </c>
      <c r="I44" s="6">
        <v>22.4</v>
      </c>
      <c r="J44" s="6">
        <v>22.351299999999998</v>
      </c>
      <c r="K44" s="6">
        <v>21.886700000000001</v>
      </c>
      <c r="L44" s="6">
        <v>21.432199999999998</v>
      </c>
      <c r="M44" s="6">
        <v>21.05</v>
      </c>
      <c r="N44" s="6">
        <v>20.85</v>
      </c>
      <c r="O44" s="6">
        <v>20.523199999999999</v>
      </c>
      <c r="P44" s="6">
        <v>20.523199999999999</v>
      </c>
      <c r="Q44" s="6">
        <v>20.2303</v>
      </c>
      <c r="R44" s="6">
        <v>19.899999999999999</v>
      </c>
      <c r="S44" s="6">
        <v>19.899999999999999</v>
      </c>
      <c r="T44" s="6">
        <v>19.899999999999999</v>
      </c>
      <c r="U44" s="6">
        <v>19.899999999999999</v>
      </c>
      <c r="V44" s="6">
        <v>18.57</v>
      </c>
      <c r="W44" s="6">
        <v>19.899999999999999</v>
      </c>
      <c r="X44" s="6">
        <v>19.899999999999999</v>
      </c>
      <c r="Y44" s="6">
        <v>19.899999999999999</v>
      </c>
      <c r="Z44" s="6">
        <v>18.57</v>
      </c>
      <c r="AA44" s="6">
        <v>18.57</v>
      </c>
      <c r="AB44" s="6">
        <v>18.5</v>
      </c>
      <c r="AC44" s="6">
        <v>18.5</v>
      </c>
      <c r="AD44" s="6">
        <v>18.5</v>
      </c>
      <c r="AE44" s="7">
        <v>17.79</v>
      </c>
      <c r="AF44">
        <v>17.79</v>
      </c>
      <c r="AG44">
        <v>17.79</v>
      </c>
      <c r="AH44">
        <v>17.79</v>
      </c>
      <c r="AI44">
        <v>17.79</v>
      </c>
      <c r="AJ44">
        <v>17.79</v>
      </c>
      <c r="AK44">
        <v>17.79</v>
      </c>
      <c r="AL44">
        <v>17.79</v>
      </c>
      <c r="AM44">
        <v>17.79</v>
      </c>
    </row>
    <row r="45" spans="2:39" x14ac:dyDescent="0.25">
      <c r="B45" s="5">
        <v>15</v>
      </c>
      <c r="C45" s="6">
        <v>24.65</v>
      </c>
      <c r="D45" s="6">
        <v>22.49</v>
      </c>
      <c r="E45" s="6">
        <v>22.49</v>
      </c>
      <c r="F45" s="6">
        <v>22.49</v>
      </c>
      <c r="G45" s="6">
        <v>22.49</v>
      </c>
      <c r="H45" s="6">
        <v>22.4</v>
      </c>
      <c r="I45" s="6">
        <v>22.351299999999998</v>
      </c>
      <c r="J45" s="6">
        <v>21.886700000000001</v>
      </c>
      <c r="K45" s="6">
        <v>21.55</v>
      </c>
      <c r="L45" s="6">
        <v>21.432199999999998</v>
      </c>
      <c r="M45" s="6">
        <v>20.85</v>
      </c>
      <c r="N45" s="6">
        <v>20.523199999999999</v>
      </c>
      <c r="O45" s="6">
        <v>20.2303</v>
      </c>
      <c r="P45" s="6">
        <v>20.2303</v>
      </c>
      <c r="Q45" s="6">
        <v>20.2</v>
      </c>
      <c r="R45" s="6">
        <v>19.899999999999999</v>
      </c>
      <c r="S45" s="6">
        <v>18.57</v>
      </c>
      <c r="T45" s="6">
        <v>19.399999999999999</v>
      </c>
      <c r="U45" s="6">
        <v>18.57</v>
      </c>
      <c r="V45" s="6">
        <v>18.5</v>
      </c>
      <c r="W45" s="6">
        <v>19.399999999999999</v>
      </c>
      <c r="X45" s="6">
        <v>18.57</v>
      </c>
      <c r="Y45" s="6">
        <v>18.57</v>
      </c>
      <c r="Z45" s="6">
        <v>18.5</v>
      </c>
      <c r="AA45" s="6">
        <v>18.5</v>
      </c>
      <c r="AB45" s="6">
        <v>18.5</v>
      </c>
      <c r="AC45" s="6">
        <v>18.5</v>
      </c>
      <c r="AD45" s="6">
        <v>17.79</v>
      </c>
      <c r="AE45" s="7">
        <v>17.5</v>
      </c>
      <c r="AF45">
        <v>17.5</v>
      </c>
      <c r="AG45">
        <v>17.5</v>
      </c>
      <c r="AH45">
        <v>17.5</v>
      </c>
      <c r="AI45">
        <v>17.5</v>
      </c>
      <c r="AJ45">
        <v>17.5</v>
      </c>
      <c r="AK45">
        <v>17.5</v>
      </c>
      <c r="AL45">
        <v>17.5</v>
      </c>
      <c r="AM45">
        <v>17.5</v>
      </c>
    </row>
    <row r="46" spans="2:39" x14ac:dyDescent="0.25">
      <c r="B46" s="5">
        <v>16</v>
      </c>
      <c r="C46" s="6">
        <v>24.65</v>
      </c>
      <c r="D46" s="6">
        <v>22.49</v>
      </c>
      <c r="E46" s="6">
        <v>22.49</v>
      </c>
      <c r="F46" s="6">
        <v>22.49</v>
      </c>
      <c r="G46" s="6">
        <v>22.49</v>
      </c>
      <c r="H46" s="6">
        <v>22.4</v>
      </c>
      <c r="I46" s="6">
        <v>22.351299999999998</v>
      </c>
      <c r="J46" s="6">
        <v>21.886700000000001</v>
      </c>
      <c r="K46" s="6">
        <v>21.55</v>
      </c>
      <c r="L46" s="6">
        <v>21.432199999999998</v>
      </c>
      <c r="M46" s="6">
        <v>20.85</v>
      </c>
      <c r="N46" s="6">
        <v>20.523199999999999</v>
      </c>
      <c r="O46" s="6">
        <v>20.2303</v>
      </c>
      <c r="P46" s="6">
        <v>20.2303</v>
      </c>
      <c r="Q46" s="6">
        <v>20.2</v>
      </c>
      <c r="R46" s="6">
        <v>19.899999999999999</v>
      </c>
      <c r="S46" s="6">
        <v>18.57</v>
      </c>
      <c r="T46" s="6">
        <v>19.399999999999999</v>
      </c>
      <c r="U46" s="6">
        <v>18.57</v>
      </c>
      <c r="V46" s="6">
        <v>18.5</v>
      </c>
      <c r="W46" s="6">
        <v>19.399999999999999</v>
      </c>
      <c r="X46" s="6">
        <v>18.57</v>
      </c>
      <c r="Y46" s="6">
        <v>18.57</v>
      </c>
      <c r="Z46" s="6">
        <v>18.5</v>
      </c>
      <c r="AA46" s="6">
        <v>18.5</v>
      </c>
      <c r="AB46" s="6">
        <v>18.5</v>
      </c>
      <c r="AC46" s="6">
        <v>18.5</v>
      </c>
      <c r="AD46" s="6">
        <v>17.79</v>
      </c>
      <c r="AE46" s="7">
        <v>17.5</v>
      </c>
      <c r="AF46">
        <v>17.5</v>
      </c>
      <c r="AG46">
        <v>17.5</v>
      </c>
      <c r="AH46">
        <v>17.5</v>
      </c>
      <c r="AI46">
        <v>17.5</v>
      </c>
      <c r="AJ46">
        <v>17.5</v>
      </c>
      <c r="AK46">
        <v>17.5</v>
      </c>
      <c r="AL46">
        <v>17.5</v>
      </c>
      <c r="AM46">
        <v>17.5</v>
      </c>
    </row>
    <row r="47" spans="2:39" x14ac:dyDescent="0.25">
      <c r="B47" s="5">
        <v>17</v>
      </c>
      <c r="C47" s="6">
        <v>24.88</v>
      </c>
      <c r="D47" s="6">
        <v>24.1</v>
      </c>
      <c r="E47" s="6">
        <v>24.1</v>
      </c>
      <c r="F47" s="6">
        <v>24.1</v>
      </c>
      <c r="G47" s="6">
        <v>24.1</v>
      </c>
      <c r="H47" s="6">
        <v>23.7</v>
      </c>
      <c r="I47" s="6">
        <v>22.947199999999999</v>
      </c>
      <c r="J47" s="6">
        <v>22.49</v>
      </c>
      <c r="K47" s="6">
        <v>22.4</v>
      </c>
      <c r="L47" s="6">
        <v>22.351299999999998</v>
      </c>
      <c r="M47" s="6">
        <v>21.55</v>
      </c>
      <c r="N47" s="6">
        <v>21.432199999999998</v>
      </c>
      <c r="O47" s="6">
        <v>21.05</v>
      </c>
      <c r="P47" s="6">
        <v>20.85</v>
      </c>
      <c r="Q47" s="6">
        <v>20.85</v>
      </c>
      <c r="R47" s="6">
        <v>20.523199999999999</v>
      </c>
      <c r="S47" s="6">
        <v>20.2</v>
      </c>
      <c r="T47" s="6">
        <v>20.523199999999999</v>
      </c>
      <c r="U47" s="6">
        <v>20.2</v>
      </c>
      <c r="V47" s="6">
        <v>19.899999999999999</v>
      </c>
      <c r="W47" s="6">
        <v>20.85</v>
      </c>
      <c r="X47" s="6">
        <v>20.2</v>
      </c>
      <c r="Y47" s="6">
        <v>20.2</v>
      </c>
      <c r="Z47" s="6">
        <v>19.899999999999999</v>
      </c>
      <c r="AA47" s="6">
        <v>19.899999999999999</v>
      </c>
      <c r="AB47" s="6">
        <v>19.899999999999999</v>
      </c>
      <c r="AC47" s="6">
        <v>19.899999999999999</v>
      </c>
      <c r="AD47" s="6">
        <v>18.57</v>
      </c>
      <c r="AE47" s="7">
        <v>18.57</v>
      </c>
      <c r="AF47">
        <v>18.57</v>
      </c>
      <c r="AG47">
        <v>18.57</v>
      </c>
      <c r="AH47">
        <v>18.57</v>
      </c>
      <c r="AI47">
        <v>18.57</v>
      </c>
      <c r="AJ47">
        <v>18.57</v>
      </c>
      <c r="AK47">
        <v>18.57</v>
      </c>
      <c r="AL47">
        <v>18.57</v>
      </c>
      <c r="AM47">
        <v>18.57</v>
      </c>
    </row>
    <row r="48" spans="2:39" x14ac:dyDescent="0.25">
      <c r="B48" s="5">
        <v>18</v>
      </c>
      <c r="C48" s="6">
        <v>24.88</v>
      </c>
      <c r="D48" s="6">
        <v>24.1</v>
      </c>
      <c r="E48" s="6">
        <v>24.1</v>
      </c>
      <c r="F48" s="6">
        <v>24.1</v>
      </c>
      <c r="G48" s="6">
        <v>24.1</v>
      </c>
      <c r="H48" s="6">
        <v>23.7</v>
      </c>
      <c r="I48" s="6">
        <v>22.947199999999999</v>
      </c>
      <c r="J48" s="6">
        <v>22.49</v>
      </c>
      <c r="K48" s="6">
        <v>22.4</v>
      </c>
      <c r="L48" s="6">
        <v>22.351299999999998</v>
      </c>
      <c r="M48" s="6">
        <v>21.886700000000001</v>
      </c>
      <c r="N48" s="6">
        <v>21.432199999999998</v>
      </c>
      <c r="O48" s="6">
        <v>21.432199999999998</v>
      </c>
      <c r="P48" s="6">
        <v>21.05</v>
      </c>
      <c r="Q48" s="6">
        <v>20.85</v>
      </c>
      <c r="R48" s="6">
        <v>20.523199999999999</v>
      </c>
      <c r="S48" s="6">
        <v>20.2303</v>
      </c>
      <c r="T48" s="6">
        <v>20.523199999999999</v>
      </c>
      <c r="U48" s="6">
        <v>20.523199999999999</v>
      </c>
      <c r="V48" s="6">
        <v>20.2</v>
      </c>
      <c r="W48" s="6">
        <v>20.85</v>
      </c>
      <c r="X48" s="6">
        <v>20.85</v>
      </c>
      <c r="Y48" s="6">
        <v>20.85</v>
      </c>
      <c r="Z48" s="6">
        <v>19.899999999999999</v>
      </c>
      <c r="AA48" s="6">
        <v>19.899999999999999</v>
      </c>
      <c r="AB48" s="6">
        <v>19.899999999999999</v>
      </c>
      <c r="AC48" s="6">
        <v>19.899999999999999</v>
      </c>
      <c r="AD48" s="6">
        <v>19.399999999999999</v>
      </c>
      <c r="AE48" s="7">
        <v>18.57</v>
      </c>
      <c r="AF48">
        <v>18.57</v>
      </c>
      <c r="AG48">
        <v>18.57</v>
      </c>
      <c r="AH48">
        <v>18.57</v>
      </c>
      <c r="AI48">
        <v>18.57</v>
      </c>
      <c r="AJ48">
        <v>18.57</v>
      </c>
      <c r="AK48">
        <v>18.57</v>
      </c>
      <c r="AL48">
        <v>18.57</v>
      </c>
      <c r="AM48">
        <v>18.57</v>
      </c>
    </row>
    <row r="49" spans="2:39" x14ac:dyDescent="0.25">
      <c r="B49" s="5">
        <v>19</v>
      </c>
      <c r="C49" s="6">
        <v>24.88</v>
      </c>
      <c r="D49" s="6">
        <v>24.1</v>
      </c>
      <c r="E49" s="6">
        <v>24.1</v>
      </c>
      <c r="F49" s="6">
        <v>24.1</v>
      </c>
      <c r="G49" s="6">
        <v>24.1</v>
      </c>
      <c r="H49" s="6">
        <v>23.7</v>
      </c>
      <c r="I49" s="6">
        <v>22.947199999999999</v>
      </c>
      <c r="J49" s="6">
        <v>22.49</v>
      </c>
      <c r="K49" s="6">
        <v>22.4</v>
      </c>
      <c r="L49" s="6">
        <v>22.351299999999998</v>
      </c>
      <c r="M49" s="6">
        <v>21.886700000000001</v>
      </c>
      <c r="N49" s="6">
        <v>21.432199999999998</v>
      </c>
      <c r="O49" s="6">
        <v>21.432199999999998</v>
      </c>
      <c r="P49" s="6">
        <v>21.05</v>
      </c>
      <c r="Q49" s="6">
        <v>20.85</v>
      </c>
      <c r="R49" s="6">
        <v>20.523199999999999</v>
      </c>
      <c r="S49" s="6">
        <v>20.2303</v>
      </c>
      <c r="T49" s="6">
        <v>20.523199999999999</v>
      </c>
      <c r="U49" s="6">
        <v>20.523199999999999</v>
      </c>
      <c r="V49" s="6">
        <v>20.2</v>
      </c>
      <c r="W49" s="6">
        <v>20.85</v>
      </c>
      <c r="X49" s="6">
        <v>20.85</v>
      </c>
      <c r="Y49" s="6">
        <v>20.85</v>
      </c>
      <c r="Z49" s="6">
        <v>19.899999999999999</v>
      </c>
      <c r="AA49" s="6">
        <v>19.899999999999999</v>
      </c>
      <c r="AB49" s="6">
        <v>19.899999999999999</v>
      </c>
      <c r="AC49" s="6">
        <v>19.899999999999999</v>
      </c>
      <c r="AD49" s="6">
        <v>19.399999999999999</v>
      </c>
      <c r="AE49" s="7">
        <v>18.57</v>
      </c>
      <c r="AF49">
        <v>18.57</v>
      </c>
      <c r="AG49">
        <v>18.57</v>
      </c>
      <c r="AH49">
        <v>18.57</v>
      </c>
      <c r="AI49">
        <v>18.57</v>
      </c>
      <c r="AJ49">
        <v>18.57</v>
      </c>
      <c r="AK49">
        <v>18.57</v>
      </c>
      <c r="AL49">
        <v>18.57</v>
      </c>
      <c r="AM49">
        <v>18.57</v>
      </c>
    </row>
    <row r="50" spans="2:39" x14ac:dyDescent="0.25">
      <c r="B50" s="5">
        <v>20</v>
      </c>
      <c r="C50" s="6">
        <v>24.8</v>
      </c>
      <c r="D50" s="6">
        <v>23.7</v>
      </c>
      <c r="E50" s="6">
        <v>23.7</v>
      </c>
      <c r="F50" s="6">
        <v>23.7</v>
      </c>
      <c r="G50" s="6">
        <v>23.7</v>
      </c>
      <c r="H50" s="6">
        <v>22.49</v>
      </c>
      <c r="I50" s="6">
        <v>22.49</v>
      </c>
      <c r="J50" s="6">
        <v>22.351299999999998</v>
      </c>
      <c r="K50" s="6">
        <v>22.351299999999998</v>
      </c>
      <c r="L50" s="6">
        <v>21.55</v>
      </c>
      <c r="M50" s="6">
        <v>21.432199999999998</v>
      </c>
      <c r="N50" s="6">
        <v>20.85</v>
      </c>
      <c r="O50" s="6">
        <v>20.523199999999999</v>
      </c>
      <c r="P50" s="6">
        <v>20.523199999999999</v>
      </c>
      <c r="Q50" s="6">
        <v>20.523199999999999</v>
      </c>
      <c r="R50" s="6">
        <v>20.2</v>
      </c>
      <c r="S50" s="6">
        <v>19.899999999999999</v>
      </c>
      <c r="T50" s="6">
        <v>19.899999999999999</v>
      </c>
      <c r="U50" s="6">
        <v>19.899999999999999</v>
      </c>
      <c r="V50" s="6">
        <v>19.399999999999999</v>
      </c>
      <c r="W50" s="6">
        <v>19.899999999999999</v>
      </c>
      <c r="X50" s="6">
        <v>19.899999999999999</v>
      </c>
      <c r="Y50" s="6">
        <v>19.899999999999999</v>
      </c>
      <c r="Z50" s="6">
        <v>19.399999999999999</v>
      </c>
      <c r="AA50" s="6">
        <v>18.57</v>
      </c>
      <c r="AB50" s="6">
        <v>18.57</v>
      </c>
      <c r="AC50" s="6">
        <v>18.57</v>
      </c>
      <c r="AD50" s="6">
        <v>18.5</v>
      </c>
      <c r="AE50" s="7">
        <v>18.5</v>
      </c>
      <c r="AF50">
        <v>18.5</v>
      </c>
      <c r="AG50">
        <v>18.5</v>
      </c>
      <c r="AH50">
        <v>18.5</v>
      </c>
      <c r="AI50">
        <v>18.5</v>
      </c>
      <c r="AJ50">
        <v>18.5</v>
      </c>
      <c r="AK50">
        <v>18.5</v>
      </c>
      <c r="AL50">
        <v>18.5</v>
      </c>
      <c r="AM50">
        <v>18.5</v>
      </c>
    </row>
    <row r="51" spans="2:39" x14ac:dyDescent="0.25">
      <c r="B51" s="5">
        <v>21</v>
      </c>
      <c r="C51" s="6">
        <v>24.1</v>
      </c>
      <c r="D51" s="6">
        <v>22.49</v>
      </c>
      <c r="E51" s="6">
        <v>22.49</v>
      </c>
      <c r="F51" s="6">
        <v>22.49</v>
      </c>
      <c r="G51" s="6">
        <v>22.49</v>
      </c>
      <c r="H51" s="6">
        <v>22.351299999999998</v>
      </c>
      <c r="I51" s="6">
        <v>21.886700000000001</v>
      </c>
      <c r="J51" s="6">
        <v>21.55</v>
      </c>
      <c r="K51" s="6">
        <v>21.432199999999998</v>
      </c>
      <c r="L51" s="6">
        <v>20.85</v>
      </c>
      <c r="M51" s="6">
        <v>20.523199999999999</v>
      </c>
      <c r="N51" s="6">
        <v>20.2303</v>
      </c>
      <c r="O51" s="6">
        <v>20.2</v>
      </c>
      <c r="P51" s="6">
        <v>19.899999999999999</v>
      </c>
      <c r="Q51" s="6">
        <v>19.899999999999999</v>
      </c>
      <c r="R51" s="6">
        <v>19.399999999999999</v>
      </c>
      <c r="S51" s="6">
        <v>18.57</v>
      </c>
      <c r="T51" s="6">
        <v>19.899999999999999</v>
      </c>
      <c r="U51" s="6">
        <v>19.899999999999999</v>
      </c>
      <c r="V51" s="6">
        <v>18.57</v>
      </c>
      <c r="W51" s="6">
        <v>18.5</v>
      </c>
      <c r="X51" s="6">
        <v>18.5</v>
      </c>
      <c r="Y51" s="6">
        <v>18.5</v>
      </c>
      <c r="Z51" s="6">
        <v>18.5</v>
      </c>
      <c r="AA51" s="6">
        <v>17.79</v>
      </c>
      <c r="AB51" s="6">
        <v>17.79</v>
      </c>
      <c r="AC51" s="6">
        <v>17.79</v>
      </c>
      <c r="AD51" s="6">
        <v>17.5</v>
      </c>
      <c r="AE51" s="7">
        <v>17.350000000000001</v>
      </c>
      <c r="AF51">
        <v>17.350000000000001</v>
      </c>
      <c r="AG51">
        <v>17.350000000000001</v>
      </c>
      <c r="AH51">
        <v>17.350000000000001</v>
      </c>
      <c r="AI51">
        <v>17.350000000000001</v>
      </c>
      <c r="AJ51">
        <v>17.350000000000001</v>
      </c>
      <c r="AK51">
        <v>17.350000000000001</v>
      </c>
      <c r="AL51">
        <v>17.350000000000001</v>
      </c>
      <c r="AM51">
        <v>17.350000000000001</v>
      </c>
    </row>
    <row r="52" spans="2:39" x14ac:dyDescent="0.25">
      <c r="B52" s="5">
        <v>22</v>
      </c>
      <c r="C52" s="6">
        <v>22.4</v>
      </c>
      <c r="D52" s="6">
        <v>21.432199999999998</v>
      </c>
      <c r="E52" s="6">
        <v>21.432199999999998</v>
      </c>
      <c r="F52" s="6">
        <v>21.432199999999998</v>
      </c>
      <c r="G52" s="6">
        <v>21.432199999999998</v>
      </c>
      <c r="H52" s="6">
        <v>21.05</v>
      </c>
      <c r="I52" s="6">
        <v>20.85</v>
      </c>
      <c r="J52" s="6">
        <v>20.523199999999999</v>
      </c>
      <c r="K52" s="6">
        <v>20.2303</v>
      </c>
      <c r="L52" s="6">
        <v>19.899999999999999</v>
      </c>
      <c r="M52" s="6">
        <v>19.399999999999999</v>
      </c>
      <c r="N52" s="6">
        <v>19.399999999999999</v>
      </c>
      <c r="O52" s="6">
        <v>19.899999999999999</v>
      </c>
      <c r="P52" s="6">
        <v>19.899999999999999</v>
      </c>
      <c r="Q52" s="6">
        <v>19.399999999999999</v>
      </c>
      <c r="R52" s="6">
        <v>18.5</v>
      </c>
      <c r="S52" s="6">
        <v>18.5</v>
      </c>
      <c r="T52" s="6">
        <v>17.79</v>
      </c>
      <c r="U52" s="6">
        <v>17.79</v>
      </c>
      <c r="V52" s="6">
        <v>17.350000000000001</v>
      </c>
      <c r="W52" s="6">
        <v>16.78</v>
      </c>
      <c r="X52" s="6">
        <v>16.38</v>
      </c>
      <c r="Y52" s="6">
        <v>16.38</v>
      </c>
      <c r="Z52" s="6">
        <v>16.32</v>
      </c>
      <c r="AA52" s="6">
        <v>16.21</v>
      </c>
      <c r="AB52" s="6">
        <v>16.21</v>
      </c>
      <c r="AC52" s="6">
        <v>15.97</v>
      </c>
      <c r="AD52" s="6">
        <v>15.97</v>
      </c>
      <c r="AE52" s="7">
        <v>15.85</v>
      </c>
      <c r="AF52">
        <v>15.85</v>
      </c>
      <c r="AG52">
        <v>15.85</v>
      </c>
      <c r="AH52">
        <v>15.85</v>
      </c>
      <c r="AI52">
        <v>15.85</v>
      </c>
      <c r="AJ52">
        <v>15.85</v>
      </c>
      <c r="AK52">
        <v>15.85</v>
      </c>
      <c r="AL52">
        <v>15.85</v>
      </c>
      <c r="AM52">
        <v>15.85</v>
      </c>
    </row>
    <row r="53" spans="2:39" x14ac:dyDescent="0.25">
      <c r="B53" s="5">
        <v>23</v>
      </c>
      <c r="C53" s="6">
        <v>21.05</v>
      </c>
      <c r="D53" s="6">
        <v>20.2</v>
      </c>
      <c r="E53" s="6">
        <v>20.2</v>
      </c>
      <c r="F53" s="6">
        <v>20.2</v>
      </c>
      <c r="G53" s="6">
        <v>20.2</v>
      </c>
      <c r="H53" s="6">
        <v>19.899999999999999</v>
      </c>
      <c r="I53" s="6">
        <v>19.899999999999999</v>
      </c>
      <c r="J53" s="6">
        <v>18.57</v>
      </c>
      <c r="K53" s="6">
        <v>19.899999999999999</v>
      </c>
      <c r="L53" s="6">
        <v>18.57</v>
      </c>
      <c r="M53" s="6">
        <v>18.5</v>
      </c>
      <c r="N53" s="6">
        <v>17.79</v>
      </c>
      <c r="O53" s="6">
        <v>17.350000000000001</v>
      </c>
      <c r="P53" s="6">
        <v>16.78</v>
      </c>
      <c r="Q53" s="6">
        <v>16.38</v>
      </c>
      <c r="R53" s="6">
        <v>16.21</v>
      </c>
      <c r="S53" s="6">
        <v>15.97</v>
      </c>
      <c r="T53" s="6">
        <v>15.85</v>
      </c>
      <c r="U53" s="6">
        <v>15.78</v>
      </c>
      <c r="V53" s="6">
        <v>15.35</v>
      </c>
      <c r="W53" s="6">
        <v>15.18</v>
      </c>
      <c r="X53" s="6">
        <v>14.55</v>
      </c>
      <c r="Y53" s="6">
        <v>15.78</v>
      </c>
      <c r="Z53" s="6">
        <v>15.78</v>
      </c>
      <c r="AA53" s="6">
        <v>14.55</v>
      </c>
      <c r="AB53" s="6">
        <v>14.5</v>
      </c>
      <c r="AC53" s="6">
        <v>13.85</v>
      </c>
      <c r="AD53" s="6">
        <v>13.7</v>
      </c>
      <c r="AE53" s="7">
        <v>13.7</v>
      </c>
      <c r="AF53">
        <v>13.7</v>
      </c>
      <c r="AG53">
        <v>13.7</v>
      </c>
      <c r="AH53">
        <v>13.7</v>
      </c>
      <c r="AI53">
        <v>13.7</v>
      </c>
      <c r="AJ53">
        <v>13.7</v>
      </c>
      <c r="AK53">
        <v>13.7</v>
      </c>
      <c r="AL53">
        <v>13.7</v>
      </c>
      <c r="AM53">
        <v>13.7</v>
      </c>
    </row>
    <row r="54" spans="2:39" x14ac:dyDescent="0.25">
      <c r="B54" s="8">
        <v>24</v>
      </c>
      <c r="C54" s="9">
        <v>19.391999999999999</v>
      </c>
      <c r="D54" s="9">
        <v>18.57</v>
      </c>
      <c r="E54" s="9">
        <v>18.57</v>
      </c>
      <c r="F54" s="9">
        <v>18.57</v>
      </c>
      <c r="G54" s="9">
        <v>18.57</v>
      </c>
      <c r="H54" s="9">
        <v>18.5</v>
      </c>
      <c r="I54" s="9">
        <v>17.79</v>
      </c>
      <c r="J54" s="9">
        <v>17.350000000000001</v>
      </c>
      <c r="K54" s="9">
        <v>16.32</v>
      </c>
      <c r="L54" s="9">
        <v>15.97</v>
      </c>
      <c r="M54" s="9">
        <v>15.85</v>
      </c>
      <c r="N54" s="9">
        <v>14.55</v>
      </c>
      <c r="O54" s="9">
        <v>13.89</v>
      </c>
      <c r="P54" s="9">
        <v>13.89</v>
      </c>
      <c r="Q54" s="9">
        <v>13.89</v>
      </c>
      <c r="R54" s="9">
        <v>13.7</v>
      </c>
      <c r="S54" s="9">
        <v>11.96</v>
      </c>
      <c r="T54" s="9">
        <v>11.96</v>
      </c>
      <c r="U54" s="9">
        <v>11.96</v>
      </c>
      <c r="V54" s="9">
        <v>11.9</v>
      </c>
      <c r="W54" s="9">
        <v>11.46</v>
      </c>
      <c r="X54" s="9">
        <v>11.46</v>
      </c>
      <c r="Y54" s="9">
        <v>11.46</v>
      </c>
      <c r="Z54" s="9">
        <v>11.3726</v>
      </c>
      <c r="AA54" s="9">
        <v>11.26</v>
      </c>
      <c r="AB54" s="9">
        <v>11.26</v>
      </c>
      <c r="AC54" s="9">
        <v>11.22</v>
      </c>
      <c r="AD54" s="9">
        <v>11.147399999999999</v>
      </c>
      <c r="AE54" s="10">
        <v>11.147399999999999</v>
      </c>
      <c r="AF54">
        <v>11.147399999999999</v>
      </c>
      <c r="AG54">
        <v>11.147399999999999</v>
      </c>
      <c r="AH54">
        <v>11.147399999999999</v>
      </c>
      <c r="AI54">
        <v>11.147399999999999</v>
      </c>
      <c r="AJ54">
        <v>11.147399999999999</v>
      </c>
      <c r="AK54">
        <v>11.147399999999999</v>
      </c>
      <c r="AL54">
        <v>11.147399999999999</v>
      </c>
      <c r="AM54">
        <v>11.147399999999999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F277-551C-4BB5-AA8D-003099B1E486}">
  <dimension ref="A2:R27"/>
  <sheetViews>
    <sheetView workbookViewId="0">
      <selection activeCell="R3" sqref="R3"/>
    </sheetView>
  </sheetViews>
  <sheetFormatPr defaultRowHeight="15" x14ac:dyDescent="0.25"/>
  <sheetData>
    <row r="2" spans="1:18" x14ac:dyDescent="0.25">
      <c r="A2" t="s">
        <v>8</v>
      </c>
    </row>
    <row r="3" spans="1:18" x14ac:dyDescent="0.25">
      <c r="B3" s="12" t="s">
        <v>4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M3" s="12" t="s">
        <v>4</v>
      </c>
      <c r="N3" s="13" t="s">
        <v>5</v>
      </c>
      <c r="O3" s="13" t="s">
        <v>6</v>
      </c>
      <c r="Q3" s="12" t="s">
        <v>7</v>
      </c>
      <c r="R3" s="14">
        <v>581842.24363284174</v>
      </c>
    </row>
    <row r="4" spans="1:18" x14ac:dyDescent="0.25">
      <c r="B4" s="13">
        <v>1</v>
      </c>
      <c r="C4" s="15">
        <v>0</v>
      </c>
      <c r="D4" s="16">
        <v>108.50000000000003</v>
      </c>
      <c r="E4" s="16">
        <v>200</v>
      </c>
      <c r="F4" s="16">
        <v>200</v>
      </c>
      <c r="G4" s="16">
        <v>300</v>
      </c>
      <c r="H4" s="16">
        <v>302.38095238095275</v>
      </c>
      <c r="I4" s="16">
        <v>287.61904761904736</v>
      </c>
      <c r="J4" s="16">
        <v>0</v>
      </c>
      <c r="K4" s="17">
        <v>0</v>
      </c>
      <c r="M4" s="13">
        <v>1</v>
      </c>
      <c r="N4" s="15">
        <v>1398.5</v>
      </c>
      <c r="O4" s="17">
        <v>19.899999999999999</v>
      </c>
    </row>
    <row r="5" spans="1:18" x14ac:dyDescent="0.25">
      <c r="B5" s="13">
        <v>2</v>
      </c>
      <c r="C5" s="18">
        <v>0</v>
      </c>
      <c r="D5">
        <v>155</v>
      </c>
      <c r="E5">
        <v>258.50158389750089</v>
      </c>
      <c r="F5">
        <v>258.50158389750072</v>
      </c>
      <c r="G5">
        <v>300</v>
      </c>
      <c r="H5">
        <v>244.99849152618987</v>
      </c>
      <c r="I5">
        <v>224.49834067880849</v>
      </c>
      <c r="J5">
        <v>0</v>
      </c>
      <c r="K5" s="19">
        <v>0</v>
      </c>
      <c r="M5" s="13">
        <v>2</v>
      </c>
      <c r="N5" s="18">
        <v>1441.5</v>
      </c>
      <c r="O5" s="19">
        <v>13.85</v>
      </c>
    </row>
    <row r="6" spans="1:18" x14ac:dyDescent="0.25">
      <c r="B6" s="13">
        <v>3</v>
      </c>
      <c r="C6" s="18">
        <v>108.50000000000003</v>
      </c>
      <c r="D6">
        <v>155</v>
      </c>
      <c r="E6">
        <v>329.25079194875048</v>
      </c>
      <c r="F6">
        <v>329.25079194875036</v>
      </c>
      <c r="G6">
        <v>300</v>
      </c>
      <c r="H6">
        <v>305.68843489648589</v>
      </c>
      <c r="I6">
        <v>291.25727838613432</v>
      </c>
      <c r="J6">
        <v>0</v>
      </c>
      <c r="K6" s="19">
        <v>0</v>
      </c>
      <c r="M6" s="13">
        <v>3</v>
      </c>
      <c r="N6" s="18">
        <v>1818.947297180121</v>
      </c>
      <c r="O6" s="19">
        <v>11.147399999999999</v>
      </c>
    </row>
    <row r="7" spans="1:18" x14ac:dyDescent="0.25">
      <c r="B7" s="13">
        <v>4</v>
      </c>
      <c r="C7" s="18">
        <v>155</v>
      </c>
      <c r="D7">
        <v>155</v>
      </c>
      <c r="E7">
        <v>292.2965116279068</v>
      </c>
      <c r="F7">
        <v>292.29651162790708</v>
      </c>
      <c r="G7">
        <v>300</v>
      </c>
      <c r="H7">
        <v>286.86046511627922</v>
      </c>
      <c r="I7">
        <v>270.54651162790691</v>
      </c>
      <c r="J7">
        <v>0</v>
      </c>
      <c r="K7" s="19">
        <v>0</v>
      </c>
      <c r="M7" s="13">
        <v>4</v>
      </c>
      <c r="N7" s="18">
        <v>1752</v>
      </c>
      <c r="O7" s="19">
        <v>11.200900000000001</v>
      </c>
    </row>
    <row r="8" spans="1:18" x14ac:dyDescent="0.25">
      <c r="B8" s="13">
        <v>5</v>
      </c>
      <c r="C8" s="18">
        <v>155</v>
      </c>
      <c r="D8">
        <v>155</v>
      </c>
      <c r="E8">
        <v>292.2965116279068</v>
      </c>
      <c r="F8">
        <v>292.29651162790708</v>
      </c>
      <c r="G8">
        <v>300</v>
      </c>
      <c r="H8">
        <v>286.86046511627922</v>
      </c>
      <c r="I8">
        <v>270.54651162790697</v>
      </c>
      <c r="J8">
        <v>0</v>
      </c>
      <c r="K8" s="19">
        <v>0</v>
      </c>
      <c r="M8" s="13">
        <v>5</v>
      </c>
      <c r="N8" s="18">
        <v>1752</v>
      </c>
      <c r="O8" s="19">
        <v>11.200900000000001</v>
      </c>
    </row>
    <row r="9" spans="1:18" x14ac:dyDescent="0.25">
      <c r="B9" s="13">
        <v>6</v>
      </c>
      <c r="C9" s="18">
        <v>155</v>
      </c>
      <c r="D9">
        <v>155</v>
      </c>
      <c r="E9">
        <v>323.3488372093023</v>
      </c>
      <c r="F9">
        <v>323.34883720930225</v>
      </c>
      <c r="G9">
        <v>300</v>
      </c>
      <c r="H9">
        <v>283.95348837209298</v>
      </c>
      <c r="I9">
        <v>267.34883720930225</v>
      </c>
      <c r="J9">
        <v>0</v>
      </c>
      <c r="K9" s="19">
        <v>0</v>
      </c>
      <c r="M9" s="13">
        <v>6</v>
      </c>
      <c r="N9" s="18">
        <v>1807.9999999999998</v>
      </c>
      <c r="O9" s="19">
        <v>10.7666</v>
      </c>
    </row>
    <row r="10" spans="1:18" x14ac:dyDescent="0.25">
      <c r="B10" s="13">
        <v>7</v>
      </c>
      <c r="C10" s="18">
        <v>155</v>
      </c>
      <c r="D10">
        <v>155</v>
      </c>
      <c r="E10">
        <v>253.38372093023258</v>
      </c>
      <c r="F10">
        <v>253.38372093023261</v>
      </c>
      <c r="G10">
        <v>300</v>
      </c>
      <c r="H10">
        <v>220.3488372093023</v>
      </c>
      <c r="I10">
        <v>197.38372093023258</v>
      </c>
      <c r="J10">
        <v>0</v>
      </c>
      <c r="K10" s="19">
        <v>0</v>
      </c>
      <c r="M10" s="13">
        <v>7</v>
      </c>
      <c r="N10" s="18">
        <v>1534.5</v>
      </c>
      <c r="O10" s="19">
        <v>16.21</v>
      </c>
    </row>
    <row r="11" spans="1:18" x14ac:dyDescent="0.25">
      <c r="B11" s="13">
        <v>8</v>
      </c>
      <c r="C11" s="18">
        <v>155</v>
      </c>
      <c r="D11">
        <v>155</v>
      </c>
      <c r="E11">
        <v>285.98266018267316</v>
      </c>
      <c r="F11">
        <v>285.98266018267316</v>
      </c>
      <c r="G11">
        <v>300</v>
      </c>
      <c r="H11">
        <v>306.34787289333917</v>
      </c>
      <c r="I11">
        <v>291.98266018267304</v>
      </c>
      <c r="J11">
        <v>150.00000000000003</v>
      </c>
      <c r="K11" s="19">
        <v>139.70414655864147</v>
      </c>
      <c r="M11" s="13">
        <v>8</v>
      </c>
      <c r="N11" s="18">
        <v>2070</v>
      </c>
      <c r="O11" s="19">
        <v>16.21</v>
      </c>
    </row>
    <row r="12" spans="1:18" x14ac:dyDescent="0.25">
      <c r="B12" s="13">
        <v>9</v>
      </c>
      <c r="C12" s="18">
        <v>155</v>
      </c>
      <c r="D12">
        <v>155</v>
      </c>
      <c r="E12">
        <v>283.43371060827576</v>
      </c>
      <c r="F12">
        <v>283.43371060827576</v>
      </c>
      <c r="G12">
        <v>300</v>
      </c>
      <c r="H12">
        <v>275.27594432626677</v>
      </c>
      <c r="I12">
        <v>257.80353875889318</v>
      </c>
      <c r="J12">
        <v>162.71681339921042</v>
      </c>
      <c r="K12" s="19">
        <v>127.33628229907823</v>
      </c>
      <c r="M12" s="13">
        <v>9</v>
      </c>
      <c r="N12" s="18">
        <v>2000.0000000000002</v>
      </c>
      <c r="O12" s="19">
        <v>18.5</v>
      </c>
    </row>
    <row r="13" spans="1:18" x14ac:dyDescent="0.25">
      <c r="B13" s="13">
        <v>10</v>
      </c>
      <c r="C13" s="18">
        <v>155</v>
      </c>
      <c r="D13">
        <v>155</v>
      </c>
      <c r="E13">
        <v>283.43371060827576</v>
      </c>
      <c r="F13">
        <v>283.43371060827576</v>
      </c>
      <c r="G13">
        <v>300</v>
      </c>
      <c r="H13">
        <v>293.68546217222803</v>
      </c>
      <c r="I13">
        <v>278.05400838945076</v>
      </c>
      <c r="J13">
        <v>177.18143456389345</v>
      </c>
      <c r="K13" s="19">
        <v>144.2116736578763</v>
      </c>
      <c r="M13" s="13">
        <v>10</v>
      </c>
      <c r="N13" s="18">
        <v>2070</v>
      </c>
      <c r="O13" s="19">
        <v>18.5</v>
      </c>
    </row>
    <row r="14" spans="1:18" x14ac:dyDescent="0.25">
      <c r="B14" s="13">
        <v>11</v>
      </c>
      <c r="C14" s="18">
        <v>155</v>
      </c>
      <c r="D14">
        <v>155</v>
      </c>
      <c r="E14">
        <v>283.43371060827576</v>
      </c>
      <c r="F14">
        <v>283.43371060827576</v>
      </c>
      <c r="G14">
        <v>300</v>
      </c>
      <c r="H14">
        <v>293.6854621722282</v>
      </c>
      <c r="I14">
        <v>278.05400838945093</v>
      </c>
      <c r="J14">
        <v>177.18143456389339</v>
      </c>
      <c r="K14" s="19">
        <v>144.21167365787596</v>
      </c>
      <c r="M14" s="13">
        <v>11</v>
      </c>
      <c r="N14" s="18">
        <v>2070</v>
      </c>
      <c r="O14" s="19">
        <v>18.5</v>
      </c>
    </row>
    <row r="15" spans="1:18" x14ac:dyDescent="0.25">
      <c r="B15" s="13">
        <v>12</v>
      </c>
      <c r="C15" s="18">
        <v>155</v>
      </c>
      <c r="D15">
        <v>155</v>
      </c>
      <c r="E15">
        <v>274.73511852956381</v>
      </c>
      <c r="F15">
        <v>274.73511852956483</v>
      </c>
      <c r="G15">
        <v>300</v>
      </c>
      <c r="H15">
        <v>278.64933736693371</v>
      </c>
      <c r="I15">
        <v>261.51427110362681</v>
      </c>
      <c r="J15">
        <v>165.36733650258952</v>
      </c>
      <c r="K15" s="19">
        <v>134.99881796772138</v>
      </c>
      <c r="M15" s="13">
        <v>12</v>
      </c>
      <c r="N15" s="18">
        <v>2000</v>
      </c>
      <c r="O15" s="19">
        <v>18.5</v>
      </c>
    </row>
    <row r="16" spans="1:18" x14ac:dyDescent="0.25">
      <c r="B16" s="13">
        <v>13</v>
      </c>
      <c r="C16" s="18">
        <v>155</v>
      </c>
      <c r="D16">
        <v>155</v>
      </c>
      <c r="E16">
        <v>265.18522140438415</v>
      </c>
      <c r="F16">
        <v>265.18522140438517</v>
      </c>
      <c r="G16">
        <v>300</v>
      </c>
      <c r="H16">
        <v>260.36915348210971</v>
      </c>
      <c r="I16">
        <v>241.40606883032063</v>
      </c>
      <c r="J16">
        <v>151.00433487880053</v>
      </c>
      <c r="K16" s="19">
        <v>206.85</v>
      </c>
      <c r="M16" s="13">
        <v>13</v>
      </c>
      <c r="N16" s="18">
        <v>2000</v>
      </c>
      <c r="O16" s="19">
        <v>18.5</v>
      </c>
    </row>
    <row r="17" spans="2:15" x14ac:dyDescent="0.25">
      <c r="B17" s="13">
        <v>14</v>
      </c>
      <c r="C17" s="18">
        <v>155</v>
      </c>
      <c r="D17">
        <v>155</v>
      </c>
      <c r="E17">
        <v>259.19427297763843</v>
      </c>
      <c r="F17">
        <v>259.19427297763741</v>
      </c>
      <c r="G17">
        <v>300</v>
      </c>
      <c r="H17">
        <v>264.52129595609256</v>
      </c>
      <c r="I17">
        <v>245.97342555170167</v>
      </c>
      <c r="J17">
        <v>154.26673253693002</v>
      </c>
      <c r="K17" s="19">
        <v>206.85</v>
      </c>
      <c r="M17" s="13">
        <v>14</v>
      </c>
      <c r="N17" s="18">
        <v>2000</v>
      </c>
      <c r="O17" s="19">
        <v>18.5</v>
      </c>
    </row>
    <row r="18" spans="2:15" x14ac:dyDescent="0.25">
      <c r="B18" s="13">
        <v>15</v>
      </c>
      <c r="C18" s="18">
        <v>155</v>
      </c>
      <c r="D18">
        <v>155</v>
      </c>
      <c r="E18">
        <v>254.05462959735991</v>
      </c>
      <c r="F18">
        <v>254.05462959736002</v>
      </c>
      <c r="G18">
        <v>300</v>
      </c>
      <c r="H18">
        <v>246.59827651668115</v>
      </c>
      <c r="I18">
        <v>226.25810416834932</v>
      </c>
      <c r="J18">
        <v>140.18436012024969</v>
      </c>
      <c r="K18" s="19">
        <v>206.85</v>
      </c>
      <c r="M18" s="13">
        <v>15</v>
      </c>
      <c r="N18" s="18">
        <v>1938</v>
      </c>
      <c r="O18" s="19">
        <v>18.5</v>
      </c>
    </row>
    <row r="19" spans="2:15" x14ac:dyDescent="0.25">
      <c r="B19" s="13">
        <v>16</v>
      </c>
      <c r="C19" s="18">
        <v>155</v>
      </c>
      <c r="D19">
        <v>155</v>
      </c>
      <c r="E19">
        <v>254.05462959735991</v>
      </c>
      <c r="F19">
        <v>254.05462959736002</v>
      </c>
      <c r="G19">
        <v>300</v>
      </c>
      <c r="H19">
        <v>246.59827651668121</v>
      </c>
      <c r="I19">
        <v>226.25810416834929</v>
      </c>
      <c r="J19">
        <v>140.18436012024972</v>
      </c>
      <c r="K19" s="19">
        <v>206.85</v>
      </c>
      <c r="M19" s="13">
        <v>16</v>
      </c>
      <c r="N19" s="18">
        <v>1938</v>
      </c>
      <c r="O19" s="19">
        <v>18.5</v>
      </c>
    </row>
    <row r="20" spans="2:15" x14ac:dyDescent="0.25">
      <c r="B20" s="13">
        <v>17</v>
      </c>
      <c r="C20" s="18">
        <v>155</v>
      </c>
      <c r="D20">
        <v>155</v>
      </c>
      <c r="E20">
        <v>254.05462959735991</v>
      </c>
      <c r="F20">
        <v>254.05462959736002</v>
      </c>
      <c r="G20">
        <v>300</v>
      </c>
      <c r="H20">
        <v>246.59827651668098</v>
      </c>
      <c r="I20">
        <v>226.25810416834906</v>
      </c>
      <c r="J20">
        <v>140.18436012025018</v>
      </c>
      <c r="K20" s="19">
        <v>206.85</v>
      </c>
      <c r="M20" s="13">
        <v>17</v>
      </c>
      <c r="N20" s="18">
        <v>1938</v>
      </c>
      <c r="O20" s="19">
        <v>19.899999999999999</v>
      </c>
    </row>
    <row r="21" spans="2:15" x14ac:dyDescent="0.25">
      <c r="B21" s="13">
        <v>18</v>
      </c>
      <c r="C21" s="18">
        <v>155</v>
      </c>
      <c r="D21">
        <v>155</v>
      </c>
      <c r="E21">
        <v>254.66505590848243</v>
      </c>
      <c r="F21">
        <v>254.66505590848283</v>
      </c>
      <c r="G21">
        <v>300</v>
      </c>
      <c r="H21">
        <v>246.17520877629914</v>
      </c>
      <c r="I21">
        <v>225.79272965392897</v>
      </c>
      <c r="J21">
        <v>139.85194975280683</v>
      </c>
      <c r="K21" s="19">
        <v>206.85</v>
      </c>
      <c r="M21" s="13">
        <v>18</v>
      </c>
      <c r="N21" s="18">
        <v>1938</v>
      </c>
      <c r="O21" s="19">
        <v>19.899999999999999</v>
      </c>
    </row>
    <row r="22" spans="2:15" x14ac:dyDescent="0.25">
      <c r="B22" s="13">
        <v>19</v>
      </c>
      <c r="C22" s="18">
        <v>155</v>
      </c>
      <c r="D22">
        <v>155</v>
      </c>
      <c r="E22">
        <v>258.28688256505745</v>
      </c>
      <c r="F22">
        <v>258.28688256505785</v>
      </c>
      <c r="G22">
        <v>300</v>
      </c>
      <c r="H22">
        <v>243.66503188560353</v>
      </c>
      <c r="I22">
        <v>223.03153507416394</v>
      </c>
      <c r="J22">
        <v>137.87966791011726</v>
      </c>
      <c r="K22" s="19">
        <v>206.85</v>
      </c>
      <c r="M22" s="13">
        <v>19</v>
      </c>
      <c r="N22" s="18">
        <v>1938</v>
      </c>
      <c r="O22" s="19">
        <v>19.899999999999999</v>
      </c>
    </row>
    <row r="23" spans="2:15" x14ac:dyDescent="0.25">
      <c r="B23" s="13">
        <v>20</v>
      </c>
      <c r="C23" s="18">
        <v>155</v>
      </c>
      <c r="D23">
        <v>155</v>
      </c>
      <c r="E23">
        <v>267.82294889561638</v>
      </c>
      <c r="F23">
        <v>267.82294889561678</v>
      </c>
      <c r="G23">
        <v>300</v>
      </c>
      <c r="H23">
        <v>282.79845126046376</v>
      </c>
      <c r="I23">
        <v>266.07829638651009</v>
      </c>
      <c r="J23">
        <v>168.62735456179303</v>
      </c>
      <c r="K23" s="19">
        <v>206.85</v>
      </c>
      <c r="M23" s="13">
        <v>20</v>
      </c>
      <c r="N23" s="18">
        <v>2070</v>
      </c>
      <c r="O23" s="19">
        <v>18.5</v>
      </c>
    </row>
    <row r="24" spans="2:15" x14ac:dyDescent="0.25">
      <c r="B24" s="13">
        <v>21</v>
      </c>
      <c r="C24" s="18">
        <v>155</v>
      </c>
      <c r="D24">
        <v>155</v>
      </c>
      <c r="E24">
        <v>273.73718856960033</v>
      </c>
      <c r="F24">
        <v>273.73718856960068</v>
      </c>
      <c r="G24">
        <v>300</v>
      </c>
      <c r="H24">
        <v>280.48162741602005</v>
      </c>
      <c r="I24">
        <v>261.06487569176204</v>
      </c>
      <c r="J24">
        <v>164.12911975301651</v>
      </c>
      <c r="K24" s="19">
        <v>206.85</v>
      </c>
      <c r="M24" s="13">
        <v>21</v>
      </c>
      <c r="N24" s="18">
        <v>2069.9999999999995</v>
      </c>
      <c r="O24" s="19">
        <v>17.350000000000001</v>
      </c>
    </row>
    <row r="25" spans="2:15" x14ac:dyDescent="0.25">
      <c r="B25" s="13">
        <v>22</v>
      </c>
      <c r="C25" s="18">
        <v>155</v>
      </c>
      <c r="D25">
        <v>155</v>
      </c>
      <c r="E25">
        <v>303.84084871364212</v>
      </c>
      <c r="F25">
        <v>303.840848713642</v>
      </c>
      <c r="G25">
        <v>300</v>
      </c>
      <c r="H25">
        <v>280.48162741602005</v>
      </c>
      <c r="I25">
        <v>261.06487569176204</v>
      </c>
      <c r="J25">
        <v>158.612758870232</v>
      </c>
      <c r="K25" s="19">
        <v>152.15904059470174</v>
      </c>
      <c r="M25" s="13">
        <v>22</v>
      </c>
      <c r="N25" s="18">
        <v>2070</v>
      </c>
      <c r="O25" s="19">
        <v>15.85</v>
      </c>
    </row>
    <row r="26" spans="2:15" x14ac:dyDescent="0.25">
      <c r="B26" s="13">
        <v>23</v>
      </c>
      <c r="C26" s="18">
        <v>109.75930530769398</v>
      </c>
      <c r="D26">
        <v>109.75930530769392</v>
      </c>
      <c r="E26">
        <v>280.46433922812952</v>
      </c>
      <c r="F26">
        <v>280.46433922812992</v>
      </c>
      <c r="G26">
        <v>300</v>
      </c>
      <c r="H26">
        <v>209.35922322584722</v>
      </c>
      <c r="I26">
        <v>188.59076795815423</v>
      </c>
      <c r="J26">
        <v>155.89017369568401</v>
      </c>
      <c r="K26" s="19">
        <v>158.21254604866726</v>
      </c>
      <c r="M26" s="13">
        <v>23</v>
      </c>
      <c r="N26" s="18">
        <v>1792.5</v>
      </c>
      <c r="O26" s="19">
        <v>15.78</v>
      </c>
    </row>
    <row r="27" spans="2:15" x14ac:dyDescent="0.25">
      <c r="B27" s="13">
        <v>24</v>
      </c>
      <c r="C27" s="20">
        <v>155</v>
      </c>
      <c r="D27" s="21">
        <v>155</v>
      </c>
      <c r="E27" s="21">
        <v>303.67919295187431</v>
      </c>
      <c r="F27" s="21">
        <v>303.67919295187477</v>
      </c>
      <c r="G27" s="21">
        <v>300</v>
      </c>
      <c r="H27" s="21">
        <v>266.07199359261347</v>
      </c>
      <c r="I27" s="21">
        <v>247.67919295187477</v>
      </c>
      <c r="J27" s="21">
        <v>149.93839727198784</v>
      </c>
      <c r="K27" s="22">
        <v>118.89932745989574</v>
      </c>
      <c r="M27" s="13">
        <v>24</v>
      </c>
      <c r="N27" s="20">
        <v>1999.9472971801208</v>
      </c>
      <c r="O27" s="22">
        <v>11.147399999999999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BE3B-7FC4-4B42-9086-3D2074823577}">
  <dimension ref="A2:AE66"/>
  <sheetViews>
    <sheetView workbookViewId="0">
      <selection activeCell="C4" sqref="C4:AE27"/>
    </sheetView>
  </sheetViews>
  <sheetFormatPr defaultRowHeight="15" x14ac:dyDescent="0.25"/>
  <sheetData>
    <row r="2" spans="1:31" x14ac:dyDescent="0.25">
      <c r="A2" t="s">
        <v>2</v>
      </c>
    </row>
    <row r="3" spans="1:31" x14ac:dyDescent="0.25">
      <c r="A3" s="1" t="s">
        <v>0</v>
      </c>
      <c r="B3" s="2" t="s">
        <v>1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3">
        <v>27</v>
      </c>
      <c r="AD3" s="3">
        <v>28</v>
      </c>
      <c r="AE3" s="4">
        <v>29</v>
      </c>
    </row>
    <row r="4" spans="1:31" x14ac:dyDescent="0.25">
      <c r="A4" s="1">
        <v>51915237.03115394</v>
      </c>
      <c r="B4" s="5">
        <v>1</v>
      </c>
      <c r="C4" s="6">
        <v>0</v>
      </c>
      <c r="D4" s="6">
        <v>300</v>
      </c>
      <c r="E4" s="6">
        <v>300</v>
      </c>
      <c r="F4" s="6">
        <v>300</v>
      </c>
      <c r="G4" s="6">
        <v>300</v>
      </c>
      <c r="H4" s="6">
        <v>400</v>
      </c>
      <c r="I4" s="6">
        <v>500</v>
      </c>
      <c r="J4" s="6">
        <v>600</v>
      </c>
      <c r="K4" s="6">
        <v>700</v>
      </c>
      <c r="L4" s="6">
        <v>700</v>
      </c>
      <c r="M4" s="6">
        <v>700</v>
      </c>
      <c r="N4" s="6">
        <v>700</v>
      </c>
      <c r="O4" s="6">
        <v>700</v>
      </c>
      <c r="P4" s="6">
        <v>808.5</v>
      </c>
      <c r="Q4" s="6">
        <v>948.5</v>
      </c>
      <c r="R4" s="6">
        <v>1026</v>
      </c>
      <c r="S4" s="6">
        <v>1113.5</v>
      </c>
      <c r="T4" s="6">
        <v>1175.5</v>
      </c>
      <c r="U4" s="6">
        <v>1228</v>
      </c>
      <c r="V4" s="6">
        <v>1290</v>
      </c>
      <c r="W4" s="6">
        <v>1360</v>
      </c>
      <c r="X4" s="6">
        <v>1360</v>
      </c>
      <c r="Y4" s="6">
        <v>1360</v>
      </c>
      <c r="Z4" s="6">
        <v>1360</v>
      </c>
      <c r="AA4" s="6">
        <v>1360</v>
      </c>
      <c r="AB4" s="6">
        <v>1360</v>
      </c>
      <c r="AC4" s="6">
        <v>1360</v>
      </c>
      <c r="AD4" s="6">
        <v>1360</v>
      </c>
      <c r="AE4" s="7">
        <v>1360</v>
      </c>
    </row>
    <row r="5" spans="1:31" x14ac:dyDescent="0.25">
      <c r="A5" s="1"/>
      <c r="B5" s="5">
        <v>2</v>
      </c>
      <c r="C5" s="6">
        <v>0</v>
      </c>
      <c r="D5" s="6">
        <v>300</v>
      </c>
      <c r="E5" s="6">
        <v>300</v>
      </c>
      <c r="F5" s="6">
        <v>300</v>
      </c>
      <c r="G5" s="6">
        <v>300</v>
      </c>
      <c r="H5" s="6">
        <v>400</v>
      </c>
      <c r="I5" s="6">
        <v>500</v>
      </c>
      <c r="J5" s="6">
        <v>600</v>
      </c>
      <c r="K5" s="6">
        <v>700</v>
      </c>
      <c r="L5" s="6">
        <v>820</v>
      </c>
      <c r="M5" s="6">
        <v>940</v>
      </c>
      <c r="N5" s="6">
        <v>1020</v>
      </c>
      <c r="O5" s="6">
        <v>1100</v>
      </c>
      <c r="P5" s="6">
        <v>1208.5</v>
      </c>
      <c r="Q5" s="6">
        <v>1348.5</v>
      </c>
      <c r="R5" s="6">
        <v>1426</v>
      </c>
      <c r="S5" s="6">
        <v>1513.5</v>
      </c>
      <c r="T5" s="6">
        <v>1575.5</v>
      </c>
      <c r="U5" s="6">
        <v>1628</v>
      </c>
      <c r="V5" s="6">
        <v>1690</v>
      </c>
      <c r="W5" s="6">
        <v>1690</v>
      </c>
      <c r="X5" s="6">
        <v>1690</v>
      </c>
      <c r="Y5" s="6">
        <v>1690</v>
      </c>
      <c r="Z5" s="6">
        <v>1690</v>
      </c>
      <c r="AA5" s="6">
        <v>1690</v>
      </c>
      <c r="AB5" s="6">
        <v>1690</v>
      </c>
      <c r="AC5" s="6">
        <v>1690</v>
      </c>
      <c r="AD5" s="6">
        <v>1690</v>
      </c>
      <c r="AE5" s="7">
        <v>1690</v>
      </c>
    </row>
    <row r="6" spans="1:31" x14ac:dyDescent="0.25">
      <c r="A6" s="1"/>
      <c r="B6" s="5">
        <v>3</v>
      </c>
      <c r="C6" s="6">
        <v>0</v>
      </c>
      <c r="D6" s="6">
        <v>300</v>
      </c>
      <c r="E6" s="6">
        <v>300</v>
      </c>
      <c r="F6" s="6">
        <v>300</v>
      </c>
      <c r="G6" s="6">
        <v>300</v>
      </c>
      <c r="H6" s="6">
        <v>400</v>
      </c>
      <c r="I6" s="6">
        <v>500</v>
      </c>
      <c r="J6" s="6">
        <v>600</v>
      </c>
      <c r="K6" s="6">
        <v>700</v>
      </c>
      <c r="L6" s="6">
        <v>820</v>
      </c>
      <c r="M6" s="6">
        <v>940</v>
      </c>
      <c r="N6" s="6">
        <v>1020</v>
      </c>
      <c r="O6" s="6">
        <v>1100</v>
      </c>
      <c r="P6" s="6">
        <v>1208.5</v>
      </c>
      <c r="Q6" s="6">
        <v>1348.5</v>
      </c>
      <c r="R6" s="6">
        <v>1426</v>
      </c>
      <c r="S6" s="6">
        <v>1513.5</v>
      </c>
      <c r="T6" s="6">
        <v>1575.5</v>
      </c>
      <c r="U6" s="6">
        <v>1575.5</v>
      </c>
      <c r="V6" s="6">
        <v>1575.5</v>
      </c>
      <c r="W6" s="6">
        <v>1575.5</v>
      </c>
      <c r="X6" s="6">
        <v>1575.5</v>
      </c>
      <c r="Y6" s="6">
        <v>1575.5</v>
      </c>
      <c r="Z6" s="6">
        <v>1575.5</v>
      </c>
      <c r="AA6" s="6">
        <v>1575.5</v>
      </c>
      <c r="AB6" s="6">
        <v>1575.5</v>
      </c>
      <c r="AC6" s="6">
        <v>1575.5</v>
      </c>
      <c r="AD6" s="6">
        <v>1575.5</v>
      </c>
      <c r="AE6" s="7">
        <v>1575.5</v>
      </c>
    </row>
    <row r="7" spans="1:31" x14ac:dyDescent="0.25">
      <c r="A7" s="1"/>
      <c r="B7" s="5">
        <v>4</v>
      </c>
      <c r="C7" s="6">
        <v>0</v>
      </c>
      <c r="D7" s="6">
        <v>300</v>
      </c>
      <c r="E7" s="6">
        <v>300</v>
      </c>
      <c r="F7" s="6">
        <v>300</v>
      </c>
      <c r="G7" s="6">
        <v>300</v>
      </c>
      <c r="H7" s="6">
        <v>400</v>
      </c>
      <c r="I7" s="6">
        <v>500</v>
      </c>
      <c r="J7" s="6">
        <v>600</v>
      </c>
      <c r="K7" s="6">
        <v>700</v>
      </c>
      <c r="L7" s="6">
        <v>820</v>
      </c>
      <c r="M7" s="6">
        <v>940</v>
      </c>
      <c r="N7" s="6">
        <v>1020</v>
      </c>
      <c r="O7" s="6">
        <v>1100</v>
      </c>
      <c r="P7" s="6">
        <v>1208.5</v>
      </c>
      <c r="Q7" s="6">
        <v>1348.5</v>
      </c>
      <c r="R7" s="6">
        <v>1426</v>
      </c>
      <c r="S7" s="6">
        <v>1509.7272971801203</v>
      </c>
      <c r="T7" s="6">
        <v>1575.5</v>
      </c>
      <c r="U7" s="6">
        <v>1575.5</v>
      </c>
      <c r="V7" s="6">
        <v>1575.5</v>
      </c>
      <c r="W7" s="6">
        <v>1575.5</v>
      </c>
      <c r="X7" s="6">
        <v>1575.5</v>
      </c>
      <c r="Y7" s="6">
        <v>1575.5</v>
      </c>
      <c r="Z7" s="6">
        <v>1575.5</v>
      </c>
      <c r="AA7" s="6">
        <v>1575.5</v>
      </c>
      <c r="AB7" s="6">
        <v>1575.5</v>
      </c>
      <c r="AC7" s="6">
        <v>1575.5</v>
      </c>
      <c r="AD7" s="6">
        <v>1575.5</v>
      </c>
      <c r="AE7" s="7">
        <v>1575.5</v>
      </c>
    </row>
    <row r="8" spans="1:31" x14ac:dyDescent="0.25">
      <c r="A8" s="1"/>
      <c r="B8" s="5">
        <v>5</v>
      </c>
      <c r="C8" s="6">
        <v>0</v>
      </c>
      <c r="D8" s="6">
        <v>300</v>
      </c>
      <c r="E8" s="6">
        <v>300</v>
      </c>
      <c r="F8" s="6">
        <v>300</v>
      </c>
      <c r="G8" s="6">
        <v>300</v>
      </c>
      <c r="H8" s="6">
        <v>400</v>
      </c>
      <c r="I8" s="6">
        <v>500</v>
      </c>
      <c r="J8" s="6">
        <v>600</v>
      </c>
      <c r="K8" s="6">
        <v>700</v>
      </c>
      <c r="L8" s="6">
        <v>820</v>
      </c>
      <c r="M8" s="6">
        <v>940</v>
      </c>
      <c r="N8" s="6">
        <v>1020</v>
      </c>
      <c r="O8" s="6">
        <v>1100</v>
      </c>
      <c r="P8" s="6">
        <v>1208.5</v>
      </c>
      <c r="Q8" s="6">
        <v>1348.5</v>
      </c>
      <c r="R8" s="6">
        <v>1426</v>
      </c>
      <c r="S8" s="6">
        <v>1509.7272971801203</v>
      </c>
      <c r="T8" s="6">
        <v>1575.5</v>
      </c>
      <c r="U8" s="6">
        <v>1575.5</v>
      </c>
      <c r="V8" s="6">
        <v>1575.5</v>
      </c>
      <c r="W8" s="6">
        <v>1575.5</v>
      </c>
      <c r="X8" s="6">
        <v>1575.5</v>
      </c>
      <c r="Y8" s="6">
        <v>1575.5</v>
      </c>
      <c r="Z8" s="6">
        <v>1575.5</v>
      </c>
      <c r="AA8" s="6">
        <v>1575.5</v>
      </c>
      <c r="AB8" s="6">
        <v>1575.5</v>
      </c>
      <c r="AC8" s="6">
        <v>1575.5</v>
      </c>
      <c r="AD8" s="6">
        <v>1575.5</v>
      </c>
      <c r="AE8" s="7">
        <v>1575.5</v>
      </c>
    </row>
    <row r="9" spans="1:31" x14ac:dyDescent="0.25">
      <c r="A9" s="1"/>
      <c r="B9" s="5">
        <v>6</v>
      </c>
      <c r="C9" s="6">
        <v>0</v>
      </c>
      <c r="D9" s="6">
        <v>300</v>
      </c>
      <c r="E9" s="6">
        <v>300</v>
      </c>
      <c r="F9" s="6">
        <v>300</v>
      </c>
      <c r="G9" s="6">
        <v>300</v>
      </c>
      <c r="H9" s="6">
        <v>400</v>
      </c>
      <c r="I9" s="6">
        <v>500</v>
      </c>
      <c r="J9" s="6">
        <v>600</v>
      </c>
      <c r="K9" s="6">
        <v>700</v>
      </c>
      <c r="L9" s="6">
        <v>820</v>
      </c>
      <c r="M9" s="6">
        <v>940</v>
      </c>
      <c r="N9" s="6">
        <v>1020</v>
      </c>
      <c r="O9" s="6">
        <v>1100</v>
      </c>
      <c r="P9" s="6">
        <v>1208.5</v>
      </c>
      <c r="Q9" s="6">
        <v>1348.5</v>
      </c>
      <c r="R9" s="6">
        <v>1426</v>
      </c>
      <c r="S9" s="6">
        <v>1462.447297180121</v>
      </c>
      <c r="T9" s="6">
        <v>1477.947297180121</v>
      </c>
      <c r="U9" s="6">
        <v>1477.947297180121</v>
      </c>
      <c r="V9" s="6">
        <v>1477.947297180121</v>
      </c>
      <c r="W9" s="6">
        <v>1477.947297180121</v>
      </c>
      <c r="X9" s="6">
        <v>1477.947297180121</v>
      </c>
      <c r="Y9" s="6">
        <v>1477.947297180121</v>
      </c>
      <c r="Z9" s="6">
        <v>1477.947297180121</v>
      </c>
      <c r="AA9" s="6">
        <v>1477.947297180121</v>
      </c>
      <c r="AB9" s="6">
        <v>1477.947297180121</v>
      </c>
      <c r="AC9" s="6">
        <v>1477.947297180121</v>
      </c>
      <c r="AD9" s="6">
        <v>1477.947297180121</v>
      </c>
      <c r="AE9" s="7">
        <v>1477.947297180121</v>
      </c>
    </row>
    <row r="10" spans="1:31" x14ac:dyDescent="0.25">
      <c r="A10" s="1"/>
      <c r="B10" s="5">
        <v>7</v>
      </c>
      <c r="C10" s="6">
        <v>0</v>
      </c>
      <c r="D10" s="6">
        <v>300</v>
      </c>
      <c r="E10" s="6">
        <v>300</v>
      </c>
      <c r="F10" s="6">
        <v>300</v>
      </c>
      <c r="G10" s="6">
        <v>300</v>
      </c>
      <c r="H10" s="6">
        <v>400</v>
      </c>
      <c r="I10" s="6">
        <v>500</v>
      </c>
      <c r="J10" s="6">
        <v>600</v>
      </c>
      <c r="K10" s="6">
        <v>700</v>
      </c>
      <c r="L10" s="6">
        <v>820</v>
      </c>
      <c r="M10" s="6">
        <v>940</v>
      </c>
      <c r="N10" s="6">
        <v>1020</v>
      </c>
      <c r="O10" s="6">
        <v>1100</v>
      </c>
      <c r="P10" s="6">
        <v>1208.5</v>
      </c>
      <c r="Q10" s="6">
        <v>1348.5</v>
      </c>
      <c r="R10" s="6">
        <v>1426</v>
      </c>
      <c r="S10" s="6">
        <v>1513.5</v>
      </c>
      <c r="T10" s="6">
        <v>1575.5</v>
      </c>
      <c r="U10" s="6">
        <v>1628</v>
      </c>
      <c r="V10" s="6">
        <v>1690</v>
      </c>
      <c r="W10" s="6">
        <v>1760</v>
      </c>
      <c r="X10" s="6">
        <v>1760</v>
      </c>
      <c r="Y10" s="6">
        <v>1760</v>
      </c>
      <c r="Z10" s="6">
        <v>1760</v>
      </c>
      <c r="AA10" s="6">
        <v>1760</v>
      </c>
      <c r="AB10" s="6">
        <v>1760</v>
      </c>
      <c r="AC10" s="6">
        <v>1760</v>
      </c>
      <c r="AD10" s="6">
        <v>1760</v>
      </c>
      <c r="AE10" s="7">
        <v>1760</v>
      </c>
    </row>
    <row r="11" spans="1:31" x14ac:dyDescent="0.25">
      <c r="A11" s="1"/>
      <c r="B11" s="5">
        <v>8</v>
      </c>
      <c r="C11" s="6">
        <v>0</v>
      </c>
      <c r="D11" s="6">
        <v>300</v>
      </c>
      <c r="E11" s="6">
        <v>300</v>
      </c>
      <c r="F11" s="6">
        <v>300</v>
      </c>
      <c r="G11" s="6">
        <v>300</v>
      </c>
      <c r="H11" s="6">
        <v>400</v>
      </c>
      <c r="I11" s="6">
        <v>500</v>
      </c>
      <c r="J11" s="6">
        <v>600</v>
      </c>
      <c r="K11" s="6">
        <v>700</v>
      </c>
      <c r="L11" s="6">
        <v>820</v>
      </c>
      <c r="M11" s="6">
        <v>940</v>
      </c>
      <c r="N11" s="6">
        <v>1020</v>
      </c>
      <c r="O11" s="6">
        <v>1100</v>
      </c>
      <c r="P11" s="6">
        <v>1208.5</v>
      </c>
      <c r="Q11" s="6">
        <v>1348.5</v>
      </c>
      <c r="R11" s="6">
        <v>1426</v>
      </c>
      <c r="S11" s="6">
        <v>1513.5</v>
      </c>
      <c r="T11" s="6">
        <v>1575.5</v>
      </c>
      <c r="U11" s="6">
        <v>1628</v>
      </c>
      <c r="V11" s="6">
        <v>1690</v>
      </c>
      <c r="W11" s="6">
        <v>1760</v>
      </c>
      <c r="X11" s="6">
        <v>1760</v>
      </c>
      <c r="Y11" s="6">
        <v>1760</v>
      </c>
      <c r="Z11" s="6">
        <v>1760</v>
      </c>
      <c r="AA11" s="6">
        <v>1760</v>
      </c>
      <c r="AB11" s="6">
        <v>1760</v>
      </c>
      <c r="AC11" s="6">
        <v>1760</v>
      </c>
      <c r="AD11" s="6">
        <v>1760</v>
      </c>
      <c r="AE11" s="7">
        <v>1760</v>
      </c>
    </row>
    <row r="12" spans="1:31" x14ac:dyDescent="0.25">
      <c r="A12" s="1"/>
      <c r="B12" s="5">
        <v>9</v>
      </c>
      <c r="C12" s="6">
        <v>0</v>
      </c>
      <c r="D12" s="6">
        <v>300</v>
      </c>
      <c r="E12" s="6">
        <v>300</v>
      </c>
      <c r="F12" s="6">
        <v>300</v>
      </c>
      <c r="G12" s="6">
        <v>300</v>
      </c>
      <c r="H12" s="6">
        <v>400</v>
      </c>
      <c r="I12" s="6">
        <v>500</v>
      </c>
      <c r="J12" s="6">
        <v>600</v>
      </c>
      <c r="K12" s="6">
        <v>700</v>
      </c>
      <c r="L12" s="6">
        <v>820</v>
      </c>
      <c r="M12" s="6">
        <v>940</v>
      </c>
      <c r="N12" s="6">
        <v>1020</v>
      </c>
      <c r="O12" s="6">
        <v>1100</v>
      </c>
      <c r="P12" s="6">
        <v>1208.5</v>
      </c>
      <c r="Q12" s="6">
        <v>1348.5</v>
      </c>
      <c r="R12" s="6">
        <v>1426</v>
      </c>
      <c r="S12" s="6">
        <v>1513.5</v>
      </c>
      <c r="T12" s="6">
        <v>1575.5</v>
      </c>
      <c r="U12" s="6">
        <v>1628</v>
      </c>
      <c r="V12" s="6">
        <v>1690</v>
      </c>
      <c r="W12" s="6">
        <v>1760</v>
      </c>
      <c r="X12" s="6">
        <v>1760</v>
      </c>
      <c r="Y12" s="6">
        <v>1760</v>
      </c>
      <c r="Z12" s="6">
        <v>1760</v>
      </c>
      <c r="AA12" s="6">
        <v>1760</v>
      </c>
      <c r="AB12" s="6">
        <v>1760</v>
      </c>
      <c r="AC12" s="6">
        <v>1760</v>
      </c>
      <c r="AD12" s="6">
        <v>1760</v>
      </c>
      <c r="AE12" s="7">
        <v>1760</v>
      </c>
    </row>
    <row r="13" spans="1:31" x14ac:dyDescent="0.25">
      <c r="A13" s="1"/>
      <c r="B13" s="5">
        <v>10</v>
      </c>
      <c r="C13" s="6">
        <v>0</v>
      </c>
      <c r="D13" s="6">
        <v>300</v>
      </c>
      <c r="E13" s="6">
        <v>300</v>
      </c>
      <c r="F13" s="6">
        <v>300</v>
      </c>
      <c r="G13" s="6">
        <v>300</v>
      </c>
      <c r="H13" s="6">
        <v>400</v>
      </c>
      <c r="I13" s="6">
        <v>500</v>
      </c>
      <c r="J13" s="6">
        <v>600</v>
      </c>
      <c r="K13" s="6">
        <v>700</v>
      </c>
      <c r="L13" s="6">
        <v>820</v>
      </c>
      <c r="M13" s="6">
        <v>940</v>
      </c>
      <c r="N13" s="6">
        <v>1020</v>
      </c>
      <c r="O13" s="6">
        <v>1100</v>
      </c>
      <c r="P13" s="6">
        <v>1208.5</v>
      </c>
      <c r="Q13" s="6">
        <v>1348.5</v>
      </c>
      <c r="R13" s="6">
        <v>1426</v>
      </c>
      <c r="S13" s="6">
        <v>1513.5</v>
      </c>
      <c r="T13" s="6">
        <v>1575.5</v>
      </c>
      <c r="U13" s="6">
        <v>1628</v>
      </c>
      <c r="V13" s="6">
        <v>1690</v>
      </c>
      <c r="W13" s="6">
        <v>1760</v>
      </c>
      <c r="X13" s="6">
        <v>1760</v>
      </c>
      <c r="Y13" s="6">
        <v>1760</v>
      </c>
      <c r="Z13" s="6">
        <v>1760</v>
      </c>
      <c r="AA13" s="6">
        <v>1760</v>
      </c>
      <c r="AB13" s="6">
        <v>1760</v>
      </c>
      <c r="AC13" s="6">
        <v>1760</v>
      </c>
      <c r="AD13" s="6">
        <v>1760</v>
      </c>
      <c r="AE13" s="7">
        <v>1760</v>
      </c>
    </row>
    <row r="14" spans="1:31" x14ac:dyDescent="0.25">
      <c r="A14" s="1"/>
      <c r="B14" s="5">
        <v>11</v>
      </c>
      <c r="C14" s="6">
        <v>0</v>
      </c>
      <c r="D14" s="6">
        <v>300</v>
      </c>
      <c r="E14" s="6">
        <v>300</v>
      </c>
      <c r="F14" s="6">
        <v>300</v>
      </c>
      <c r="G14" s="6">
        <v>300</v>
      </c>
      <c r="H14" s="6">
        <v>400</v>
      </c>
      <c r="I14" s="6">
        <v>500</v>
      </c>
      <c r="J14" s="6">
        <v>600</v>
      </c>
      <c r="K14" s="6">
        <v>700</v>
      </c>
      <c r="L14" s="6">
        <v>820</v>
      </c>
      <c r="M14" s="6">
        <v>940</v>
      </c>
      <c r="N14" s="6">
        <v>1020</v>
      </c>
      <c r="O14" s="6">
        <v>1100</v>
      </c>
      <c r="P14" s="6">
        <v>1208.5</v>
      </c>
      <c r="Q14" s="6">
        <v>1348.5</v>
      </c>
      <c r="R14" s="6">
        <v>1426</v>
      </c>
      <c r="S14" s="6">
        <v>1513.5</v>
      </c>
      <c r="T14" s="6">
        <v>1575.5</v>
      </c>
      <c r="U14" s="6">
        <v>1628</v>
      </c>
      <c r="V14" s="6">
        <v>1690</v>
      </c>
      <c r="W14" s="6">
        <v>1760</v>
      </c>
      <c r="X14" s="6">
        <v>1760</v>
      </c>
      <c r="Y14" s="6">
        <v>1760</v>
      </c>
      <c r="Z14" s="6">
        <v>1760</v>
      </c>
      <c r="AA14" s="6">
        <v>1760</v>
      </c>
      <c r="AB14" s="6">
        <v>1760</v>
      </c>
      <c r="AC14" s="6">
        <v>1760</v>
      </c>
      <c r="AD14" s="6">
        <v>1760</v>
      </c>
      <c r="AE14" s="7">
        <v>1760</v>
      </c>
    </row>
    <row r="15" spans="1:31" x14ac:dyDescent="0.25">
      <c r="A15" s="1"/>
      <c r="B15" s="5">
        <v>12</v>
      </c>
      <c r="C15" s="6">
        <v>0</v>
      </c>
      <c r="D15" s="6">
        <v>300</v>
      </c>
      <c r="E15" s="6">
        <v>300</v>
      </c>
      <c r="F15" s="6">
        <v>300</v>
      </c>
      <c r="G15" s="6">
        <v>300</v>
      </c>
      <c r="H15" s="6">
        <v>400</v>
      </c>
      <c r="I15" s="6">
        <v>500</v>
      </c>
      <c r="J15" s="6">
        <v>600</v>
      </c>
      <c r="K15" s="6">
        <v>700</v>
      </c>
      <c r="L15" s="6">
        <v>820</v>
      </c>
      <c r="M15" s="6">
        <v>940</v>
      </c>
      <c r="N15" s="6">
        <v>1020</v>
      </c>
      <c r="O15" s="6">
        <v>1100</v>
      </c>
      <c r="P15" s="6">
        <v>1208.5</v>
      </c>
      <c r="Q15" s="6">
        <v>1348.5</v>
      </c>
      <c r="R15" s="6">
        <v>1426</v>
      </c>
      <c r="S15" s="6">
        <v>1513.5</v>
      </c>
      <c r="T15" s="6">
        <v>1575.5</v>
      </c>
      <c r="U15" s="6">
        <v>1628</v>
      </c>
      <c r="V15" s="6">
        <v>1690</v>
      </c>
      <c r="W15" s="6">
        <v>1760</v>
      </c>
      <c r="X15" s="6">
        <v>1760</v>
      </c>
      <c r="Y15" s="6">
        <v>1760</v>
      </c>
      <c r="Z15" s="6">
        <v>1760</v>
      </c>
      <c r="AA15" s="6">
        <v>1760</v>
      </c>
      <c r="AB15" s="6">
        <v>1760</v>
      </c>
      <c r="AC15" s="6">
        <v>1760</v>
      </c>
      <c r="AD15" s="6">
        <v>1760</v>
      </c>
      <c r="AE15" s="7">
        <v>1760</v>
      </c>
    </row>
    <row r="16" spans="1:31" x14ac:dyDescent="0.25">
      <c r="A16" s="1"/>
      <c r="B16" s="5">
        <v>13</v>
      </c>
      <c r="C16" s="6">
        <v>0</v>
      </c>
      <c r="D16" s="6">
        <v>300</v>
      </c>
      <c r="E16" s="6">
        <v>300</v>
      </c>
      <c r="F16" s="6">
        <v>300</v>
      </c>
      <c r="G16" s="6">
        <v>300</v>
      </c>
      <c r="H16" s="6">
        <v>400</v>
      </c>
      <c r="I16" s="6">
        <v>500</v>
      </c>
      <c r="J16" s="6">
        <v>600</v>
      </c>
      <c r="K16" s="6">
        <v>700</v>
      </c>
      <c r="L16" s="6">
        <v>820</v>
      </c>
      <c r="M16" s="6">
        <v>940</v>
      </c>
      <c r="N16" s="6">
        <v>1020</v>
      </c>
      <c r="O16" s="6">
        <v>1100</v>
      </c>
      <c r="P16" s="6">
        <v>1208.5</v>
      </c>
      <c r="Q16" s="6">
        <v>1348.5</v>
      </c>
      <c r="R16" s="6">
        <v>1426</v>
      </c>
      <c r="S16" s="6">
        <v>1513.5</v>
      </c>
      <c r="T16" s="6">
        <v>1575.5</v>
      </c>
      <c r="U16" s="6">
        <v>1628</v>
      </c>
      <c r="V16" s="6">
        <v>1690</v>
      </c>
      <c r="W16" s="6">
        <v>1760</v>
      </c>
      <c r="X16" s="6">
        <v>1760</v>
      </c>
      <c r="Y16" s="6">
        <v>1760</v>
      </c>
      <c r="Z16" s="6">
        <v>1760</v>
      </c>
      <c r="AA16" s="6">
        <v>1760</v>
      </c>
      <c r="AB16" s="6">
        <v>1760</v>
      </c>
      <c r="AC16" s="6">
        <v>1760</v>
      </c>
      <c r="AD16" s="6">
        <v>1760</v>
      </c>
      <c r="AE16" s="7">
        <v>1760</v>
      </c>
    </row>
    <row r="17" spans="1:31" x14ac:dyDescent="0.25">
      <c r="A17" s="1"/>
      <c r="B17" s="5">
        <v>14</v>
      </c>
      <c r="C17" s="6">
        <v>0</v>
      </c>
      <c r="D17" s="6">
        <v>300</v>
      </c>
      <c r="E17" s="6">
        <v>300</v>
      </c>
      <c r="F17" s="6">
        <v>300</v>
      </c>
      <c r="G17" s="6">
        <v>300</v>
      </c>
      <c r="H17" s="6">
        <v>400</v>
      </c>
      <c r="I17" s="6">
        <v>500</v>
      </c>
      <c r="J17" s="6">
        <v>600</v>
      </c>
      <c r="K17" s="6">
        <v>700</v>
      </c>
      <c r="L17" s="6">
        <v>820</v>
      </c>
      <c r="M17" s="6">
        <v>940</v>
      </c>
      <c r="N17" s="6">
        <v>1020</v>
      </c>
      <c r="O17" s="6">
        <v>1100</v>
      </c>
      <c r="P17" s="6">
        <v>1208.5</v>
      </c>
      <c r="Q17" s="6">
        <v>1348.5</v>
      </c>
      <c r="R17" s="6">
        <v>1426</v>
      </c>
      <c r="S17" s="6">
        <v>1513.5</v>
      </c>
      <c r="T17" s="6">
        <v>1575.5</v>
      </c>
      <c r="U17" s="6">
        <v>1628</v>
      </c>
      <c r="V17" s="6">
        <v>1690</v>
      </c>
      <c r="W17" s="6">
        <v>1760</v>
      </c>
      <c r="X17" s="6">
        <v>1760</v>
      </c>
      <c r="Y17" s="6">
        <v>1760</v>
      </c>
      <c r="Z17" s="6">
        <v>1760</v>
      </c>
      <c r="AA17" s="6">
        <v>1760</v>
      </c>
      <c r="AB17" s="6">
        <v>1760</v>
      </c>
      <c r="AC17" s="6">
        <v>1760</v>
      </c>
      <c r="AD17" s="6">
        <v>1760</v>
      </c>
      <c r="AE17" s="7">
        <v>1760</v>
      </c>
    </row>
    <row r="18" spans="1:31" x14ac:dyDescent="0.25">
      <c r="A18" s="1"/>
      <c r="B18" s="5">
        <v>15</v>
      </c>
      <c r="C18" s="6">
        <v>0</v>
      </c>
      <c r="D18" s="6">
        <v>300</v>
      </c>
      <c r="E18" s="6">
        <v>300</v>
      </c>
      <c r="F18" s="6">
        <v>300</v>
      </c>
      <c r="G18" s="6">
        <v>300</v>
      </c>
      <c r="H18" s="6">
        <v>400</v>
      </c>
      <c r="I18" s="6">
        <v>500</v>
      </c>
      <c r="J18" s="6">
        <v>600</v>
      </c>
      <c r="K18" s="6">
        <v>700</v>
      </c>
      <c r="L18" s="6">
        <v>820</v>
      </c>
      <c r="M18" s="6">
        <v>940</v>
      </c>
      <c r="N18" s="6">
        <v>1020</v>
      </c>
      <c r="O18" s="6">
        <v>1100</v>
      </c>
      <c r="P18" s="6">
        <v>1208.5</v>
      </c>
      <c r="Q18" s="6">
        <v>1348.5</v>
      </c>
      <c r="R18" s="6">
        <v>1426</v>
      </c>
      <c r="S18" s="6">
        <v>1513.5</v>
      </c>
      <c r="T18" s="6">
        <v>1575.5</v>
      </c>
      <c r="U18" s="6">
        <v>1628</v>
      </c>
      <c r="V18" s="6">
        <v>1690</v>
      </c>
      <c r="W18" s="6">
        <v>1760</v>
      </c>
      <c r="X18" s="6">
        <v>1760</v>
      </c>
      <c r="Y18" s="6">
        <v>1760</v>
      </c>
      <c r="Z18" s="6">
        <v>1760</v>
      </c>
      <c r="AA18" s="6">
        <v>1760</v>
      </c>
      <c r="AB18" s="6">
        <v>1760</v>
      </c>
      <c r="AC18" s="6">
        <v>1760</v>
      </c>
      <c r="AD18" s="6">
        <v>1760</v>
      </c>
      <c r="AE18" s="7">
        <v>1760</v>
      </c>
    </row>
    <row r="19" spans="1:31" x14ac:dyDescent="0.25">
      <c r="A19" s="1"/>
      <c r="B19" s="5">
        <v>16</v>
      </c>
      <c r="C19" s="6">
        <v>0</v>
      </c>
      <c r="D19" s="6">
        <v>300</v>
      </c>
      <c r="E19" s="6">
        <v>300</v>
      </c>
      <c r="F19" s="6">
        <v>300</v>
      </c>
      <c r="G19" s="6">
        <v>300</v>
      </c>
      <c r="H19" s="6">
        <v>400</v>
      </c>
      <c r="I19" s="6">
        <v>500</v>
      </c>
      <c r="J19" s="6">
        <v>600</v>
      </c>
      <c r="K19" s="6">
        <v>700</v>
      </c>
      <c r="L19" s="6">
        <v>820</v>
      </c>
      <c r="M19" s="6">
        <v>940</v>
      </c>
      <c r="N19" s="6">
        <v>1020</v>
      </c>
      <c r="O19" s="6">
        <v>1100</v>
      </c>
      <c r="P19" s="6">
        <v>1208.5</v>
      </c>
      <c r="Q19" s="6">
        <v>1348.5</v>
      </c>
      <c r="R19" s="6">
        <v>1426</v>
      </c>
      <c r="S19" s="6">
        <v>1513.5</v>
      </c>
      <c r="T19" s="6">
        <v>1575.5</v>
      </c>
      <c r="U19" s="6">
        <v>1628</v>
      </c>
      <c r="V19" s="6">
        <v>1690</v>
      </c>
      <c r="W19" s="6">
        <v>1760</v>
      </c>
      <c r="X19" s="6">
        <v>1760</v>
      </c>
      <c r="Y19" s="6">
        <v>1760</v>
      </c>
      <c r="Z19" s="6">
        <v>1760</v>
      </c>
      <c r="AA19" s="6">
        <v>1760</v>
      </c>
      <c r="AB19" s="6">
        <v>1760</v>
      </c>
      <c r="AC19" s="6">
        <v>1760</v>
      </c>
      <c r="AD19" s="6">
        <v>1760</v>
      </c>
      <c r="AE19" s="7">
        <v>1760</v>
      </c>
    </row>
    <row r="20" spans="1:31" x14ac:dyDescent="0.25">
      <c r="A20" s="1"/>
      <c r="B20" s="5">
        <v>17</v>
      </c>
      <c r="C20" s="6">
        <v>0</v>
      </c>
      <c r="D20" s="6">
        <v>300</v>
      </c>
      <c r="E20" s="6">
        <v>300</v>
      </c>
      <c r="F20" s="6">
        <v>300</v>
      </c>
      <c r="G20" s="6">
        <v>300</v>
      </c>
      <c r="H20" s="6">
        <v>400</v>
      </c>
      <c r="I20" s="6">
        <v>500</v>
      </c>
      <c r="J20" s="6">
        <v>600</v>
      </c>
      <c r="K20" s="6">
        <v>700</v>
      </c>
      <c r="L20" s="6">
        <v>820</v>
      </c>
      <c r="M20" s="6">
        <v>940</v>
      </c>
      <c r="N20" s="6">
        <v>1020</v>
      </c>
      <c r="O20" s="6">
        <v>1100</v>
      </c>
      <c r="P20" s="6">
        <v>1208.5</v>
      </c>
      <c r="Q20" s="6">
        <v>1348.5</v>
      </c>
      <c r="R20" s="6">
        <v>1426</v>
      </c>
      <c r="S20" s="6">
        <v>1513.5</v>
      </c>
      <c r="T20" s="6">
        <v>1575.5</v>
      </c>
      <c r="U20" s="6">
        <v>1628</v>
      </c>
      <c r="V20" s="6">
        <v>1690</v>
      </c>
      <c r="W20" s="6">
        <v>1760</v>
      </c>
      <c r="X20" s="6">
        <v>1760</v>
      </c>
      <c r="Y20" s="6">
        <v>1760</v>
      </c>
      <c r="Z20" s="6">
        <v>1760</v>
      </c>
      <c r="AA20" s="6">
        <v>1760</v>
      </c>
      <c r="AB20" s="6">
        <v>1760</v>
      </c>
      <c r="AC20" s="6">
        <v>1760</v>
      </c>
      <c r="AD20" s="6">
        <v>1760</v>
      </c>
      <c r="AE20" s="7">
        <v>1760</v>
      </c>
    </row>
    <row r="21" spans="1:31" x14ac:dyDescent="0.25">
      <c r="A21" s="1"/>
      <c r="B21" s="5">
        <v>18</v>
      </c>
      <c r="C21" s="6">
        <v>0</v>
      </c>
      <c r="D21" s="6">
        <v>300</v>
      </c>
      <c r="E21" s="6">
        <v>300</v>
      </c>
      <c r="F21" s="6">
        <v>300</v>
      </c>
      <c r="G21" s="6">
        <v>300</v>
      </c>
      <c r="H21" s="6">
        <v>400</v>
      </c>
      <c r="I21" s="6">
        <v>500</v>
      </c>
      <c r="J21" s="6">
        <v>600</v>
      </c>
      <c r="K21" s="6">
        <v>700</v>
      </c>
      <c r="L21" s="6">
        <v>820</v>
      </c>
      <c r="M21" s="6">
        <v>940</v>
      </c>
      <c r="N21" s="6">
        <v>1020</v>
      </c>
      <c r="O21" s="6">
        <v>1100</v>
      </c>
      <c r="P21" s="6">
        <v>1208.5</v>
      </c>
      <c r="Q21" s="6">
        <v>1348.5</v>
      </c>
      <c r="R21" s="6">
        <v>1426</v>
      </c>
      <c r="S21" s="6">
        <v>1513.5</v>
      </c>
      <c r="T21" s="6">
        <v>1575.5</v>
      </c>
      <c r="U21" s="6">
        <v>1628</v>
      </c>
      <c r="V21" s="6">
        <v>1690</v>
      </c>
      <c r="W21" s="6">
        <v>1760</v>
      </c>
      <c r="X21" s="6">
        <v>1760</v>
      </c>
      <c r="Y21" s="6">
        <v>1760</v>
      </c>
      <c r="Z21" s="6">
        <v>1760</v>
      </c>
      <c r="AA21" s="6">
        <v>1760</v>
      </c>
      <c r="AB21" s="6">
        <v>1760</v>
      </c>
      <c r="AC21" s="6">
        <v>1760</v>
      </c>
      <c r="AD21" s="6">
        <v>1760</v>
      </c>
      <c r="AE21" s="7">
        <v>1760</v>
      </c>
    </row>
    <row r="22" spans="1:31" x14ac:dyDescent="0.25">
      <c r="A22" s="1"/>
      <c r="B22" s="5">
        <v>19</v>
      </c>
      <c r="C22" s="6">
        <v>0</v>
      </c>
      <c r="D22" s="6">
        <v>300</v>
      </c>
      <c r="E22" s="6">
        <v>300</v>
      </c>
      <c r="F22" s="6">
        <v>300</v>
      </c>
      <c r="G22" s="6">
        <v>300</v>
      </c>
      <c r="H22" s="6">
        <v>400</v>
      </c>
      <c r="I22" s="6">
        <v>500</v>
      </c>
      <c r="J22" s="6">
        <v>600</v>
      </c>
      <c r="K22" s="6">
        <v>700</v>
      </c>
      <c r="L22" s="6">
        <v>820</v>
      </c>
      <c r="M22" s="6">
        <v>940</v>
      </c>
      <c r="N22" s="6">
        <v>1020</v>
      </c>
      <c r="O22" s="6">
        <v>1100</v>
      </c>
      <c r="P22" s="6">
        <v>1208.5</v>
      </c>
      <c r="Q22" s="6">
        <v>1348.5</v>
      </c>
      <c r="R22" s="6">
        <v>1426</v>
      </c>
      <c r="S22" s="6">
        <v>1513.5</v>
      </c>
      <c r="T22" s="6">
        <v>1575.5</v>
      </c>
      <c r="U22" s="6">
        <v>1628</v>
      </c>
      <c r="V22" s="6">
        <v>1690</v>
      </c>
      <c r="W22" s="6">
        <v>1760</v>
      </c>
      <c r="X22" s="6">
        <v>1760</v>
      </c>
      <c r="Y22" s="6">
        <v>1760</v>
      </c>
      <c r="Z22" s="6">
        <v>1760</v>
      </c>
      <c r="AA22" s="6">
        <v>1760</v>
      </c>
      <c r="AB22" s="6">
        <v>1760</v>
      </c>
      <c r="AC22" s="6">
        <v>1760</v>
      </c>
      <c r="AD22" s="6">
        <v>1760</v>
      </c>
      <c r="AE22" s="7">
        <v>1760</v>
      </c>
    </row>
    <row r="23" spans="1:31" x14ac:dyDescent="0.25">
      <c r="A23" s="1"/>
      <c r="B23" s="5">
        <v>20</v>
      </c>
      <c r="C23" s="6">
        <v>0</v>
      </c>
      <c r="D23" s="6">
        <v>300</v>
      </c>
      <c r="E23" s="6">
        <v>300</v>
      </c>
      <c r="F23" s="6">
        <v>300</v>
      </c>
      <c r="G23" s="6">
        <v>300</v>
      </c>
      <c r="H23" s="6">
        <v>400</v>
      </c>
      <c r="I23" s="6">
        <v>500</v>
      </c>
      <c r="J23" s="6">
        <v>600</v>
      </c>
      <c r="K23" s="6">
        <v>700</v>
      </c>
      <c r="L23" s="6">
        <v>820</v>
      </c>
      <c r="M23" s="6">
        <v>940</v>
      </c>
      <c r="N23" s="6">
        <v>1020</v>
      </c>
      <c r="O23" s="6">
        <v>1100</v>
      </c>
      <c r="P23" s="6">
        <v>1208.5</v>
      </c>
      <c r="Q23" s="6">
        <v>1348.5</v>
      </c>
      <c r="R23" s="6">
        <v>1426</v>
      </c>
      <c r="S23" s="6">
        <v>1513.5</v>
      </c>
      <c r="T23" s="6">
        <v>1575.5</v>
      </c>
      <c r="U23" s="6">
        <v>1628</v>
      </c>
      <c r="V23" s="6">
        <v>1690</v>
      </c>
      <c r="W23" s="6">
        <v>1760</v>
      </c>
      <c r="X23" s="6">
        <v>1760</v>
      </c>
      <c r="Y23" s="6">
        <v>1760</v>
      </c>
      <c r="Z23" s="6">
        <v>1760</v>
      </c>
      <c r="AA23" s="6">
        <v>1760</v>
      </c>
      <c r="AB23" s="6">
        <v>1760</v>
      </c>
      <c r="AC23" s="6">
        <v>1760</v>
      </c>
      <c r="AD23" s="6">
        <v>1760</v>
      </c>
      <c r="AE23" s="7">
        <v>1760</v>
      </c>
    </row>
    <row r="24" spans="1:31" x14ac:dyDescent="0.25">
      <c r="A24" s="1"/>
      <c r="B24" s="5">
        <v>21</v>
      </c>
      <c r="C24" s="6">
        <v>0</v>
      </c>
      <c r="D24" s="6">
        <v>300</v>
      </c>
      <c r="E24" s="6">
        <v>300</v>
      </c>
      <c r="F24" s="6">
        <v>300</v>
      </c>
      <c r="G24" s="6">
        <v>300</v>
      </c>
      <c r="H24" s="6">
        <v>400</v>
      </c>
      <c r="I24" s="6">
        <v>500</v>
      </c>
      <c r="J24" s="6">
        <v>600</v>
      </c>
      <c r="K24" s="6">
        <v>700</v>
      </c>
      <c r="L24" s="6">
        <v>820</v>
      </c>
      <c r="M24" s="6">
        <v>940</v>
      </c>
      <c r="N24" s="6">
        <v>1020</v>
      </c>
      <c r="O24" s="6">
        <v>1100</v>
      </c>
      <c r="P24" s="6">
        <v>1208.5</v>
      </c>
      <c r="Q24" s="6">
        <v>1348.5</v>
      </c>
      <c r="R24" s="6">
        <v>1426</v>
      </c>
      <c r="S24" s="6">
        <v>1513.5</v>
      </c>
      <c r="T24" s="6">
        <v>1575.5</v>
      </c>
      <c r="U24" s="6">
        <v>1628</v>
      </c>
      <c r="V24" s="6">
        <v>1690</v>
      </c>
      <c r="W24" s="6">
        <v>1760</v>
      </c>
      <c r="X24" s="6">
        <v>1760</v>
      </c>
      <c r="Y24" s="6">
        <v>1760</v>
      </c>
      <c r="Z24" s="6">
        <v>1760</v>
      </c>
      <c r="AA24" s="6">
        <v>1760</v>
      </c>
      <c r="AB24" s="6">
        <v>1760</v>
      </c>
      <c r="AC24" s="6">
        <v>1760</v>
      </c>
      <c r="AD24" s="6">
        <v>1760</v>
      </c>
      <c r="AE24" s="7">
        <v>1760</v>
      </c>
    </row>
    <row r="25" spans="1:31" x14ac:dyDescent="0.25">
      <c r="A25" s="1"/>
      <c r="B25" s="5">
        <v>22</v>
      </c>
      <c r="C25" s="6">
        <v>0</v>
      </c>
      <c r="D25" s="6">
        <v>300</v>
      </c>
      <c r="E25" s="6">
        <v>300</v>
      </c>
      <c r="F25" s="6">
        <v>300</v>
      </c>
      <c r="G25" s="6">
        <v>300</v>
      </c>
      <c r="H25" s="6">
        <v>400</v>
      </c>
      <c r="I25" s="6">
        <v>500</v>
      </c>
      <c r="J25" s="6">
        <v>600</v>
      </c>
      <c r="K25" s="6">
        <v>700</v>
      </c>
      <c r="L25" s="6">
        <v>820</v>
      </c>
      <c r="M25" s="6">
        <v>940</v>
      </c>
      <c r="N25" s="6">
        <v>1020</v>
      </c>
      <c r="O25" s="6">
        <v>1100</v>
      </c>
      <c r="P25" s="6">
        <v>1208.5</v>
      </c>
      <c r="Q25" s="6">
        <v>1348.5</v>
      </c>
      <c r="R25" s="6">
        <v>1426</v>
      </c>
      <c r="S25" s="6">
        <v>1513.5</v>
      </c>
      <c r="T25" s="6">
        <v>1575.5</v>
      </c>
      <c r="U25" s="6">
        <v>1628</v>
      </c>
      <c r="V25" s="6">
        <v>1690</v>
      </c>
      <c r="W25" s="6">
        <v>1760</v>
      </c>
      <c r="X25" s="6">
        <v>1760</v>
      </c>
      <c r="Y25" s="6">
        <v>1760</v>
      </c>
      <c r="Z25" s="6">
        <v>1760</v>
      </c>
      <c r="AA25" s="6">
        <v>1760</v>
      </c>
      <c r="AB25" s="6">
        <v>1760</v>
      </c>
      <c r="AC25" s="6">
        <v>1760</v>
      </c>
      <c r="AD25" s="6">
        <v>1760</v>
      </c>
      <c r="AE25" s="7">
        <v>1760</v>
      </c>
    </row>
    <row r="26" spans="1:31" x14ac:dyDescent="0.25">
      <c r="A26" s="1"/>
      <c r="B26" s="5">
        <v>23</v>
      </c>
      <c r="C26" s="6">
        <v>0</v>
      </c>
      <c r="D26" s="6">
        <v>300</v>
      </c>
      <c r="E26" s="6">
        <v>300</v>
      </c>
      <c r="F26" s="6">
        <v>300</v>
      </c>
      <c r="G26" s="6">
        <v>300</v>
      </c>
      <c r="H26" s="6">
        <v>400</v>
      </c>
      <c r="I26" s="6">
        <v>500</v>
      </c>
      <c r="J26" s="6">
        <v>600</v>
      </c>
      <c r="K26" s="6">
        <v>700</v>
      </c>
      <c r="L26" s="6">
        <v>820</v>
      </c>
      <c r="M26" s="6">
        <v>940</v>
      </c>
      <c r="N26" s="6">
        <v>1020</v>
      </c>
      <c r="O26" s="6">
        <v>1100</v>
      </c>
      <c r="P26" s="6">
        <v>1208.5</v>
      </c>
      <c r="Q26" s="6">
        <v>1348.5</v>
      </c>
      <c r="R26" s="6">
        <v>1426</v>
      </c>
      <c r="S26" s="6">
        <v>1513.5</v>
      </c>
      <c r="T26" s="6">
        <v>1575.5</v>
      </c>
      <c r="U26" s="6">
        <v>1588</v>
      </c>
      <c r="V26" s="6">
        <v>1650</v>
      </c>
      <c r="W26" s="6">
        <v>1760</v>
      </c>
      <c r="X26" s="6">
        <v>1760</v>
      </c>
      <c r="Y26" s="6">
        <v>1760</v>
      </c>
      <c r="Z26" s="6">
        <v>1760</v>
      </c>
      <c r="AA26" s="6">
        <v>1760</v>
      </c>
      <c r="AB26" s="6">
        <v>1760</v>
      </c>
      <c r="AC26" s="6">
        <v>1760</v>
      </c>
      <c r="AD26" s="6">
        <v>1760</v>
      </c>
      <c r="AE26" s="7">
        <v>1760</v>
      </c>
    </row>
    <row r="27" spans="1:31" x14ac:dyDescent="0.25">
      <c r="A27" s="1"/>
      <c r="B27" s="8">
        <v>24</v>
      </c>
      <c r="C27" s="9">
        <v>0</v>
      </c>
      <c r="D27" s="9">
        <v>300</v>
      </c>
      <c r="E27" s="9">
        <v>300</v>
      </c>
      <c r="F27" s="9">
        <v>300</v>
      </c>
      <c r="G27" s="9">
        <v>300</v>
      </c>
      <c r="H27" s="9">
        <v>400</v>
      </c>
      <c r="I27" s="9">
        <v>500</v>
      </c>
      <c r="J27" s="9">
        <v>600</v>
      </c>
      <c r="K27" s="9">
        <v>700</v>
      </c>
      <c r="L27" s="9">
        <v>820</v>
      </c>
      <c r="M27" s="9">
        <v>940</v>
      </c>
      <c r="N27" s="9">
        <v>1020</v>
      </c>
      <c r="O27" s="9">
        <v>1100</v>
      </c>
      <c r="P27" s="9">
        <v>1208.5</v>
      </c>
      <c r="Q27" s="9">
        <v>1348.5</v>
      </c>
      <c r="R27" s="9">
        <v>1426</v>
      </c>
      <c r="S27" s="9">
        <v>1513.5</v>
      </c>
      <c r="T27" s="9">
        <v>1575.5</v>
      </c>
      <c r="U27" s="9">
        <v>1575.5</v>
      </c>
      <c r="V27" s="9">
        <v>1575.5</v>
      </c>
      <c r="W27" s="9">
        <v>1575.5</v>
      </c>
      <c r="X27" s="9">
        <v>1575.5</v>
      </c>
      <c r="Y27" s="9">
        <v>1575.5</v>
      </c>
      <c r="Z27" s="9">
        <v>1575.5</v>
      </c>
      <c r="AA27" s="9">
        <v>1575.5</v>
      </c>
      <c r="AB27" s="9">
        <v>1575.5</v>
      </c>
      <c r="AC27" s="9">
        <v>1575.5</v>
      </c>
      <c r="AD27" s="9">
        <v>1575.5</v>
      </c>
      <c r="AE27" s="10">
        <v>1575.5</v>
      </c>
    </row>
    <row r="29" spans="1:31" x14ac:dyDescent="0.25">
      <c r="A29" t="s">
        <v>3</v>
      </c>
    </row>
    <row r="30" spans="1:31" x14ac:dyDescent="0.25">
      <c r="A30" s="11"/>
      <c r="B30" s="2" t="s">
        <v>1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  <c r="S30" s="3">
        <v>17</v>
      </c>
      <c r="T30" s="3">
        <v>18</v>
      </c>
      <c r="U30" s="3">
        <v>19</v>
      </c>
      <c r="V30" s="3">
        <v>20</v>
      </c>
      <c r="W30" s="3">
        <v>21</v>
      </c>
      <c r="X30" s="3">
        <v>22</v>
      </c>
      <c r="Y30" s="3">
        <v>23</v>
      </c>
      <c r="Z30" s="3">
        <v>24</v>
      </c>
      <c r="AA30" s="3">
        <v>25</v>
      </c>
      <c r="AB30" s="3">
        <v>26</v>
      </c>
      <c r="AC30" s="3">
        <v>27</v>
      </c>
      <c r="AD30" s="3">
        <v>28</v>
      </c>
      <c r="AE30" s="4">
        <v>29</v>
      </c>
    </row>
    <row r="31" spans="1:31" x14ac:dyDescent="0.25">
      <c r="B31" s="5">
        <v>1</v>
      </c>
      <c r="C31" s="6">
        <v>27.22</v>
      </c>
      <c r="D31" s="6">
        <v>25.93</v>
      </c>
      <c r="E31" s="6">
        <v>25.93</v>
      </c>
      <c r="F31" s="6">
        <v>25.93</v>
      </c>
      <c r="G31" s="6">
        <v>25.93</v>
      </c>
      <c r="H31" s="6">
        <v>25.15</v>
      </c>
      <c r="I31" s="6">
        <v>25.15</v>
      </c>
      <c r="J31" s="6">
        <v>24.88</v>
      </c>
      <c r="K31" s="6">
        <v>24.8</v>
      </c>
      <c r="L31" s="6">
        <v>24.8</v>
      </c>
      <c r="M31" s="6">
        <v>24.8</v>
      </c>
      <c r="N31" s="6">
        <v>24.8</v>
      </c>
      <c r="O31" s="6">
        <v>24.8</v>
      </c>
      <c r="P31" s="6">
        <v>24.1</v>
      </c>
      <c r="Q31" s="6">
        <v>22.49</v>
      </c>
      <c r="R31" s="6">
        <v>22.4</v>
      </c>
      <c r="S31" s="6">
        <v>20.85</v>
      </c>
      <c r="T31" s="6">
        <v>20.2</v>
      </c>
      <c r="U31" s="6">
        <v>19.899999999999999</v>
      </c>
      <c r="V31" s="6">
        <v>19.899999999999999</v>
      </c>
      <c r="W31" s="6">
        <v>18.57</v>
      </c>
      <c r="X31" s="6">
        <v>18.57</v>
      </c>
      <c r="Y31" s="6">
        <v>18.57</v>
      </c>
      <c r="Z31" s="6">
        <v>18.57</v>
      </c>
      <c r="AA31" s="6">
        <v>18.57</v>
      </c>
      <c r="AB31" s="6">
        <v>18.57</v>
      </c>
      <c r="AC31" s="6">
        <v>18.57</v>
      </c>
      <c r="AD31" s="6">
        <v>18.57</v>
      </c>
      <c r="AE31" s="7">
        <v>18.57</v>
      </c>
    </row>
    <row r="32" spans="1:31" x14ac:dyDescent="0.25">
      <c r="B32" s="5">
        <v>2</v>
      </c>
      <c r="C32" s="6">
        <v>22.4</v>
      </c>
      <c r="D32" s="6">
        <v>18.57</v>
      </c>
      <c r="E32" s="6">
        <v>18.57</v>
      </c>
      <c r="F32" s="6">
        <v>18.57</v>
      </c>
      <c r="G32" s="6">
        <v>18.57</v>
      </c>
      <c r="H32" s="6">
        <v>18.5</v>
      </c>
      <c r="I32" s="6">
        <v>17.79</v>
      </c>
      <c r="J32" s="6">
        <v>17.350000000000001</v>
      </c>
      <c r="K32" s="6">
        <v>16.32</v>
      </c>
      <c r="L32" s="6">
        <v>15.97</v>
      </c>
      <c r="M32" s="6">
        <v>15.85</v>
      </c>
      <c r="N32" s="6">
        <v>14.55</v>
      </c>
      <c r="O32" s="6">
        <v>13.89</v>
      </c>
      <c r="P32" s="6">
        <v>13.89</v>
      </c>
      <c r="Q32" s="6">
        <v>13.23</v>
      </c>
      <c r="R32" s="6">
        <v>11.96</v>
      </c>
      <c r="S32" s="6">
        <v>11.96</v>
      </c>
      <c r="T32" s="6">
        <v>11.96</v>
      </c>
      <c r="U32" s="6">
        <v>11.6028</v>
      </c>
      <c r="V32" s="6">
        <v>11.6028</v>
      </c>
      <c r="W32" s="6">
        <v>11.6028</v>
      </c>
      <c r="X32" s="6">
        <v>11.6028</v>
      </c>
      <c r="Y32" s="6">
        <v>11.6028</v>
      </c>
      <c r="Z32" s="6">
        <v>11.6028</v>
      </c>
      <c r="AA32" s="6">
        <v>11.6028</v>
      </c>
      <c r="AB32" s="6">
        <v>11.6028</v>
      </c>
      <c r="AC32" s="6">
        <v>11.6028</v>
      </c>
      <c r="AD32" s="6">
        <v>11.6028</v>
      </c>
      <c r="AE32" s="7">
        <v>11.6028</v>
      </c>
    </row>
    <row r="33" spans="2:31" x14ac:dyDescent="0.25">
      <c r="B33" s="5">
        <v>3</v>
      </c>
      <c r="C33" s="6">
        <v>18.5</v>
      </c>
      <c r="D33" s="6">
        <v>16.38</v>
      </c>
      <c r="E33" s="6">
        <v>16.38</v>
      </c>
      <c r="F33" s="6">
        <v>16.38</v>
      </c>
      <c r="G33" s="6">
        <v>16.38</v>
      </c>
      <c r="H33" s="6">
        <v>16.21</v>
      </c>
      <c r="I33" s="6">
        <v>15.97</v>
      </c>
      <c r="J33" s="6">
        <v>15.35</v>
      </c>
      <c r="K33" s="6">
        <v>14.27</v>
      </c>
      <c r="L33" s="6">
        <v>13.89</v>
      </c>
      <c r="M33" s="6">
        <v>13.7</v>
      </c>
      <c r="N33" s="6">
        <v>11.96</v>
      </c>
      <c r="O33" s="6">
        <v>11.96</v>
      </c>
      <c r="P33" s="6">
        <v>11.94</v>
      </c>
      <c r="Q33" s="6">
        <v>11.147399999999999</v>
      </c>
      <c r="R33" s="6">
        <v>11.26</v>
      </c>
      <c r="S33" s="6">
        <v>11.147399999999999</v>
      </c>
      <c r="T33" s="6">
        <v>11.147399999999999</v>
      </c>
      <c r="U33" s="6">
        <v>11.147399999999999</v>
      </c>
      <c r="V33" s="6">
        <v>11.147399999999999</v>
      </c>
      <c r="W33" s="6">
        <v>11.147399999999999</v>
      </c>
      <c r="X33" s="6">
        <v>11.147399999999999</v>
      </c>
      <c r="Y33" s="6">
        <v>11.147399999999999</v>
      </c>
      <c r="Z33" s="6">
        <v>11.147399999999999</v>
      </c>
      <c r="AA33" s="6">
        <v>11.147399999999999</v>
      </c>
      <c r="AB33" s="6">
        <v>11.147399999999999</v>
      </c>
      <c r="AC33" s="6">
        <v>11.147399999999999</v>
      </c>
      <c r="AD33" s="6">
        <v>11.147399999999999</v>
      </c>
      <c r="AE33" s="7">
        <v>11.147399999999999</v>
      </c>
    </row>
    <row r="34" spans="2:31" x14ac:dyDescent="0.25">
      <c r="B34" s="5">
        <v>4</v>
      </c>
      <c r="C34" s="6">
        <v>17.79</v>
      </c>
      <c r="D34" s="6">
        <v>15.97</v>
      </c>
      <c r="E34" s="6">
        <v>15.97</v>
      </c>
      <c r="F34" s="6">
        <v>15.97</v>
      </c>
      <c r="G34" s="6">
        <v>15.97</v>
      </c>
      <c r="H34" s="6">
        <v>15.85</v>
      </c>
      <c r="I34" s="6">
        <v>14.55</v>
      </c>
      <c r="J34" s="6">
        <v>13.89</v>
      </c>
      <c r="K34" s="6">
        <v>13.89</v>
      </c>
      <c r="L34" s="6">
        <v>12.58</v>
      </c>
      <c r="M34" s="6">
        <v>11.96</v>
      </c>
      <c r="N34" s="6">
        <v>11.96</v>
      </c>
      <c r="O34" s="6">
        <v>11.6028</v>
      </c>
      <c r="P34" s="6">
        <v>11.22</v>
      </c>
      <c r="Q34" s="6">
        <v>10.979099999999999</v>
      </c>
      <c r="R34" s="6">
        <v>11.147399999999999</v>
      </c>
      <c r="S34" s="6">
        <v>10.7666</v>
      </c>
      <c r="T34" s="6">
        <v>11.147399999999999</v>
      </c>
      <c r="U34" s="6">
        <v>11.147399999999999</v>
      </c>
      <c r="V34" s="6">
        <v>11.147399999999999</v>
      </c>
      <c r="W34" s="6">
        <v>11.147399999999999</v>
      </c>
      <c r="X34" s="6">
        <v>11.147399999999999</v>
      </c>
      <c r="Y34" s="6">
        <v>11.147399999999999</v>
      </c>
      <c r="Z34" s="6">
        <v>11.147399999999999</v>
      </c>
      <c r="AA34" s="6">
        <v>11.147399999999999</v>
      </c>
      <c r="AB34" s="6">
        <v>11.147399999999999</v>
      </c>
      <c r="AC34" s="6">
        <v>11.147399999999999</v>
      </c>
      <c r="AD34" s="6">
        <v>11.147399999999999</v>
      </c>
      <c r="AE34" s="7">
        <v>11.147399999999999</v>
      </c>
    </row>
    <row r="35" spans="2:31" x14ac:dyDescent="0.25">
      <c r="B35" s="5">
        <v>5</v>
      </c>
      <c r="C35" s="6">
        <v>17.79</v>
      </c>
      <c r="D35" s="6">
        <v>15.97</v>
      </c>
      <c r="E35" s="6">
        <v>15.97</v>
      </c>
      <c r="F35" s="6">
        <v>15.97</v>
      </c>
      <c r="G35" s="6">
        <v>15.97</v>
      </c>
      <c r="H35" s="6">
        <v>15.85</v>
      </c>
      <c r="I35" s="6">
        <v>14.55</v>
      </c>
      <c r="J35" s="6">
        <v>13.89</v>
      </c>
      <c r="K35" s="6">
        <v>13.89</v>
      </c>
      <c r="L35" s="6">
        <v>12.58</v>
      </c>
      <c r="M35" s="6">
        <v>11.96</v>
      </c>
      <c r="N35" s="6">
        <v>11.96</v>
      </c>
      <c r="O35" s="6">
        <v>11.6028</v>
      </c>
      <c r="P35" s="6">
        <v>11.22</v>
      </c>
      <c r="Q35" s="6">
        <v>10.979099999999999</v>
      </c>
      <c r="R35" s="6">
        <v>11.147399999999999</v>
      </c>
      <c r="S35" s="6">
        <v>10.7666</v>
      </c>
      <c r="T35" s="6">
        <v>11.147399999999999</v>
      </c>
      <c r="U35" s="6">
        <v>11.147399999999999</v>
      </c>
      <c r="V35" s="6">
        <v>11.147399999999999</v>
      </c>
      <c r="W35" s="6">
        <v>11.147399999999999</v>
      </c>
      <c r="X35" s="6">
        <v>11.147399999999999</v>
      </c>
      <c r="Y35" s="6">
        <v>11.147399999999999</v>
      </c>
      <c r="Z35" s="6">
        <v>11.147399999999999</v>
      </c>
      <c r="AA35" s="6">
        <v>11.147399999999999</v>
      </c>
      <c r="AB35" s="6">
        <v>11.147399999999999</v>
      </c>
      <c r="AC35" s="6">
        <v>11.147399999999999</v>
      </c>
      <c r="AD35" s="6">
        <v>11.147399999999999</v>
      </c>
      <c r="AE35" s="7">
        <v>11.147399999999999</v>
      </c>
    </row>
    <row r="36" spans="2:31" x14ac:dyDescent="0.25">
      <c r="B36" s="5">
        <v>6</v>
      </c>
      <c r="C36" s="6">
        <v>17.79</v>
      </c>
      <c r="D36" s="6">
        <v>16.21</v>
      </c>
      <c r="E36" s="6">
        <v>16.21</v>
      </c>
      <c r="F36" s="6">
        <v>16.21</v>
      </c>
      <c r="G36" s="6">
        <v>16.21</v>
      </c>
      <c r="H36" s="6">
        <v>15.97</v>
      </c>
      <c r="I36" s="6">
        <v>15.78</v>
      </c>
      <c r="J36" s="6">
        <v>14.27</v>
      </c>
      <c r="K36" s="6">
        <v>13.89</v>
      </c>
      <c r="L36" s="6">
        <v>13.7</v>
      </c>
      <c r="M36" s="6">
        <v>11.96</v>
      </c>
      <c r="N36" s="6">
        <v>11.610000000000001</v>
      </c>
      <c r="O36" s="6">
        <v>11.610000000000001</v>
      </c>
      <c r="P36" s="6">
        <v>11.26</v>
      </c>
      <c r="Q36" s="6">
        <v>11.147399999999999</v>
      </c>
      <c r="R36" s="6">
        <v>10.979099999999999</v>
      </c>
      <c r="S36" s="6">
        <v>10.7666</v>
      </c>
      <c r="T36" s="6">
        <v>10.7666</v>
      </c>
      <c r="U36" s="6">
        <v>10.7666</v>
      </c>
      <c r="V36" s="6">
        <v>10.7666</v>
      </c>
      <c r="W36" s="6">
        <v>10.7666</v>
      </c>
      <c r="X36" s="6">
        <v>10.7666</v>
      </c>
      <c r="Y36" s="6">
        <v>10.7666</v>
      </c>
      <c r="Z36" s="6">
        <v>10.7666</v>
      </c>
      <c r="AA36" s="6">
        <v>10.7666</v>
      </c>
      <c r="AB36" s="6">
        <v>10.7666</v>
      </c>
      <c r="AC36" s="6">
        <v>10.7666</v>
      </c>
      <c r="AD36" s="6">
        <v>10.7666</v>
      </c>
      <c r="AE36" s="7">
        <v>10.7666</v>
      </c>
    </row>
    <row r="37" spans="2:31" x14ac:dyDescent="0.25">
      <c r="B37" s="5">
        <v>7</v>
      </c>
      <c r="C37" s="6">
        <v>19.899999999999999</v>
      </c>
      <c r="D37" s="6">
        <v>18.57</v>
      </c>
      <c r="E37" s="6">
        <v>18.57</v>
      </c>
      <c r="F37" s="6">
        <v>18.57</v>
      </c>
      <c r="G37" s="6">
        <v>18.57</v>
      </c>
      <c r="H37" s="6">
        <v>19.399999999999999</v>
      </c>
      <c r="I37" s="6">
        <v>18.57</v>
      </c>
      <c r="J37" s="6">
        <v>18.5</v>
      </c>
      <c r="K37" s="6">
        <v>18.5</v>
      </c>
      <c r="L37" s="6">
        <v>17.350000000000001</v>
      </c>
      <c r="M37" s="6">
        <v>16.38</v>
      </c>
      <c r="N37" s="6">
        <v>16.32</v>
      </c>
      <c r="O37" s="6">
        <v>16.32</v>
      </c>
      <c r="P37" s="6">
        <v>16.21</v>
      </c>
      <c r="Q37" s="6">
        <v>14.55</v>
      </c>
      <c r="R37" s="6">
        <v>14.27</v>
      </c>
      <c r="S37" s="6">
        <v>13.89</v>
      </c>
      <c r="T37" s="6">
        <v>13.89</v>
      </c>
      <c r="U37" s="6">
        <v>13.85</v>
      </c>
      <c r="V37" s="6">
        <v>13.23</v>
      </c>
      <c r="W37" s="6">
        <v>11.96</v>
      </c>
      <c r="X37" s="6">
        <v>11.96</v>
      </c>
      <c r="Y37" s="6">
        <v>11.96</v>
      </c>
      <c r="Z37" s="6">
        <v>11.96</v>
      </c>
      <c r="AA37" s="6">
        <v>11.96</v>
      </c>
      <c r="AB37" s="6">
        <v>11.96</v>
      </c>
      <c r="AC37" s="6">
        <v>11.96</v>
      </c>
      <c r="AD37" s="6">
        <v>11.96</v>
      </c>
      <c r="AE37" s="7">
        <v>11.96</v>
      </c>
    </row>
    <row r="38" spans="2:31" x14ac:dyDescent="0.25">
      <c r="B38" s="5">
        <v>8</v>
      </c>
      <c r="C38" s="6">
        <v>21.55</v>
      </c>
      <c r="D38" s="6">
        <v>20.85</v>
      </c>
      <c r="E38" s="6">
        <v>20.85</v>
      </c>
      <c r="F38" s="6">
        <v>20.85</v>
      </c>
      <c r="G38" s="6">
        <v>20.85</v>
      </c>
      <c r="H38" s="6">
        <v>20.116800000000001</v>
      </c>
      <c r="I38" s="6">
        <v>20.116800000000001</v>
      </c>
      <c r="J38" s="6">
        <v>19.899999999999999</v>
      </c>
      <c r="K38" s="6">
        <v>19.829700000000003</v>
      </c>
      <c r="L38" s="6">
        <v>19.899999999999999</v>
      </c>
      <c r="M38" s="6">
        <v>19.829700000000003</v>
      </c>
      <c r="N38" s="6">
        <v>19.899999999999999</v>
      </c>
      <c r="O38" s="6">
        <v>18.57</v>
      </c>
      <c r="P38" s="6">
        <v>18.5</v>
      </c>
      <c r="Q38" s="6">
        <v>17.79</v>
      </c>
      <c r="R38" s="6">
        <v>17.5</v>
      </c>
      <c r="S38" s="6">
        <v>17.350000000000001</v>
      </c>
      <c r="T38" s="6">
        <v>16.78</v>
      </c>
      <c r="U38" s="6">
        <v>16.32</v>
      </c>
      <c r="V38" s="6">
        <v>16.3</v>
      </c>
      <c r="W38" s="6">
        <v>16.21</v>
      </c>
      <c r="X38" s="6">
        <v>16.21</v>
      </c>
      <c r="Y38" s="6">
        <v>16.21</v>
      </c>
      <c r="Z38" s="6">
        <v>16.21</v>
      </c>
      <c r="AA38" s="6">
        <v>16.21</v>
      </c>
      <c r="AB38" s="6">
        <v>16.21</v>
      </c>
      <c r="AC38" s="6">
        <v>16.21</v>
      </c>
      <c r="AD38" s="6">
        <v>16.21</v>
      </c>
      <c r="AE38" s="7">
        <v>16.21</v>
      </c>
    </row>
    <row r="39" spans="2:31" x14ac:dyDescent="0.25">
      <c r="B39" s="5">
        <v>9</v>
      </c>
      <c r="C39" s="6">
        <v>22.492799999999999</v>
      </c>
      <c r="D39" s="6">
        <v>21.9087</v>
      </c>
      <c r="E39" s="6">
        <v>21.9087</v>
      </c>
      <c r="F39" s="6">
        <v>21.9087</v>
      </c>
      <c r="G39" s="6">
        <v>21.9087</v>
      </c>
      <c r="H39" s="6">
        <v>21.453300000000002</v>
      </c>
      <c r="I39" s="6">
        <v>21.05</v>
      </c>
      <c r="J39" s="6">
        <v>21.0078</v>
      </c>
      <c r="K39" s="6">
        <v>20.85</v>
      </c>
      <c r="L39" s="6">
        <v>20.116800000000001</v>
      </c>
      <c r="M39" s="6">
        <v>19.899999999999999</v>
      </c>
      <c r="N39" s="6">
        <v>19.899999999999999</v>
      </c>
      <c r="O39" s="6">
        <v>19.829700000000003</v>
      </c>
      <c r="P39" s="6">
        <v>18.57</v>
      </c>
      <c r="Q39" s="6">
        <v>18.57</v>
      </c>
      <c r="R39" s="6">
        <v>18.57</v>
      </c>
      <c r="S39" s="6">
        <v>18.57</v>
      </c>
      <c r="T39" s="6">
        <v>18.57</v>
      </c>
      <c r="U39" s="6">
        <v>18.5</v>
      </c>
      <c r="V39" s="6">
        <v>18.5</v>
      </c>
      <c r="W39" s="6">
        <v>17.79</v>
      </c>
      <c r="X39" s="6">
        <v>17.79</v>
      </c>
      <c r="Y39" s="6">
        <v>17.79</v>
      </c>
      <c r="Z39" s="6">
        <v>17.79</v>
      </c>
      <c r="AA39" s="6">
        <v>17.79</v>
      </c>
      <c r="AB39" s="6">
        <v>17.79</v>
      </c>
      <c r="AC39" s="6">
        <v>17.79</v>
      </c>
      <c r="AD39" s="6">
        <v>17.79</v>
      </c>
      <c r="AE39" s="7">
        <v>17.79</v>
      </c>
    </row>
    <row r="40" spans="2:31" x14ac:dyDescent="0.25">
      <c r="B40" s="5">
        <v>10</v>
      </c>
      <c r="C40" s="6">
        <v>23.7</v>
      </c>
      <c r="D40" s="6">
        <v>21.9087</v>
      </c>
      <c r="E40" s="6">
        <v>21.9087</v>
      </c>
      <c r="F40" s="6">
        <v>21.9087</v>
      </c>
      <c r="G40" s="6">
        <v>21.9087</v>
      </c>
      <c r="H40" s="6">
        <v>21.55</v>
      </c>
      <c r="I40" s="6">
        <v>21.453300000000002</v>
      </c>
      <c r="J40" s="6">
        <v>21.0078</v>
      </c>
      <c r="K40" s="6">
        <v>21.0078</v>
      </c>
      <c r="L40" s="6">
        <v>20.2</v>
      </c>
      <c r="M40" s="6">
        <v>20.116800000000001</v>
      </c>
      <c r="N40" s="6">
        <v>19.899999999999999</v>
      </c>
      <c r="O40" s="6">
        <v>19.899999999999999</v>
      </c>
      <c r="P40" s="6">
        <v>19.829700000000003</v>
      </c>
      <c r="Q40" s="6">
        <v>18.57</v>
      </c>
      <c r="R40" s="6">
        <v>19.399999999999999</v>
      </c>
      <c r="S40" s="6">
        <v>19.399999999999999</v>
      </c>
      <c r="T40" s="6">
        <v>18.57</v>
      </c>
      <c r="U40" s="6">
        <v>18.57</v>
      </c>
      <c r="V40" s="6">
        <v>18.5</v>
      </c>
      <c r="W40" s="6">
        <v>18.5</v>
      </c>
      <c r="X40" s="6">
        <v>18.5</v>
      </c>
      <c r="Y40" s="6">
        <v>18.5</v>
      </c>
      <c r="Z40" s="6">
        <v>18.5</v>
      </c>
      <c r="AA40" s="6">
        <v>18.5</v>
      </c>
      <c r="AB40" s="6">
        <v>18.5</v>
      </c>
      <c r="AC40" s="6">
        <v>18.5</v>
      </c>
      <c r="AD40" s="6">
        <v>18.5</v>
      </c>
      <c r="AE40" s="7">
        <v>18.5</v>
      </c>
    </row>
    <row r="41" spans="2:31" x14ac:dyDescent="0.25">
      <c r="B41" s="5">
        <v>11</v>
      </c>
      <c r="C41" s="6">
        <v>23.7</v>
      </c>
      <c r="D41" s="6">
        <v>21.9087</v>
      </c>
      <c r="E41" s="6">
        <v>21.9087</v>
      </c>
      <c r="F41" s="6">
        <v>21.9087</v>
      </c>
      <c r="G41" s="6">
        <v>21.9087</v>
      </c>
      <c r="H41" s="6">
        <v>21.55</v>
      </c>
      <c r="I41" s="6">
        <v>21.453300000000002</v>
      </c>
      <c r="J41" s="6">
        <v>21.0078</v>
      </c>
      <c r="K41" s="6">
        <v>21.0078</v>
      </c>
      <c r="L41" s="6">
        <v>20.2</v>
      </c>
      <c r="M41" s="6">
        <v>20.116800000000001</v>
      </c>
      <c r="N41" s="6">
        <v>19.899999999999999</v>
      </c>
      <c r="O41" s="6">
        <v>19.899999999999999</v>
      </c>
      <c r="P41" s="6">
        <v>19.829700000000003</v>
      </c>
      <c r="Q41" s="6">
        <v>18.57</v>
      </c>
      <c r="R41" s="6">
        <v>19.399999999999999</v>
      </c>
      <c r="S41" s="6">
        <v>19.399999999999999</v>
      </c>
      <c r="T41" s="6">
        <v>18.57</v>
      </c>
      <c r="U41" s="6">
        <v>18.57</v>
      </c>
      <c r="V41" s="6">
        <v>18.5</v>
      </c>
      <c r="W41" s="6">
        <v>18.5</v>
      </c>
      <c r="X41" s="6">
        <v>18.5</v>
      </c>
      <c r="Y41" s="6">
        <v>18.5</v>
      </c>
      <c r="Z41" s="6">
        <v>18.5</v>
      </c>
      <c r="AA41" s="6">
        <v>18.5</v>
      </c>
      <c r="AB41" s="6">
        <v>18.5</v>
      </c>
      <c r="AC41" s="6">
        <v>18.5</v>
      </c>
      <c r="AD41" s="6">
        <v>18.5</v>
      </c>
      <c r="AE41" s="7">
        <v>18.5</v>
      </c>
    </row>
    <row r="42" spans="2:31" x14ac:dyDescent="0.25">
      <c r="B42" s="5">
        <v>12</v>
      </c>
      <c r="C42" s="6">
        <v>22.492799999999999</v>
      </c>
      <c r="D42" s="6">
        <v>21.9087</v>
      </c>
      <c r="E42" s="6">
        <v>21.9087</v>
      </c>
      <c r="F42" s="6">
        <v>21.9087</v>
      </c>
      <c r="G42" s="6">
        <v>21.9087</v>
      </c>
      <c r="H42" s="6">
        <v>21.453300000000002</v>
      </c>
      <c r="I42" s="6">
        <v>21.05</v>
      </c>
      <c r="J42" s="6">
        <v>21.0078</v>
      </c>
      <c r="K42" s="6">
        <v>20.85</v>
      </c>
      <c r="L42" s="6">
        <v>20.116800000000001</v>
      </c>
      <c r="M42" s="6">
        <v>19.899999999999999</v>
      </c>
      <c r="N42" s="6">
        <v>19.899999999999999</v>
      </c>
      <c r="O42" s="6">
        <v>19.829700000000003</v>
      </c>
      <c r="P42" s="6">
        <v>18.57</v>
      </c>
      <c r="Q42" s="6">
        <v>18.57</v>
      </c>
      <c r="R42" s="6">
        <v>18.57</v>
      </c>
      <c r="S42" s="6">
        <v>18.57</v>
      </c>
      <c r="T42" s="6">
        <v>18.57</v>
      </c>
      <c r="U42" s="6">
        <v>18.5</v>
      </c>
      <c r="V42" s="6">
        <v>18.5</v>
      </c>
      <c r="W42" s="6">
        <v>17.79</v>
      </c>
      <c r="X42" s="6">
        <v>17.79</v>
      </c>
      <c r="Y42" s="6">
        <v>17.79</v>
      </c>
      <c r="Z42" s="6">
        <v>17.79</v>
      </c>
      <c r="AA42" s="6">
        <v>17.79</v>
      </c>
      <c r="AB42" s="6">
        <v>17.79</v>
      </c>
      <c r="AC42" s="6">
        <v>17.79</v>
      </c>
      <c r="AD42" s="6">
        <v>17.79</v>
      </c>
      <c r="AE42" s="7">
        <v>17.79</v>
      </c>
    </row>
    <row r="43" spans="2:31" x14ac:dyDescent="0.25">
      <c r="B43" s="5">
        <v>13</v>
      </c>
      <c r="C43" s="6">
        <v>22.492799999999999</v>
      </c>
      <c r="D43" s="6">
        <v>21.9087</v>
      </c>
      <c r="E43" s="6">
        <v>21.9087</v>
      </c>
      <c r="F43" s="6">
        <v>21.9087</v>
      </c>
      <c r="G43" s="6">
        <v>21.9087</v>
      </c>
      <c r="H43" s="6">
        <v>21.453300000000002</v>
      </c>
      <c r="I43" s="6">
        <v>21.05</v>
      </c>
      <c r="J43" s="6">
        <v>21.0078</v>
      </c>
      <c r="K43" s="6">
        <v>20.85</v>
      </c>
      <c r="L43" s="6">
        <v>20.116800000000001</v>
      </c>
      <c r="M43" s="6">
        <v>19.899999999999999</v>
      </c>
      <c r="N43" s="6">
        <v>19.899999999999999</v>
      </c>
      <c r="O43" s="6">
        <v>19.829700000000003</v>
      </c>
      <c r="P43" s="6">
        <v>18.57</v>
      </c>
      <c r="Q43" s="6">
        <v>18.57</v>
      </c>
      <c r="R43" s="6">
        <v>18.57</v>
      </c>
      <c r="S43" s="6">
        <v>18.57</v>
      </c>
      <c r="T43" s="6">
        <v>18.57</v>
      </c>
      <c r="U43" s="6">
        <v>18.5</v>
      </c>
      <c r="V43" s="6">
        <v>18.5</v>
      </c>
      <c r="W43" s="6">
        <v>17.79</v>
      </c>
      <c r="X43" s="6">
        <v>17.79</v>
      </c>
      <c r="Y43" s="6">
        <v>17.79</v>
      </c>
      <c r="Z43" s="6">
        <v>17.79</v>
      </c>
      <c r="AA43" s="6">
        <v>17.79</v>
      </c>
      <c r="AB43" s="6">
        <v>17.79</v>
      </c>
      <c r="AC43" s="6">
        <v>17.79</v>
      </c>
      <c r="AD43" s="6">
        <v>17.79</v>
      </c>
      <c r="AE43" s="7">
        <v>17.79</v>
      </c>
    </row>
    <row r="44" spans="2:31" x14ac:dyDescent="0.25">
      <c r="B44" s="5">
        <v>14</v>
      </c>
      <c r="C44" s="6">
        <v>22.492799999999999</v>
      </c>
      <c r="D44" s="6">
        <v>21.9087</v>
      </c>
      <c r="E44" s="6">
        <v>21.9087</v>
      </c>
      <c r="F44" s="6">
        <v>21.9087</v>
      </c>
      <c r="G44" s="6">
        <v>21.9087</v>
      </c>
      <c r="H44" s="6">
        <v>21.453300000000002</v>
      </c>
      <c r="I44" s="6">
        <v>21.05</v>
      </c>
      <c r="J44" s="6">
        <v>21.0078</v>
      </c>
      <c r="K44" s="6">
        <v>20.85</v>
      </c>
      <c r="L44" s="6">
        <v>20.116800000000001</v>
      </c>
      <c r="M44" s="6">
        <v>19.899999999999999</v>
      </c>
      <c r="N44" s="6">
        <v>19.899999999999999</v>
      </c>
      <c r="O44" s="6">
        <v>19.829700000000003</v>
      </c>
      <c r="P44" s="6">
        <v>18.57</v>
      </c>
      <c r="Q44" s="6">
        <v>18.57</v>
      </c>
      <c r="R44" s="6">
        <v>18.57</v>
      </c>
      <c r="S44" s="6">
        <v>18.57</v>
      </c>
      <c r="T44" s="6">
        <v>18.57</v>
      </c>
      <c r="U44" s="6">
        <v>18.5</v>
      </c>
      <c r="V44" s="6">
        <v>18.5</v>
      </c>
      <c r="W44" s="6">
        <v>17.79</v>
      </c>
      <c r="X44" s="6">
        <v>17.79</v>
      </c>
      <c r="Y44" s="6">
        <v>17.79</v>
      </c>
      <c r="Z44" s="6">
        <v>17.79</v>
      </c>
      <c r="AA44" s="6">
        <v>17.79</v>
      </c>
      <c r="AB44" s="6">
        <v>17.79</v>
      </c>
      <c r="AC44" s="6">
        <v>17.79</v>
      </c>
      <c r="AD44" s="6">
        <v>17.79</v>
      </c>
      <c r="AE44" s="7">
        <v>17.79</v>
      </c>
    </row>
    <row r="45" spans="2:31" x14ac:dyDescent="0.25">
      <c r="B45" s="5">
        <v>15</v>
      </c>
      <c r="C45" s="6">
        <v>22.49</v>
      </c>
      <c r="D45" s="6">
        <v>21.55</v>
      </c>
      <c r="E45" s="6">
        <v>21.55</v>
      </c>
      <c r="F45" s="6">
        <v>21.55</v>
      </c>
      <c r="G45" s="6">
        <v>21.55</v>
      </c>
      <c r="H45" s="6">
        <v>21.05</v>
      </c>
      <c r="I45" s="6">
        <v>21.0078</v>
      </c>
      <c r="J45" s="6">
        <v>20.85</v>
      </c>
      <c r="K45" s="6">
        <v>20.116800000000001</v>
      </c>
      <c r="L45" s="6">
        <v>20.116800000000001</v>
      </c>
      <c r="M45" s="6">
        <v>19.899999999999999</v>
      </c>
      <c r="N45" s="6">
        <v>19.829700000000003</v>
      </c>
      <c r="O45" s="6">
        <v>19.399999999999999</v>
      </c>
      <c r="P45" s="6">
        <v>18.5</v>
      </c>
      <c r="Q45" s="6">
        <v>18.5</v>
      </c>
      <c r="R45" s="6">
        <v>18.5</v>
      </c>
      <c r="S45" s="6">
        <v>18.5</v>
      </c>
      <c r="T45" s="6">
        <v>18.5</v>
      </c>
      <c r="U45" s="6">
        <v>18.5</v>
      </c>
      <c r="V45" s="6">
        <v>17.79</v>
      </c>
      <c r="W45" s="6">
        <v>17.5</v>
      </c>
      <c r="X45" s="6">
        <v>17.5</v>
      </c>
      <c r="Y45" s="6">
        <v>17.5</v>
      </c>
      <c r="Z45" s="6">
        <v>17.5</v>
      </c>
      <c r="AA45" s="6">
        <v>17.5</v>
      </c>
      <c r="AB45" s="6">
        <v>17.5</v>
      </c>
      <c r="AC45" s="6">
        <v>17.5</v>
      </c>
      <c r="AD45" s="6">
        <v>17.5</v>
      </c>
      <c r="AE45" s="7">
        <v>17.5</v>
      </c>
    </row>
    <row r="46" spans="2:31" x14ac:dyDescent="0.25">
      <c r="B46" s="5">
        <v>16</v>
      </c>
      <c r="C46" s="6">
        <v>22.49</v>
      </c>
      <c r="D46" s="6">
        <v>21.55</v>
      </c>
      <c r="E46" s="6">
        <v>21.55</v>
      </c>
      <c r="F46" s="6">
        <v>21.55</v>
      </c>
      <c r="G46" s="6">
        <v>21.55</v>
      </c>
      <c r="H46" s="6">
        <v>21.05</v>
      </c>
      <c r="I46" s="6">
        <v>21.0078</v>
      </c>
      <c r="J46" s="6">
        <v>20.85</v>
      </c>
      <c r="K46" s="6">
        <v>20.116800000000001</v>
      </c>
      <c r="L46" s="6">
        <v>20.116800000000001</v>
      </c>
      <c r="M46" s="6">
        <v>19.899999999999999</v>
      </c>
      <c r="N46" s="6">
        <v>19.829700000000003</v>
      </c>
      <c r="O46" s="6">
        <v>19.399999999999999</v>
      </c>
      <c r="P46" s="6">
        <v>18.5</v>
      </c>
      <c r="Q46" s="6">
        <v>18.5</v>
      </c>
      <c r="R46" s="6">
        <v>18.5</v>
      </c>
      <c r="S46" s="6">
        <v>18.5</v>
      </c>
      <c r="T46" s="6">
        <v>18.5</v>
      </c>
      <c r="U46" s="6">
        <v>18.5</v>
      </c>
      <c r="V46" s="6">
        <v>17.79</v>
      </c>
      <c r="W46" s="6">
        <v>17.5</v>
      </c>
      <c r="X46" s="6">
        <v>17.5</v>
      </c>
      <c r="Y46" s="6">
        <v>17.5</v>
      </c>
      <c r="Z46" s="6">
        <v>17.5</v>
      </c>
      <c r="AA46" s="6">
        <v>17.5</v>
      </c>
      <c r="AB46" s="6">
        <v>17.5</v>
      </c>
      <c r="AC46" s="6">
        <v>17.5</v>
      </c>
      <c r="AD46" s="6">
        <v>17.5</v>
      </c>
      <c r="AE46" s="7">
        <v>17.5</v>
      </c>
    </row>
    <row r="47" spans="2:31" x14ac:dyDescent="0.25">
      <c r="B47" s="5">
        <v>17</v>
      </c>
      <c r="C47" s="6">
        <v>24.1</v>
      </c>
      <c r="D47" s="6">
        <v>22.49</v>
      </c>
      <c r="E47" s="6">
        <v>22.49</v>
      </c>
      <c r="F47" s="6">
        <v>22.49</v>
      </c>
      <c r="G47" s="6">
        <v>22.49</v>
      </c>
      <c r="H47" s="6">
        <v>22.4</v>
      </c>
      <c r="I47" s="6">
        <v>21.9087</v>
      </c>
      <c r="J47" s="6">
        <v>21.453300000000002</v>
      </c>
      <c r="K47" s="6">
        <v>21.05</v>
      </c>
      <c r="L47" s="6">
        <v>21.0078</v>
      </c>
      <c r="M47" s="6">
        <v>20.2</v>
      </c>
      <c r="N47" s="6">
        <v>20.116800000000001</v>
      </c>
      <c r="O47" s="6">
        <v>20.116800000000001</v>
      </c>
      <c r="P47" s="6">
        <v>19.899999999999999</v>
      </c>
      <c r="Q47" s="6">
        <v>19.899999999999999</v>
      </c>
      <c r="R47" s="6">
        <v>19.899999999999999</v>
      </c>
      <c r="S47" s="6">
        <v>19.899999999999999</v>
      </c>
      <c r="T47" s="6">
        <v>19.899999999999999</v>
      </c>
      <c r="U47" s="6">
        <v>19.899999999999999</v>
      </c>
      <c r="V47" s="6">
        <v>18.57</v>
      </c>
      <c r="W47" s="6">
        <v>18.57</v>
      </c>
      <c r="X47" s="6">
        <v>18.57</v>
      </c>
      <c r="Y47" s="6">
        <v>18.57</v>
      </c>
      <c r="Z47" s="6">
        <v>18.57</v>
      </c>
      <c r="AA47" s="6">
        <v>18.57</v>
      </c>
      <c r="AB47" s="6">
        <v>18.57</v>
      </c>
      <c r="AC47" s="6">
        <v>18.57</v>
      </c>
      <c r="AD47" s="6">
        <v>18.57</v>
      </c>
      <c r="AE47" s="7">
        <v>18.57</v>
      </c>
    </row>
    <row r="48" spans="2:31" x14ac:dyDescent="0.25">
      <c r="B48" s="5">
        <v>18</v>
      </c>
      <c r="C48" s="6">
        <v>24.1</v>
      </c>
      <c r="D48" s="6">
        <v>22.49</v>
      </c>
      <c r="E48" s="6">
        <v>22.49</v>
      </c>
      <c r="F48" s="6">
        <v>22.49</v>
      </c>
      <c r="G48" s="6">
        <v>22.49</v>
      </c>
      <c r="H48" s="6">
        <v>22.4</v>
      </c>
      <c r="I48" s="6">
        <v>21.9087</v>
      </c>
      <c r="J48" s="6">
        <v>21.55</v>
      </c>
      <c r="K48" s="6">
        <v>21.453300000000002</v>
      </c>
      <c r="L48" s="6">
        <v>21.0078</v>
      </c>
      <c r="M48" s="6">
        <v>20.85</v>
      </c>
      <c r="N48" s="6">
        <v>20.116800000000001</v>
      </c>
      <c r="O48" s="6">
        <v>20.116800000000001</v>
      </c>
      <c r="P48" s="6">
        <v>19.899999999999999</v>
      </c>
      <c r="Q48" s="6">
        <v>19.899999999999999</v>
      </c>
      <c r="R48" s="6">
        <v>19.899999999999999</v>
      </c>
      <c r="S48" s="6">
        <v>19.899999999999999</v>
      </c>
      <c r="T48" s="6">
        <v>19.899999999999999</v>
      </c>
      <c r="U48" s="6">
        <v>19.899999999999999</v>
      </c>
      <c r="V48" s="6">
        <v>19.399999999999999</v>
      </c>
      <c r="W48" s="6">
        <v>18.57</v>
      </c>
      <c r="X48" s="6">
        <v>18.57</v>
      </c>
      <c r="Y48" s="6">
        <v>18.57</v>
      </c>
      <c r="Z48" s="6">
        <v>18.57</v>
      </c>
      <c r="AA48" s="6">
        <v>18.57</v>
      </c>
      <c r="AB48" s="6">
        <v>18.57</v>
      </c>
      <c r="AC48" s="6">
        <v>18.57</v>
      </c>
      <c r="AD48" s="6">
        <v>18.57</v>
      </c>
      <c r="AE48" s="7">
        <v>18.57</v>
      </c>
    </row>
    <row r="49" spans="2:31" x14ac:dyDescent="0.25">
      <c r="B49" s="5">
        <v>19</v>
      </c>
      <c r="C49" s="6">
        <v>24.1</v>
      </c>
      <c r="D49" s="6">
        <v>22.49</v>
      </c>
      <c r="E49" s="6">
        <v>22.49</v>
      </c>
      <c r="F49" s="6">
        <v>22.49</v>
      </c>
      <c r="G49" s="6">
        <v>22.49</v>
      </c>
      <c r="H49" s="6">
        <v>22.4</v>
      </c>
      <c r="I49" s="6">
        <v>21.9087</v>
      </c>
      <c r="J49" s="6">
        <v>21.55</v>
      </c>
      <c r="K49" s="6">
        <v>21.453300000000002</v>
      </c>
      <c r="L49" s="6">
        <v>21.0078</v>
      </c>
      <c r="M49" s="6">
        <v>20.85</v>
      </c>
      <c r="N49" s="6">
        <v>20.116800000000001</v>
      </c>
      <c r="O49" s="6">
        <v>20.116800000000001</v>
      </c>
      <c r="P49" s="6">
        <v>19.899999999999999</v>
      </c>
      <c r="Q49" s="6">
        <v>19.899999999999999</v>
      </c>
      <c r="R49" s="6">
        <v>19.899999999999999</v>
      </c>
      <c r="S49" s="6">
        <v>19.899999999999999</v>
      </c>
      <c r="T49" s="6">
        <v>19.899999999999999</v>
      </c>
      <c r="U49" s="6">
        <v>19.899999999999999</v>
      </c>
      <c r="V49" s="6">
        <v>19.399999999999999</v>
      </c>
      <c r="W49" s="6">
        <v>18.57</v>
      </c>
      <c r="X49" s="6">
        <v>18.57</v>
      </c>
      <c r="Y49" s="6">
        <v>18.57</v>
      </c>
      <c r="Z49" s="6">
        <v>18.57</v>
      </c>
      <c r="AA49" s="6">
        <v>18.57</v>
      </c>
      <c r="AB49" s="6">
        <v>18.57</v>
      </c>
      <c r="AC49" s="6">
        <v>18.57</v>
      </c>
      <c r="AD49" s="6">
        <v>18.57</v>
      </c>
      <c r="AE49" s="7">
        <v>18.57</v>
      </c>
    </row>
    <row r="50" spans="2:31" x14ac:dyDescent="0.25">
      <c r="B50" s="5">
        <v>20</v>
      </c>
      <c r="C50" s="6">
        <v>23.7</v>
      </c>
      <c r="D50" s="6">
        <v>21.9087</v>
      </c>
      <c r="E50" s="6">
        <v>21.9087</v>
      </c>
      <c r="F50" s="6">
        <v>21.9087</v>
      </c>
      <c r="G50" s="6">
        <v>21.9087</v>
      </c>
      <c r="H50" s="6">
        <v>21.55</v>
      </c>
      <c r="I50" s="6">
        <v>21.453300000000002</v>
      </c>
      <c r="J50" s="6">
        <v>21.0078</v>
      </c>
      <c r="K50" s="6">
        <v>21.0078</v>
      </c>
      <c r="L50" s="6">
        <v>20.2</v>
      </c>
      <c r="M50" s="6">
        <v>20.116800000000001</v>
      </c>
      <c r="N50" s="6">
        <v>19.899999999999999</v>
      </c>
      <c r="O50" s="6">
        <v>19.899999999999999</v>
      </c>
      <c r="P50" s="6">
        <v>19.829700000000003</v>
      </c>
      <c r="Q50" s="6">
        <v>18.57</v>
      </c>
      <c r="R50" s="6">
        <v>19.399999999999999</v>
      </c>
      <c r="S50" s="6">
        <v>19.399999999999999</v>
      </c>
      <c r="T50" s="6">
        <v>18.57</v>
      </c>
      <c r="U50" s="6">
        <v>18.57</v>
      </c>
      <c r="V50" s="6">
        <v>18.5</v>
      </c>
      <c r="W50" s="6">
        <v>18.5</v>
      </c>
      <c r="X50" s="6">
        <v>18.5</v>
      </c>
      <c r="Y50" s="6">
        <v>18.5</v>
      </c>
      <c r="Z50" s="6">
        <v>18.5</v>
      </c>
      <c r="AA50" s="6">
        <v>18.5</v>
      </c>
      <c r="AB50" s="6">
        <v>18.5</v>
      </c>
      <c r="AC50" s="6">
        <v>18.5</v>
      </c>
      <c r="AD50" s="6">
        <v>18.5</v>
      </c>
      <c r="AE50" s="7">
        <v>18.5</v>
      </c>
    </row>
    <row r="51" spans="2:31" x14ac:dyDescent="0.25">
      <c r="B51" s="5">
        <v>21</v>
      </c>
      <c r="C51" s="6">
        <v>22.49</v>
      </c>
      <c r="D51" s="6">
        <v>21.453300000000002</v>
      </c>
      <c r="E51" s="6">
        <v>21.453300000000002</v>
      </c>
      <c r="F51" s="6">
        <v>21.453300000000002</v>
      </c>
      <c r="G51" s="6">
        <v>21.453300000000002</v>
      </c>
      <c r="H51" s="6">
        <v>21.0078</v>
      </c>
      <c r="I51" s="6">
        <v>20.85</v>
      </c>
      <c r="J51" s="6">
        <v>20.116800000000001</v>
      </c>
      <c r="K51" s="6">
        <v>20.116800000000001</v>
      </c>
      <c r="L51" s="6">
        <v>19.899999999999999</v>
      </c>
      <c r="M51" s="6">
        <v>19.829700000000003</v>
      </c>
      <c r="N51" s="6">
        <v>18.57</v>
      </c>
      <c r="O51" s="6">
        <v>18.57</v>
      </c>
      <c r="P51" s="6">
        <v>19.399999999999999</v>
      </c>
      <c r="Q51" s="6">
        <v>18.57</v>
      </c>
      <c r="R51" s="6">
        <v>18.5</v>
      </c>
      <c r="S51" s="6">
        <v>18.5</v>
      </c>
      <c r="T51" s="6">
        <v>17.79</v>
      </c>
      <c r="U51" s="6">
        <v>17.79</v>
      </c>
      <c r="V51" s="6">
        <v>17.5</v>
      </c>
      <c r="W51" s="6">
        <v>17.350000000000001</v>
      </c>
      <c r="X51" s="6">
        <v>17.350000000000001</v>
      </c>
      <c r="Y51" s="6">
        <v>17.350000000000001</v>
      </c>
      <c r="Z51" s="6">
        <v>17.350000000000001</v>
      </c>
      <c r="AA51" s="6">
        <v>17.350000000000001</v>
      </c>
      <c r="AB51" s="6">
        <v>17.350000000000001</v>
      </c>
      <c r="AC51" s="6">
        <v>17.350000000000001</v>
      </c>
      <c r="AD51" s="6">
        <v>17.350000000000001</v>
      </c>
      <c r="AE51" s="7">
        <v>17.350000000000001</v>
      </c>
    </row>
    <row r="52" spans="2:31" x14ac:dyDescent="0.25">
      <c r="B52" s="5">
        <v>22</v>
      </c>
      <c r="C52" s="6">
        <v>21.05</v>
      </c>
      <c r="D52" s="6">
        <v>20.116800000000001</v>
      </c>
      <c r="E52" s="6">
        <v>20.116800000000001</v>
      </c>
      <c r="F52" s="6">
        <v>20.116800000000001</v>
      </c>
      <c r="G52" s="6">
        <v>20.116800000000001</v>
      </c>
      <c r="H52" s="6">
        <v>19.899999999999999</v>
      </c>
      <c r="I52" s="6">
        <v>19.899999999999999</v>
      </c>
      <c r="J52" s="6">
        <v>19.829700000000003</v>
      </c>
      <c r="K52" s="6">
        <v>19.399999999999999</v>
      </c>
      <c r="L52" s="6">
        <v>19.399999999999999</v>
      </c>
      <c r="M52" s="6">
        <v>18.57</v>
      </c>
      <c r="N52" s="6">
        <v>18.5</v>
      </c>
      <c r="O52" s="6">
        <v>18.5</v>
      </c>
      <c r="P52" s="6">
        <v>17.79</v>
      </c>
      <c r="Q52" s="6">
        <v>17.350000000000001</v>
      </c>
      <c r="R52" s="6">
        <v>16.38</v>
      </c>
      <c r="S52" s="6">
        <v>16.32</v>
      </c>
      <c r="T52" s="6">
        <v>16.21</v>
      </c>
      <c r="U52" s="6">
        <v>15.97</v>
      </c>
      <c r="V52" s="6">
        <v>15.97</v>
      </c>
      <c r="W52" s="6">
        <v>15.85</v>
      </c>
      <c r="X52" s="6">
        <v>15.85</v>
      </c>
      <c r="Y52" s="6">
        <v>15.85</v>
      </c>
      <c r="Z52" s="6">
        <v>15.85</v>
      </c>
      <c r="AA52" s="6">
        <v>15.85</v>
      </c>
      <c r="AB52" s="6">
        <v>15.85</v>
      </c>
      <c r="AC52" s="6">
        <v>15.85</v>
      </c>
      <c r="AD52" s="6">
        <v>15.85</v>
      </c>
      <c r="AE52" s="7">
        <v>15.85</v>
      </c>
    </row>
    <row r="53" spans="2:31" x14ac:dyDescent="0.25">
      <c r="B53" s="5">
        <v>23</v>
      </c>
      <c r="C53" s="6">
        <v>19.899999999999999</v>
      </c>
      <c r="D53" s="6">
        <v>18.57</v>
      </c>
      <c r="E53" s="6">
        <v>18.57</v>
      </c>
      <c r="F53" s="6">
        <v>18.57</v>
      </c>
      <c r="G53" s="6">
        <v>18.57</v>
      </c>
      <c r="H53" s="6">
        <v>19.899999999999999</v>
      </c>
      <c r="I53" s="6">
        <v>18.57</v>
      </c>
      <c r="J53" s="6">
        <v>18.5</v>
      </c>
      <c r="K53" s="6">
        <v>17.79</v>
      </c>
      <c r="L53" s="6">
        <v>17.350000000000001</v>
      </c>
      <c r="M53" s="6">
        <v>16.32</v>
      </c>
      <c r="N53" s="6">
        <v>16.21</v>
      </c>
      <c r="O53" s="6">
        <v>15.97</v>
      </c>
      <c r="P53" s="6">
        <v>15.85</v>
      </c>
      <c r="Q53" s="6">
        <v>14.55</v>
      </c>
      <c r="R53" s="6">
        <v>15.35</v>
      </c>
      <c r="S53" s="6">
        <v>15.18</v>
      </c>
      <c r="T53" s="6">
        <v>14.5</v>
      </c>
      <c r="U53" s="6">
        <v>14.27</v>
      </c>
      <c r="V53" s="6">
        <v>13.7</v>
      </c>
      <c r="W53" s="6">
        <v>13.7</v>
      </c>
      <c r="X53" s="6">
        <v>13.7</v>
      </c>
      <c r="Y53" s="6">
        <v>13.7</v>
      </c>
      <c r="Z53" s="6">
        <v>13.7</v>
      </c>
      <c r="AA53" s="6">
        <v>13.7</v>
      </c>
      <c r="AB53" s="6">
        <v>13.7</v>
      </c>
      <c r="AC53" s="6">
        <v>13.7</v>
      </c>
      <c r="AD53" s="6">
        <v>13.7</v>
      </c>
      <c r="AE53" s="7">
        <v>13.7</v>
      </c>
    </row>
    <row r="54" spans="2:31" x14ac:dyDescent="0.25">
      <c r="B54" s="8">
        <v>24</v>
      </c>
      <c r="C54" s="9">
        <v>18.5</v>
      </c>
      <c r="D54" s="9">
        <v>17.350000000000001</v>
      </c>
      <c r="E54" s="9">
        <v>17.350000000000001</v>
      </c>
      <c r="F54" s="9">
        <v>17.350000000000001</v>
      </c>
      <c r="G54" s="9">
        <v>17.350000000000001</v>
      </c>
      <c r="H54" s="9">
        <v>16.32</v>
      </c>
      <c r="I54" s="9">
        <v>15.97</v>
      </c>
      <c r="J54" s="9">
        <v>15.97</v>
      </c>
      <c r="K54" s="9">
        <v>15.18</v>
      </c>
      <c r="L54" s="9">
        <v>13.89</v>
      </c>
      <c r="M54" s="9">
        <v>13.89</v>
      </c>
      <c r="N54" s="9">
        <v>13.7</v>
      </c>
      <c r="O54" s="9">
        <v>11.96</v>
      </c>
      <c r="P54" s="9">
        <v>11.96</v>
      </c>
      <c r="Q54" s="9">
        <v>11.6028</v>
      </c>
      <c r="R54" s="9">
        <v>11.46</v>
      </c>
      <c r="S54" s="9">
        <v>11.26</v>
      </c>
      <c r="T54" s="9">
        <v>11.147399999999999</v>
      </c>
      <c r="U54" s="9">
        <v>11.147399999999999</v>
      </c>
      <c r="V54" s="9">
        <v>11.147399999999999</v>
      </c>
      <c r="W54" s="9">
        <v>11.147399999999999</v>
      </c>
      <c r="X54" s="9">
        <v>11.147399999999999</v>
      </c>
      <c r="Y54" s="9">
        <v>11.147399999999999</v>
      </c>
      <c r="Z54" s="9">
        <v>11.147399999999999</v>
      </c>
      <c r="AA54" s="9">
        <v>11.147399999999999</v>
      </c>
      <c r="AB54" s="9">
        <v>11.147399999999999</v>
      </c>
      <c r="AC54" s="9">
        <v>11.147399999999999</v>
      </c>
      <c r="AD54" s="9">
        <v>11.147399999999999</v>
      </c>
      <c r="AE54" s="10">
        <v>11.147399999999999</v>
      </c>
    </row>
    <row r="65" customFormat="1" x14ac:dyDescent="0.25"/>
    <row r="66" customFormat="1" x14ac:dyDescent="0.2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7BD3-5D96-43D2-9342-5838F1D0E8B0}">
  <dimension ref="A2:P27"/>
  <sheetViews>
    <sheetView workbookViewId="0">
      <selection activeCell="P3" sqref="P3"/>
    </sheetView>
  </sheetViews>
  <sheetFormatPr defaultRowHeight="15" x14ac:dyDescent="0.25"/>
  <sheetData>
    <row r="2" spans="1:16" x14ac:dyDescent="0.25">
      <c r="A2" t="s">
        <v>8</v>
      </c>
    </row>
    <row r="3" spans="1:16" x14ac:dyDescent="0.25">
      <c r="B3" s="12" t="s">
        <v>4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K3" s="12" t="s">
        <v>4</v>
      </c>
      <c r="L3" s="13" t="s">
        <v>5</v>
      </c>
      <c r="M3" s="13" t="s">
        <v>6</v>
      </c>
      <c r="O3" s="12" t="s">
        <v>7</v>
      </c>
      <c r="P3" s="14">
        <v>490093.51270516013</v>
      </c>
    </row>
    <row r="4" spans="1:16" x14ac:dyDescent="0.25">
      <c r="B4" s="13">
        <v>1</v>
      </c>
      <c r="C4" s="15">
        <v>0</v>
      </c>
      <c r="D4" s="16">
        <v>0</v>
      </c>
      <c r="E4" s="16">
        <v>200</v>
      </c>
      <c r="F4" s="16">
        <v>200</v>
      </c>
      <c r="G4" s="16">
        <v>300</v>
      </c>
      <c r="H4" s="16">
        <v>302.38095238095246</v>
      </c>
      <c r="I4" s="16">
        <v>287.61904761904771</v>
      </c>
      <c r="K4" s="13">
        <v>1</v>
      </c>
      <c r="L4" s="15">
        <v>1290.0000000000002</v>
      </c>
      <c r="M4" s="17">
        <v>19.899999999999999</v>
      </c>
    </row>
    <row r="5" spans="1:16" x14ac:dyDescent="0.25">
      <c r="B5" s="13">
        <v>2</v>
      </c>
      <c r="C5" s="18">
        <v>0</v>
      </c>
      <c r="D5">
        <v>0</v>
      </c>
      <c r="E5">
        <v>378.66666666666674</v>
      </c>
      <c r="F5">
        <v>378.66666666666674</v>
      </c>
      <c r="G5">
        <v>300</v>
      </c>
      <c r="H5">
        <v>310</v>
      </c>
      <c r="I5">
        <v>322.66666666666657</v>
      </c>
      <c r="K5" s="13">
        <v>2</v>
      </c>
      <c r="L5" s="18">
        <v>1690</v>
      </c>
      <c r="M5" s="19">
        <v>11.6028</v>
      </c>
    </row>
    <row r="6" spans="1:16" x14ac:dyDescent="0.25">
      <c r="B6" s="13">
        <v>3</v>
      </c>
      <c r="C6" s="18">
        <v>150.00000000000003</v>
      </c>
      <c r="D6">
        <v>0</v>
      </c>
      <c r="E6">
        <v>304.80232558139545</v>
      </c>
      <c r="F6">
        <v>304.80232558139545</v>
      </c>
      <c r="G6">
        <v>300</v>
      </c>
      <c r="H6">
        <v>267.0930232558141</v>
      </c>
      <c r="I6">
        <v>248.80232558139539</v>
      </c>
      <c r="K6" s="13">
        <v>3</v>
      </c>
      <c r="L6" s="18">
        <v>1575.5000000000005</v>
      </c>
      <c r="M6" s="19">
        <v>11.147399999999999</v>
      </c>
    </row>
    <row r="7" spans="1:16" x14ac:dyDescent="0.25">
      <c r="B7" s="13">
        <v>4</v>
      </c>
      <c r="C7" s="18">
        <v>155.31601123595502</v>
      </c>
      <c r="D7">
        <v>0</v>
      </c>
      <c r="E7">
        <v>303.44241573033702</v>
      </c>
      <c r="F7">
        <v>303.44241573033702</v>
      </c>
      <c r="G7">
        <v>300</v>
      </c>
      <c r="H7">
        <v>265.85674157303373</v>
      </c>
      <c r="I7">
        <v>247.44241573033696</v>
      </c>
      <c r="K7" s="13">
        <v>4</v>
      </c>
      <c r="L7" s="18">
        <v>1575.4999999999998</v>
      </c>
      <c r="M7" s="19">
        <v>11.147399999999999</v>
      </c>
    </row>
    <row r="8" spans="1:16" x14ac:dyDescent="0.25">
      <c r="B8" s="13">
        <v>5</v>
      </c>
      <c r="C8" s="18">
        <v>155.31601123595502</v>
      </c>
      <c r="D8">
        <v>0</v>
      </c>
      <c r="E8">
        <v>303.44241573033702</v>
      </c>
      <c r="F8">
        <v>303.44241573033702</v>
      </c>
      <c r="G8">
        <v>300</v>
      </c>
      <c r="H8">
        <v>265.85674157303373</v>
      </c>
      <c r="I8">
        <v>247.44241573033696</v>
      </c>
      <c r="K8" s="13">
        <v>5</v>
      </c>
      <c r="L8" s="18">
        <v>1575.4999999999998</v>
      </c>
      <c r="M8" s="19">
        <v>11.147399999999999</v>
      </c>
    </row>
    <row r="9" spans="1:16" x14ac:dyDescent="0.25">
      <c r="B9" s="13">
        <v>6</v>
      </c>
      <c r="C9" s="18">
        <v>140.24466669917587</v>
      </c>
      <c r="D9">
        <v>0</v>
      </c>
      <c r="E9">
        <v>282.34253337884638</v>
      </c>
      <c r="F9">
        <v>282.34253337884638</v>
      </c>
      <c r="G9">
        <v>300</v>
      </c>
      <c r="H9">
        <v>246.67503034440583</v>
      </c>
      <c r="I9">
        <v>226.34253337884635</v>
      </c>
      <c r="K9" s="13">
        <v>6</v>
      </c>
      <c r="L9" s="18">
        <v>1477.9472971801208</v>
      </c>
      <c r="M9" s="19">
        <v>10.7666</v>
      </c>
    </row>
    <row r="10" spans="1:16" x14ac:dyDescent="0.25">
      <c r="B10" s="13">
        <v>7</v>
      </c>
      <c r="C10" s="18">
        <v>163.42696629213478</v>
      </c>
      <c r="D10">
        <v>0</v>
      </c>
      <c r="E10">
        <v>314.79775280898872</v>
      </c>
      <c r="F10">
        <v>314.79775280898872</v>
      </c>
      <c r="G10">
        <v>300</v>
      </c>
      <c r="H10">
        <v>276.17977528089887</v>
      </c>
      <c r="I10">
        <v>258.79775280898866</v>
      </c>
      <c r="K10" s="13">
        <v>7</v>
      </c>
      <c r="L10" s="18">
        <v>1627.9999999999998</v>
      </c>
      <c r="M10" s="19">
        <v>13.85</v>
      </c>
    </row>
    <row r="11" spans="1:16" x14ac:dyDescent="0.25">
      <c r="B11" s="13">
        <v>8</v>
      </c>
      <c r="C11" s="18">
        <v>151.86306179775275</v>
      </c>
      <c r="D11">
        <v>206.85000000000002</v>
      </c>
      <c r="E11">
        <v>298.60828651685392</v>
      </c>
      <c r="F11">
        <v>298.60828651685392</v>
      </c>
      <c r="G11">
        <v>300</v>
      </c>
      <c r="H11">
        <v>261.46207865168532</v>
      </c>
      <c r="I11">
        <v>242.60828651685387</v>
      </c>
      <c r="K11" s="13">
        <v>8</v>
      </c>
      <c r="L11" s="18">
        <v>1759.9999999999998</v>
      </c>
      <c r="M11" s="19">
        <v>16.21</v>
      </c>
    </row>
    <row r="12" spans="1:16" x14ac:dyDescent="0.25">
      <c r="B12" s="13">
        <v>9</v>
      </c>
      <c r="C12" s="18">
        <v>141.04845505617971</v>
      </c>
      <c r="D12">
        <v>206.85000000000002</v>
      </c>
      <c r="E12">
        <v>283.46783707865166</v>
      </c>
      <c r="F12">
        <v>283.46783707865166</v>
      </c>
      <c r="G12">
        <v>300</v>
      </c>
      <c r="H12">
        <v>247.69803370786511</v>
      </c>
      <c r="I12">
        <v>227.46783707865163</v>
      </c>
      <c r="K12" s="13">
        <v>9</v>
      </c>
      <c r="L12" s="18">
        <v>1689.9999999999998</v>
      </c>
      <c r="M12" s="19">
        <v>18.5</v>
      </c>
    </row>
    <row r="13" spans="1:16" x14ac:dyDescent="0.25">
      <c r="B13" s="13">
        <v>10</v>
      </c>
      <c r="C13" s="18">
        <v>151.86306179775275</v>
      </c>
      <c r="D13">
        <v>206.85000000000002</v>
      </c>
      <c r="E13">
        <v>298.60828651685392</v>
      </c>
      <c r="F13">
        <v>298.60828651685392</v>
      </c>
      <c r="G13">
        <v>300</v>
      </c>
      <c r="H13">
        <v>261.46207865168532</v>
      </c>
      <c r="I13">
        <v>242.60828651685387</v>
      </c>
      <c r="K13" s="13">
        <v>10</v>
      </c>
      <c r="L13" s="18">
        <v>1759.9999999999998</v>
      </c>
      <c r="M13" s="19">
        <v>18.5</v>
      </c>
    </row>
    <row r="14" spans="1:16" x14ac:dyDescent="0.25">
      <c r="B14" s="13">
        <v>11</v>
      </c>
      <c r="C14" s="18">
        <v>151.86306179775275</v>
      </c>
      <c r="D14">
        <v>206.85000000000002</v>
      </c>
      <c r="E14">
        <v>298.60828651685392</v>
      </c>
      <c r="F14">
        <v>298.60828651685392</v>
      </c>
      <c r="G14">
        <v>300</v>
      </c>
      <c r="H14">
        <v>261.46207865168532</v>
      </c>
      <c r="I14">
        <v>242.60828651685387</v>
      </c>
      <c r="K14" s="13">
        <v>11</v>
      </c>
      <c r="L14" s="18">
        <v>1759.9999999999998</v>
      </c>
      <c r="M14" s="19">
        <v>18.5</v>
      </c>
    </row>
    <row r="15" spans="1:16" x14ac:dyDescent="0.25">
      <c r="B15" s="13">
        <v>12</v>
      </c>
      <c r="C15" s="18">
        <v>141.04845505617971</v>
      </c>
      <c r="D15">
        <v>206.85000000000002</v>
      </c>
      <c r="E15">
        <v>283.46783707865166</v>
      </c>
      <c r="F15">
        <v>283.46783707865166</v>
      </c>
      <c r="G15">
        <v>300</v>
      </c>
      <c r="H15">
        <v>247.69803370786511</v>
      </c>
      <c r="I15">
        <v>227.46783707865163</v>
      </c>
      <c r="K15" s="13">
        <v>12</v>
      </c>
      <c r="L15" s="18">
        <v>1689.9999999999998</v>
      </c>
      <c r="M15" s="19">
        <v>18.5</v>
      </c>
    </row>
    <row r="16" spans="1:16" x14ac:dyDescent="0.25">
      <c r="B16" s="13">
        <v>13</v>
      </c>
      <c r="C16" s="18">
        <v>141.04845505617971</v>
      </c>
      <c r="D16">
        <v>206.85000000000002</v>
      </c>
      <c r="E16">
        <v>283.46783707865166</v>
      </c>
      <c r="F16">
        <v>283.46783707865166</v>
      </c>
      <c r="G16">
        <v>300</v>
      </c>
      <c r="H16">
        <v>247.69803370786511</v>
      </c>
      <c r="I16">
        <v>227.46783707865163</v>
      </c>
      <c r="K16" s="13">
        <v>13</v>
      </c>
      <c r="L16" s="18">
        <v>1689.9999999999998</v>
      </c>
      <c r="M16" s="19">
        <v>18.5</v>
      </c>
    </row>
    <row r="17" spans="2:13" x14ac:dyDescent="0.25">
      <c r="B17" s="13">
        <v>14</v>
      </c>
      <c r="C17" s="18">
        <v>141.04845505617971</v>
      </c>
      <c r="D17">
        <v>206.85000000000002</v>
      </c>
      <c r="E17">
        <v>283.46783707865166</v>
      </c>
      <c r="F17">
        <v>283.46783707865166</v>
      </c>
      <c r="G17">
        <v>300</v>
      </c>
      <c r="H17">
        <v>247.69803370786511</v>
      </c>
      <c r="I17">
        <v>227.46783707865163</v>
      </c>
      <c r="K17" s="13">
        <v>14</v>
      </c>
      <c r="L17" s="18">
        <v>1689.9999999999998</v>
      </c>
      <c r="M17" s="19">
        <v>18.5</v>
      </c>
    </row>
    <row r="18" spans="2:13" x14ac:dyDescent="0.25">
      <c r="B18" s="13">
        <v>15</v>
      </c>
      <c r="C18" s="18">
        <v>151.86306179775275</v>
      </c>
      <c r="D18">
        <v>206.85000000000002</v>
      </c>
      <c r="E18">
        <v>298.60828651685392</v>
      </c>
      <c r="F18">
        <v>298.60828651685392</v>
      </c>
      <c r="G18">
        <v>300</v>
      </c>
      <c r="H18">
        <v>261.46207865168532</v>
      </c>
      <c r="I18">
        <v>242.60828651685387</v>
      </c>
      <c r="K18" s="13">
        <v>15</v>
      </c>
      <c r="L18" s="18">
        <v>1759.9999999999998</v>
      </c>
      <c r="M18" s="19">
        <v>17.5</v>
      </c>
    </row>
    <row r="19" spans="2:13" x14ac:dyDescent="0.25">
      <c r="B19" s="13">
        <v>16</v>
      </c>
      <c r="C19" s="18">
        <v>131.46980337078648</v>
      </c>
      <c r="D19">
        <v>206.85000000000002</v>
      </c>
      <c r="E19">
        <v>270.05772471910115</v>
      </c>
      <c r="F19">
        <v>270.05772471910115</v>
      </c>
      <c r="G19">
        <v>300</v>
      </c>
      <c r="H19">
        <v>235.50702247191006</v>
      </c>
      <c r="I19">
        <v>214.05772471910112</v>
      </c>
      <c r="K19" s="13">
        <v>16</v>
      </c>
      <c r="L19" s="18">
        <v>1627.9999999999998</v>
      </c>
      <c r="M19" s="19">
        <v>18.5</v>
      </c>
    </row>
    <row r="20" spans="2:13" x14ac:dyDescent="0.25">
      <c r="B20" s="13">
        <v>17</v>
      </c>
      <c r="C20" s="18">
        <v>131.46980337078642</v>
      </c>
      <c r="D20">
        <v>206.85000000000002</v>
      </c>
      <c r="E20">
        <v>270.05772471910103</v>
      </c>
      <c r="F20">
        <v>270.05772471910103</v>
      </c>
      <c r="G20">
        <v>300</v>
      </c>
      <c r="H20">
        <v>235.50702247191001</v>
      </c>
      <c r="I20">
        <v>214.05772471910097</v>
      </c>
      <c r="K20" s="13">
        <v>17</v>
      </c>
      <c r="L20" s="18">
        <v>1627.9999999999995</v>
      </c>
      <c r="M20" s="19">
        <v>19.899999999999999</v>
      </c>
    </row>
    <row r="21" spans="2:13" x14ac:dyDescent="0.25">
      <c r="B21" s="13">
        <v>18</v>
      </c>
      <c r="C21" s="18">
        <v>141.04845505617971</v>
      </c>
      <c r="D21">
        <v>206.85000000000002</v>
      </c>
      <c r="E21">
        <v>283.46783707865166</v>
      </c>
      <c r="F21">
        <v>283.46783707865166</v>
      </c>
      <c r="G21">
        <v>300</v>
      </c>
      <c r="H21">
        <v>247.69803370786511</v>
      </c>
      <c r="I21">
        <v>227.46783707865163</v>
      </c>
      <c r="K21" s="13">
        <v>18</v>
      </c>
      <c r="L21" s="18">
        <v>1689.9999999999998</v>
      </c>
      <c r="M21" s="19">
        <v>19.399999999999999</v>
      </c>
    </row>
    <row r="22" spans="2:13" x14ac:dyDescent="0.25">
      <c r="B22" s="13">
        <v>19</v>
      </c>
      <c r="C22" s="18">
        <v>141.04845505617971</v>
      </c>
      <c r="D22">
        <v>206.85000000000002</v>
      </c>
      <c r="E22">
        <v>283.46783707865166</v>
      </c>
      <c r="F22">
        <v>283.46783707865166</v>
      </c>
      <c r="G22">
        <v>300</v>
      </c>
      <c r="H22">
        <v>247.69803370786511</v>
      </c>
      <c r="I22">
        <v>227.46783707865163</v>
      </c>
      <c r="K22" s="13">
        <v>19</v>
      </c>
      <c r="L22" s="18">
        <v>1689.9999999999998</v>
      </c>
      <c r="M22" s="19">
        <v>19.399999999999999</v>
      </c>
    </row>
    <row r="23" spans="2:13" x14ac:dyDescent="0.25">
      <c r="B23" s="13">
        <v>20</v>
      </c>
      <c r="C23" s="18">
        <v>151.86306179775275</v>
      </c>
      <c r="D23">
        <v>206.85000000000002</v>
      </c>
      <c r="E23">
        <v>298.60828651685392</v>
      </c>
      <c r="F23">
        <v>298.60828651685392</v>
      </c>
      <c r="G23">
        <v>300</v>
      </c>
      <c r="H23">
        <v>261.46207865168532</v>
      </c>
      <c r="I23">
        <v>242.60828651685387</v>
      </c>
      <c r="K23" s="13">
        <v>20</v>
      </c>
      <c r="L23" s="18">
        <v>1759.9999999999998</v>
      </c>
      <c r="M23" s="19">
        <v>18.5</v>
      </c>
    </row>
    <row r="24" spans="2:13" x14ac:dyDescent="0.25">
      <c r="B24" s="13">
        <v>21</v>
      </c>
      <c r="C24" s="18">
        <v>151.86306179775275</v>
      </c>
      <c r="D24">
        <v>206.85000000000002</v>
      </c>
      <c r="E24">
        <v>298.60828651685392</v>
      </c>
      <c r="F24">
        <v>298.60828651685392</v>
      </c>
      <c r="G24">
        <v>300</v>
      </c>
      <c r="H24">
        <v>261.46207865168532</v>
      </c>
      <c r="I24">
        <v>242.60828651685387</v>
      </c>
      <c r="K24" s="13">
        <v>21</v>
      </c>
      <c r="L24" s="18">
        <v>1759.9999999999998</v>
      </c>
      <c r="M24" s="19">
        <v>17.350000000000001</v>
      </c>
    </row>
    <row r="25" spans="2:13" x14ac:dyDescent="0.25">
      <c r="B25" s="13">
        <v>22</v>
      </c>
      <c r="C25" s="18">
        <v>151.86306179775275</v>
      </c>
      <c r="D25">
        <v>206.85000000000002</v>
      </c>
      <c r="E25">
        <v>298.60828651685392</v>
      </c>
      <c r="F25">
        <v>298.60828651685392</v>
      </c>
      <c r="G25">
        <v>300</v>
      </c>
      <c r="H25">
        <v>261.46207865168532</v>
      </c>
      <c r="I25">
        <v>242.60828651685387</v>
      </c>
      <c r="K25" s="13">
        <v>22</v>
      </c>
      <c r="L25" s="18">
        <v>1759.9999999999998</v>
      </c>
      <c r="M25" s="19">
        <v>15.85</v>
      </c>
    </row>
    <row r="26" spans="2:13" x14ac:dyDescent="0.25">
      <c r="B26" s="13">
        <v>23</v>
      </c>
      <c r="C26" s="18">
        <v>149.85416666666657</v>
      </c>
      <c r="D26">
        <v>206.85000000000002</v>
      </c>
      <c r="E26">
        <v>200</v>
      </c>
      <c r="F26">
        <v>200</v>
      </c>
      <c r="G26">
        <v>300</v>
      </c>
      <c r="H26">
        <v>216.99999999999997</v>
      </c>
      <c r="I26">
        <v>239.79583333333329</v>
      </c>
      <c r="K26" s="13">
        <v>23</v>
      </c>
      <c r="L26" s="18">
        <v>1513.5</v>
      </c>
      <c r="M26" s="19">
        <v>15.18</v>
      </c>
    </row>
    <row r="27" spans="2:13" x14ac:dyDescent="0.25">
      <c r="B27" s="13">
        <v>24</v>
      </c>
      <c r="C27" s="20">
        <v>139.77786592621973</v>
      </c>
      <c r="D27" s="21">
        <v>100.574176913923</v>
      </c>
      <c r="E27" s="21">
        <v>281.68901229670769</v>
      </c>
      <c r="F27" s="21">
        <v>281.68901229670769</v>
      </c>
      <c r="G27" s="21">
        <v>300</v>
      </c>
      <c r="H27" s="21">
        <v>246.08092026973432</v>
      </c>
      <c r="I27" s="21">
        <v>225.68901229670763</v>
      </c>
      <c r="K27" s="13">
        <v>24</v>
      </c>
      <c r="L27" s="20">
        <v>1575.5000000000002</v>
      </c>
      <c r="M27" s="22">
        <v>11.147399999999999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F16-51CD-49CE-A911-175F619ACA49}">
  <dimension ref="A2:CG108"/>
  <sheetViews>
    <sheetView topLeftCell="AH1" workbookViewId="0">
      <selection activeCell="AA7" sqref="AA7"/>
    </sheetView>
  </sheetViews>
  <sheetFormatPr defaultRowHeight="15" x14ac:dyDescent="0.25"/>
  <cols>
    <col min="34" max="34" width="10.140625" bestFit="1" customWidth="1"/>
    <col min="35" max="35" width="12" bestFit="1" customWidth="1"/>
  </cols>
  <sheetData>
    <row r="2" spans="1:85" x14ac:dyDescent="0.25">
      <c r="A2" t="s">
        <v>9</v>
      </c>
      <c r="AB2" t="s">
        <v>33</v>
      </c>
      <c r="AC2" s="26"/>
      <c r="AD2" s="26"/>
      <c r="AE2" s="26"/>
      <c r="AF2" s="26"/>
      <c r="AK2" t="s">
        <v>29</v>
      </c>
    </row>
    <row r="3" spans="1:85" x14ac:dyDescent="0.25">
      <c r="B3" s="12" t="s">
        <v>4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B3" s="12" t="s">
        <v>4</v>
      </c>
      <c r="AC3" s="13" t="s">
        <v>13</v>
      </c>
      <c r="AD3" s="13" t="s">
        <v>14</v>
      </c>
      <c r="AE3" s="13" t="s">
        <v>15</v>
      </c>
      <c r="AF3" s="13" t="s">
        <v>6</v>
      </c>
      <c r="AH3" s="12" t="s">
        <v>16</v>
      </c>
      <c r="AI3" s="14">
        <v>551264.19125712069</v>
      </c>
      <c r="AK3" s="12" t="s">
        <v>28</v>
      </c>
      <c r="AL3" s="13">
        <v>1</v>
      </c>
      <c r="AM3" s="13">
        <v>2</v>
      </c>
      <c r="AN3" s="13">
        <v>3</v>
      </c>
      <c r="AO3" s="13">
        <v>4</v>
      </c>
      <c r="AP3" s="13">
        <v>5</v>
      </c>
      <c r="AQ3" s="13">
        <v>6</v>
      </c>
      <c r="AR3" s="13">
        <v>7</v>
      </c>
      <c r="AS3" s="13">
        <v>8</v>
      </c>
      <c r="AT3" s="13">
        <v>9</v>
      </c>
      <c r="AU3" s="13">
        <v>10</v>
      </c>
      <c r="AV3" s="13">
        <v>11</v>
      </c>
      <c r="AW3" s="13">
        <v>12</v>
      </c>
      <c r="AX3" s="13">
        <v>13</v>
      </c>
      <c r="AY3" s="13">
        <v>14</v>
      </c>
      <c r="AZ3" s="13">
        <v>15</v>
      </c>
      <c r="BA3" s="13">
        <v>16</v>
      </c>
      <c r="BB3" s="13">
        <v>17</v>
      </c>
      <c r="BC3" s="13">
        <v>18</v>
      </c>
      <c r="BD3" s="13">
        <v>19</v>
      </c>
      <c r="BE3" s="13">
        <v>20</v>
      </c>
      <c r="BF3" s="13">
        <v>21</v>
      </c>
      <c r="BG3" s="13">
        <v>22</v>
      </c>
      <c r="BH3" s="13">
        <v>23</v>
      </c>
      <c r="BI3" s="13">
        <v>24</v>
      </c>
      <c r="BJ3" s="13">
        <v>25</v>
      </c>
      <c r="BK3" s="13">
        <v>26</v>
      </c>
      <c r="BL3" s="13">
        <v>27</v>
      </c>
      <c r="BM3" s="13">
        <v>28</v>
      </c>
      <c r="BN3" s="13">
        <v>29</v>
      </c>
      <c r="BO3" s="13">
        <v>30</v>
      </c>
      <c r="BP3" s="13">
        <v>31</v>
      </c>
      <c r="BQ3" s="13">
        <v>32</v>
      </c>
      <c r="BR3" s="13">
        <v>33</v>
      </c>
      <c r="BS3" s="13">
        <v>34</v>
      </c>
      <c r="BT3" s="13">
        <v>35</v>
      </c>
      <c r="BU3" s="13">
        <v>36</v>
      </c>
      <c r="BV3" s="13">
        <v>37</v>
      </c>
      <c r="BW3" s="13">
        <v>38</v>
      </c>
      <c r="BX3" s="13">
        <v>39</v>
      </c>
      <c r="BY3" s="13">
        <v>40</v>
      </c>
      <c r="BZ3" s="13">
        <v>41</v>
      </c>
      <c r="CA3" s="13">
        <v>42</v>
      </c>
      <c r="CB3" s="13">
        <v>43</v>
      </c>
      <c r="CC3" s="13">
        <v>44</v>
      </c>
      <c r="CD3" s="13">
        <v>45</v>
      </c>
      <c r="CE3" s="13">
        <v>46</v>
      </c>
      <c r="CF3" s="13">
        <v>47</v>
      </c>
      <c r="CG3" s="13">
        <v>48</v>
      </c>
    </row>
    <row r="4" spans="1:85" x14ac:dyDescent="0.25">
      <c r="B4" s="13">
        <v>1</v>
      </c>
      <c r="C4" s="27">
        <v>0</v>
      </c>
      <c r="D4" s="27">
        <v>108.5</v>
      </c>
      <c r="E4" s="27">
        <v>200</v>
      </c>
      <c r="F4" s="27">
        <v>200</v>
      </c>
      <c r="G4" s="27">
        <v>300</v>
      </c>
      <c r="H4" s="27">
        <v>302.38095238095275</v>
      </c>
      <c r="I4" s="27">
        <v>287.61904761904736</v>
      </c>
      <c r="J4" s="27">
        <v>0</v>
      </c>
      <c r="K4" s="27">
        <v>0</v>
      </c>
      <c r="L4" s="27">
        <v>0</v>
      </c>
      <c r="M4" s="27">
        <v>0</v>
      </c>
      <c r="N4" s="27">
        <v>200</v>
      </c>
      <c r="O4">
        <v>200</v>
      </c>
      <c r="P4">
        <v>300</v>
      </c>
      <c r="Q4">
        <v>302.38095238095246</v>
      </c>
      <c r="R4">
        <v>287.61904761904771</v>
      </c>
      <c r="S4">
        <v>60.8</v>
      </c>
      <c r="T4">
        <v>60.8</v>
      </c>
      <c r="U4">
        <v>0</v>
      </c>
      <c r="V4">
        <v>60.8</v>
      </c>
      <c r="W4">
        <v>60.8</v>
      </c>
      <c r="X4">
        <v>0</v>
      </c>
      <c r="Y4">
        <v>0</v>
      </c>
      <c r="Z4">
        <v>108.5</v>
      </c>
      <c r="AB4" s="13">
        <v>1</v>
      </c>
      <c r="AC4" s="15">
        <v>1398.5</v>
      </c>
      <c r="AD4" s="16">
        <v>1290.0000000000002</v>
      </c>
      <c r="AE4" s="16">
        <v>351.7</v>
      </c>
      <c r="AF4" s="17">
        <v>20.740363058799709</v>
      </c>
      <c r="AK4" s="13">
        <v>1</v>
      </c>
      <c r="AL4" s="27">
        <v>22.765456230641512</v>
      </c>
      <c r="AM4" s="27">
        <v>22.97312136382315</v>
      </c>
      <c r="AN4" s="27">
        <v>21.922270544225228</v>
      </c>
      <c r="AO4" s="27">
        <v>23.091717012782894</v>
      </c>
      <c r="AP4" s="27">
        <v>23.119629771986503</v>
      </c>
      <c r="AQ4" s="27">
        <v>23.194269547453082</v>
      </c>
      <c r="AR4" s="27">
        <v>29.415576661106329</v>
      </c>
      <c r="AS4" s="27">
        <v>27.086659547701469</v>
      </c>
      <c r="AT4" s="27">
        <v>22.697192169011853</v>
      </c>
      <c r="AU4" s="27">
        <v>22.934933020137713</v>
      </c>
      <c r="AV4" s="27">
        <v>22.13958988226468</v>
      </c>
      <c r="AW4" s="27">
        <v>21.863694128002258</v>
      </c>
      <c r="AX4">
        <v>21.381186100439542</v>
      </c>
      <c r="AY4">
        <v>21.609941912022936</v>
      </c>
      <c r="AZ4">
        <v>20.881370509283013</v>
      </c>
      <c r="BA4">
        <v>20.914707535130614</v>
      </c>
      <c r="BB4">
        <v>20.468181006576714</v>
      </c>
      <c r="BC4">
        <v>20.309164561829977</v>
      </c>
      <c r="BD4">
        <v>20.916678984162512</v>
      </c>
      <c r="BE4">
        <v>20.553784978863618</v>
      </c>
      <c r="BF4">
        <v>20.067099562516137</v>
      </c>
      <c r="BG4">
        <v>19.621909826388698</v>
      </c>
      <c r="BH4">
        <v>20.224946952356092</v>
      </c>
      <c r="BI4">
        <v>21.54854203916053</v>
      </c>
      <c r="BJ4">
        <v>18.945560306845948</v>
      </c>
      <c r="BK4">
        <v>19.176120404652071</v>
      </c>
      <c r="BL4">
        <v>16.974629298850061</v>
      </c>
      <c r="BM4">
        <v>19.686422100029041</v>
      </c>
      <c r="BN4">
        <v>19.399999999999999</v>
      </c>
      <c r="BO4">
        <v>19.564386563226265</v>
      </c>
      <c r="BP4">
        <v>21.73171003202367</v>
      </c>
      <c r="BQ4">
        <v>20.829311922174092</v>
      </c>
      <c r="BR4">
        <v>19.101602281596012</v>
      </c>
      <c r="BS4">
        <v>19.408138332102876</v>
      </c>
      <c r="BT4">
        <v>19.547658217751081</v>
      </c>
      <c r="BU4">
        <v>19.442753637678607</v>
      </c>
      <c r="BV4">
        <v>19.472395647127435</v>
      </c>
      <c r="BW4">
        <v>19.499012004746163</v>
      </c>
      <c r="BX4">
        <v>19.612665775814662</v>
      </c>
      <c r="BY4">
        <v>19.45239432197101</v>
      </c>
      <c r="BZ4">
        <v>19.398368927823864</v>
      </c>
      <c r="CA4">
        <v>19.205075903300074</v>
      </c>
      <c r="CB4">
        <v>19.401940948080156</v>
      </c>
      <c r="CC4">
        <v>19.018131925399562</v>
      </c>
      <c r="CD4">
        <v>18.935664840409125</v>
      </c>
      <c r="CE4">
        <v>18.547493183399943</v>
      </c>
      <c r="CF4">
        <v>18.687418501389089</v>
      </c>
      <c r="CG4">
        <v>18.796947898128117</v>
      </c>
    </row>
    <row r="5" spans="1:85" x14ac:dyDescent="0.25">
      <c r="B5" s="13">
        <v>2</v>
      </c>
      <c r="C5" s="27">
        <v>0</v>
      </c>
      <c r="D5" s="27">
        <v>155</v>
      </c>
      <c r="E5" s="27">
        <v>258.50158389750089</v>
      </c>
      <c r="F5" s="27">
        <v>258.50158389750072</v>
      </c>
      <c r="G5" s="27">
        <v>300</v>
      </c>
      <c r="H5" s="27">
        <v>244.99849152618987</v>
      </c>
      <c r="I5" s="27">
        <v>224.49834067880849</v>
      </c>
      <c r="J5" s="27">
        <v>0</v>
      </c>
      <c r="K5" s="27">
        <v>0</v>
      </c>
      <c r="L5" s="27">
        <v>0</v>
      </c>
      <c r="M5" s="27">
        <v>0</v>
      </c>
      <c r="N5" s="27">
        <v>378.66666666666674</v>
      </c>
      <c r="O5">
        <v>358.61155621112658</v>
      </c>
      <c r="P5">
        <v>300</v>
      </c>
      <c r="Q5">
        <v>310</v>
      </c>
      <c r="R5">
        <v>322.66666666666657</v>
      </c>
      <c r="S5">
        <v>121.6</v>
      </c>
      <c r="T5">
        <v>122.53672163736803</v>
      </c>
      <c r="U5">
        <v>0</v>
      </c>
      <c r="V5">
        <v>76</v>
      </c>
      <c r="W5">
        <v>76</v>
      </c>
      <c r="X5">
        <v>0</v>
      </c>
      <c r="Y5">
        <v>0</v>
      </c>
      <c r="Z5">
        <v>155</v>
      </c>
      <c r="AB5" s="13">
        <v>2</v>
      </c>
      <c r="AC5" s="18">
        <v>1441.5</v>
      </c>
      <c r="AD5">
        <v>1669.9448895444598</v>
      </c>
      <c r="AE5">
        <v>551.13672163736805</v>
      </c>
      <c r="AF5" s="19">
        <v>14.311773919422015</v>
      </c>
      <c r="AH5" s="12" t="s">
        <v>17</v>
      </c>
      <c r="AI5" s="14">
        <v>515482.10231440584</v>
      </c>
      <c r="AK5" s="13">
        <v>2</v>
      </c>
      <c r="AL5" s="27">
        <v>15.799970392417308</v>
      </c>
      <c r="AM5" s="27">
        <v>15.97</v>
      </c>
      <c r="AN5" s="27">
        <v>15.766294892391258</v>
      </c>
      <c r="AO5" s="27">
        <v>16.661570003299804</v>
      </c>
      <c r="AP5" s="27">
        <v>16.489167837326374</v>
      </c>
      <c r="AQ5" s="27">
        <v>16.824865136404519</v>
      </c>
      <c r="AR5" s="27">
        <v>24.170744288180714</v>
      </c>
      <c r="AS5" s="27">
        <v>21.273871620145556</v>
      </c>
      <c r="AT5" s="27">
        <v>16.470989074565651</v>
      </c>
      <c r="AU5" s="27">
        <v>16.698664082023317</v>
      </c>
      <c r="AV5" s="27">
        <v>15.910276451038188</v>
      </c>
      <c r="AW5" s="27">
        <v>15.728325830333688</v>
      </c>
      <c r="AX5">
        <v>15.537508904133496</v>
      </c>
      <c r="AY5">
        <v>15.440111533509951</v>
      </c>
      <c r="AZ5">
        <v>14.651750397205131</v>
      </c>
      <c r="BA5">
        <v>14.506484668602575</v>
      </c>
      <c r="BB5">
        <v>14.252779890450153</v>
      </c>
      <c r="BC5">
        <v>14.168773895096452</v>
      </c>
      <c r="BD5">
        <v>14.273085369400082</v>
      </c>
      <c r="BE5">
        <v>13.813550672253108</v>
      </c>
      <c r="BF5">
        <v>14.025312937790853</v>
      </c>
      <c r="BG5">
        <v>13.694133065589146</v>
      </c>
      <c r="BH5">
        <v>13.473815652197041</v>
      </c>
      <c r="BI5">
        <v>15.248861272929787</v>
      </c>
      <c r="BJ5">
        <v>13.235062406427279</v>
      </c>
      <c r="BK5">
        <v>13.367344517223097</v>
      </c>
      <c r="BL5">
        <v>12.168341885675545</v>
      </c>
      <c r="BM5">
        <v>13.591380607481543</v>
      </c>
      <c r="BN5">
        <v>13.606204386087036</v>
      </c>
      <c r="BO5">
        <v>13.842023157779739</v>
      </c>
      <c r="BP5">
        <v>15.35</v>
      </c>
      <c r="BQ5">
        <v>14.712599125159539</v>
      </c>
      <c r="BR5">
        <v>13.485416100028466</v>
      </c>
      <c r="BS5">
        <v>13.666290117164809</v>
      </c>
      <c r="BT5">
        <v>13.710938800596887</v>
      </c>
      <c r="BU5">
        <v>13.640184856706018</v>
      </c>
      <c r="BV5">
        <v>13.644732971030409</v>
      </c>
      <c r="BW5">
        <v>13.617078960785735</v>
      </c>
      <c r="BX5">
        <v>15.855713117125731</v>
      </c>
      <c r="BY5">
        <v>13.503507906975086</v>
      </c>
      <c r="BZ5">
        <v>10.015966321760411</v>
      </c>
      <c r="CA5">
        <v>7.8222683244402207</v>
      </c>
      <c r="CB5">
        <v>13.49817554718631</v>
      </c>
      <c r="CC5">
        <v>13.258026932687709</v>
      </c>
      <c r="CD5">
        <v>5.7166000000000006</v>
      </c>
      <c r="CE5">
        <v>7.1755080870813552</v>
      </c>
      <c r="CF5">
        <v>13.042572444412778</v>
      </c>
      <c r="CG5">
        <v>14.588303691156936</v>
      </c>
    </row>
    <row r="6" spans="1:85" x14ac:dyDescent="0.25">
      <c r="B6" s="13">
        <v>3</v>
      </c>
      <c r="C6" s="27">
        <v>108.5</v>
      </c>
      <c r="D6" s="27">
        <v>124</v>
      </c>
      <c r="E6" s="27">
        <v>329.25079194875048</v>
      </c>
      <c r="F6" s="27">
        <v>329.25079194875036</v>
      </c>
      <c r="G6" s="27">
        <v>300</v>
      </c>
      <c r="H6" s="27">
        <v>248</v>
      </c>
      <c r="I6" s="27">
        <v>278.29406368076138</v>
      </c>
      <c r="J6" s="27">
        <v>0</v>
      </c>
      <c r="K6" s="27">
        <v>0</v>
      </c>
      <c r="L6" s="27">
        <v>150</v>
      </c>
      <c r="M6" s="27">
        <v>0</v>
      </c>
      <c r="N6" s="27">
        <v>304.80232558139545</v>
      </c>
      <c r="O6">
        <v>304.80232558139545</v>
      </c>
      <c r="P6">
        <v>300</v>
      </c>
      <c r="Q6">
        <v>267.0930232558141</v>
      </c>
      <c r="R6">
        <v>248.80232558139539</v>
      </c>
      <c r="S6">
        <v>41.371263140592021</v>
      </c>
      <c r="T6">
        <v>76</v>
      </c>
      <c r="U6">
        <v>0</v>
      </c>
      <c r="V6">
        <v>33.029316534142552</v>
      </c>
      <c r="W6">
        <v>76</v>
      </c>
      <c r="X6">
        <v>0</v>
      </c>
      <c r="Y6">
        <v>108.5</v>
      </c>
      <c r="Z6">
        <v>124</v>
      </c>
      <c r="AB6" s="13">
        <v>3</v>
      </c>
      <c r="AC6" s="18">
        <v>1717.2956475782623</v>
      </c>
      <c r="AD6">
        <v>1575.5000000000005</v>
      </c>
      <c r="AE6">
        <v>458.90057967473456</v>
      </c>
      <c r="AF6" s="19">
        <v>11.551407447946211</v>
      </c>
      <c r="AK6" s="13">
        <v>3</v>
      </c>
      <c r="AL6" s="27">
        <v>11.96</v>
      </c>
      <c r="AM6" s="27">
        <v>12.032319377901759</v>
      </c>
      <c r="AN6" s="27">
        <v>11.463615741017202</v>
      </c>
      <c r="AO6" s="27">
        <v>12.209037685756254</v>
      </c>
      <c r="AP6" s="27">
        <v>12.040412446494326</v>
      </c>
      <c r="AQ6" s="27">
        <v>12.263260306196548</v>
      </c>
      <c r="AR6" s="27">
        <v>12.495629741099453</v>
      </c>
      <c r="AS6" s="27">
        <v>12.497600038188489</v>
      </c>
      <c r="AT6" s="27">
        <v>11.733643931839694</v>
      </c>
      <c r="AU6" s="27">
        <v>11.836302962597882</v>
      </c>
      <c r="AV6" s="27">
        <v>11.609314083773686</v>
      </c>
      <c r="AW6" s="27">
        <v>11.585427850286548</v>
      </c>
      <c r="AX6">
        <v>11.419639377768657</v>
      </c>
      <c r="AY6">
        <v>11.351035042937893</v>
      </c>
      <c r="AZ6">
        <v>10.984092117214605</v>
      </c>
      <c r="BA6">
        <v>11.012809209453463</v>
      </c>
      <c r="BB6">
        <v>10.773974088346119</v>
      </c>
      <c r="BC6">
        <v>10.688499929788314</v>
      </c>
      <c r="BD6">
        <v>11.043485541901797</v>
      </c>
      <c r="BE6">
        <v>11.141543152516839</v>
      </c>
      <c r="BF6">
        <v>10.559418677903437</v>
      </c>
      <c r="BG6">
        <v>10.326485091281295</v>
      </c>
      <c r="BH6">
        <v>10.979099999999999</v>
      </c>
      <c r="BI6">
        <v>11.292510304537661</v>
      </c>
      <c r="BJ6">
        <v>11.96</v>
      </c>
      <c r="BK6">
        <v>12.085091876446834</v>
      </c>
      <c r="BL6">
        <v>10.989715325204918</v>
      </c>
      <c r="BM6">
        <v>12.105099041774533</v>
      </c>
      <c r="BN6">
        <v>12.093906849975852</v>
      </c>
      <c r="BO6">
        <v>12.10804898483601</v>
      </c>
      <c r="BP6">
        <v>13.596952862746489</v>
      </c>
      <c r="BQ6">
        <v>13.03234637089769</v>
      </c>
      <c r="BR6">
        <v>11.712111028118937</v>
      </c>
      <c r="BS6">
        <v>11.944011974356648</v>
      </c>
      <c r="BT6">
        <v>11.806822773991332</v>
      </c>
      <c r="BU6">
        <v>11.798141951282666</v>
      </c>
      <c r="BV6">
        <v>11.757154938533802</v>
      </c>
      <c r="BW6">
        <v>11.60142145041412</v>
      </c>
      <c r="BX6">
        <v>11.148931159606761</v>
      </c>
      <c r="BY6">
        <v>11.192147305193039</v>
      </c>
      <c r="BZ6">
        <v>10.999332980908161</v>
      </c>
      <c r="CA6">
        <v>10.896477931505475</v>
      </c>
      <c r="CB6">
        <v>11.229395455443592</v>
      </c>
      <c r="CC6">
        <v>11.33463556311187</v>
      </c>
      <c r="CD6">
        <v>10.750051887390928</v>
      </c>
      <c r="CE6">
        <v>10.524602925322295</v>
      </c>
      <c r="CF6">
        <v>11.172432298318377</v>
      </c>
      <c r="CG6">
        <v>11.329567867235991</v>
      </c>
    </row>
    <row r="7" spans="1:85" x14ac:dyDescent="0.25">
      <c r="B7" s="13">
        <v>4</v>
      </c>
      <c r="C7" s="27">
        <v>124</v>
      </c>
      <c r="D7" s="27">
        <v>124</v>
      </c>
      <c r="E7" s="27">
        <v>292.2965116279068</v>
      </c>
      <c r="F7" s="27">
        <v>292.29651162790708</v>
      </c>
      <c r="G7" s="27">
        <v>300</v>
      </c>
      <c r="H7" s="27">
        <v>248</v>
      </c>
      <c r="I7" s="27">
        <v>264.6337993592083</v>
      </c>
      <c r="J7" s="27">
        <v>0</v>
      </c>
      <c r="K7" s="27">
        <v>0</v>
      </c>
      <c r="L7" s="27">
        <v>155.31601123595502</v>
      </c>
      <c r="M7" s="27">
        <v>0</v>
      </c>
      <c r="N7" s="27">
        <v>303.44241573033702</v>
      </c>
      <c r="O7">
        <v>303.44241573033702</v>
      </c>
      <c r="P7">
        <v>300</v>
      </c>
      <c r="Q7">
        <v>265.85674157303373</v>
      </c>
      <c r="R7">
        <v>235.82874036569837</v>
      </c>
      <c r="S7">
        <v>44.140778386996324</v>
      </c>
      <c r="T7">
        <v>75.943149652333005</v>
      </c>
      <c r="U7">
        <v>0</v>
      </c>
      <c r="V7">
        <v>30.847123832791809</v>
      </c>
      <c r="W7">
        <v>76</v>
      </c>
      <c r="X7">
        <v>0</v>
      </c>
      <c r="Y7">
        <v>124</v>
      </c>
      <c r="Z7">
        <v>124</v>
      </c>
      <c r="AB7" s="13">
        <v>4</v>
      </c>
      <c r="AC7" s="18">
        <v>1645.2268226150222</v>
      </c>
      <c r="AD7">
        <v>1563.8863246353612</v>
      </c>
      <c r="AE7">
        <v>474.93105187212115</v>
      </c>
      <c r="AF7" s="19">
        <v>11.535124875023621</v>
      </c>
      <c r="AH7" s="12" t="s">
        <v>18</v>
      </c>
      <c r="AI7" s="14">
        <v>257665.98461909156</v>
      </c>
      <c r="AK7" s="13">
        <v>4</v>
      </c>
      <c r="AL7" s="27">
        <v>11.96</v>
      </c>
      <c r="AM7" s="27">
        <v>11.96</v>
      </c>
      <c r="AN7" s="27">
        <v>11.464601610015199</v>
      </c>
      <c r="AO7" s="27">
        <v>12.175833471586754</v>
      </c>
      <c r="AP7" s="27">
        <v>12.049836067015267</v>
      </c>
      <c r="AQ7" s="27">
        <v>12.107402218222296</v>
      </c>
      <c r="AR7" s="27">
        <v>12.508549761681596</v>
      </c>
      <c r="AS7" s="27">
        <v>12.509340128278154</v>
      </c>
      <c r="AT7" s="27">
        <v>11.733663128383512</v>
      </c>
      <c r="AU7" s="27">
        <v>11.855277075541318</v>
      </c>
      <c r="AV7" s="27">
        <v>11.618290026585049</v>
      </c>
      <c r="AW7" s="27">
        <v>11.593854447846141</v>
      </c>
      <c r="AX7">
        <v>11.430883576126519</v>
      </c>
      <c r="AY7">
        <v>11.357330143871337</v>
      </c>
      <c r="AZ7">
        <v>10.986593255473032</v>
      </c>
      <c r="BA7">
        <v>11.015483890619898</v>
      </c>
      <c r="BB7">
        <v>10.776535362004493</v>
      </c>
      <c r="BC7">
        <v>10.691014440321648</v>
      </c>
      <c r="BD7">
        <v>11.045054318951843</v>
      </c>
      <c r="BE7">
        <v>11.142111607155258</v>
      </c>
      <c r="BF7">
        <v>10.561877666747776</v>
      </c>
      <c r="BG7">
        <v>10.328909660833235</v>
      </c>
      <c r="BH7">
        <v>10.979099999999999</v>
      </c>
      <c r="BI7">
        <v>11.294446432138233</v>
      </c>
      <c r="BJ7">
        <v>11.96</v>
      </c>
      <c r="BK7">
        <v>12.038891290130294</v>
      </c>
      <c r="BL7">
        <v>10.96635405062068</v>
      </c>
      <c r="BM7">
        <v>12.052118404194973</v>
      </c>
      <c r="BN7">
        <v>12.080923883465939</v>
      </c>
      <c r="BO7">
        <v>12.076826248262519</v>
      </c>
      <c r="BP7">
        <v>13.563620620888592</v>
      </c>
      <c r="BQ7">
        <v>13.000398233282178</v>
      </c>
      <c r="BR7">
        <v>11.680314617467616</v>
      </c>
      <c r="BS7">
        <v>11.917871249318704</v>
      </c>
      <c r="BT7">
        <v>11.779146245438305</v>
      </c>
      <c r="BU7">
        <v>11.770214973286292</v>
      </c>
      <c r="BV7">
        <v>11.729747242818675</v>
      </c>
      <c r="BW7">
        <v>11.575357376025986</v>
      </c>
      <c r="BX7">
        <v>11.123732331090093</v>
      </c>
      <c r="BY7">
        <v>11.168550074136476</v>
      </c>
      <c r="BZ7">
        <v>10.980086264949385</v>
      </c>
      <c r="CA7">
        <v>10.876044329640086</v>
      </c>
      <c r="CB7">
        <v>11.205103145139011</v>
      </c>
      <c r="CC7">
        <v>11.309554226999838</v>
      </c>
      <c r="CD7">
        <v>10.72859076066848</v>
      </c>
      <c r="CE7">
        <v>10.504619477912502</v>
      </c>
      <c r="CF7">
        <v>11.147399999999999</v>
      </c>
      <c r="CG7">
        <v>11.3045406659989</v>
      </c>
    </row>
    <row r="8" spans="1:85" x14ac:dyDescent="0.25">
      <c r="B8" s="13">
        <v>5</v>
      </c>
      <c r="C8" s="27">
        <v>124</v>
      </c>
      <c r="D8" s="27">
        <v>124</v>
      </c>
      <c r="E8" s="27">
        <v>292.2965116279068</v>
      </c>
      <c r="F8" s="27">
        <v>292.29651162790708</v>
      </c>
      <c r="G8" s="27">
        <v>300</v>
      </c>
      <c r="H8" s="27">
        <v>248</v>
      </c>
      <c r="I8" s="27">
        <v>264.6337993592083</v>
      </c>
      <c r="J8" s="27">
        <v>0</v>
      </c>
      <c r="K8" s="27">
        <v>0</v>
      </c>
      <c r="L8" s="27">
        <v>155.31601123595502</v>
      </c>
      <c r="M8" s="27">
        <v>0</v>
      </c>
      <c r="N8" s="27">
        <v>303.44241573033702</v>
      </c>
      <c r="O8">
        <v>303.44241573033702</v>
      </c>
      <c r="P8">
        <v>300</v>
      </c>
      <c r="Q8">
        <v>265.85674157303373</v>
      </c>
      <c r="R8">
        <v>235.82874036569837</v>
      </c>
      <c r="S8">
        <v>44.140778386996324</v>
      </c>
      <c r="T8">
        <v>75.943149652333005</v>
      </c>
      <c r="U8">
        <v>0</v>
      </c>
      <c r="V8">
        <v>30.847123832791809</v>
      </c>
      <c r="W8">
        <v>76</v>
      </c>
      <c r="X8">
        <v>0</v>
      </c>
      <c r="Y8">
        <v>124</v>
      </c>
      <c r="Z8">
        <v>124</v>
      </c>
      <c r="AB8" s="13">
        <v>5</v>
      </c>
      <c r="AC8" s="18">
        <v>1645.2268226150222</v>
      </c>
      <c r="AD8">
        <v>1563.8863246353612</v>
      </c>
      <c r="AE8">
        <v>474.93105187212115</v>
      </c>
      <c r="AF8" s="19">
        <v>11.535124875023621</v>
      </c>
      <c r="AK8" s="13">
        <v>5</v>
      </c>
      <c r="AL8" s="27">
        <v>11.96</v>
      </c>
      <c r="AM8" s="27">
        <v>11.96</v>
      </c>
      <c r="AN8" s="27">
        <v>11.464601610015199</v>
      </c>
      <c r="AO8" s="27">
        <v>12.175833471586754</v>
      </c>
      <c r="AP8" s="27">
        <v>12.049836067015267</v>
      </c>
      <c r="AQ8" s="27">
        <v>12.107402218222296</v>
      </c>
      <c r="AR8" s="27">
        <v>12.508549761681596</v>
      </c>
      <c r="AS8" s="27">
        <v>12.509340128278154</v>
      </c>
      <c r="AT8" s="27">
        <v>11.733663128383512</v>
      </c>
      <c r="AU8" s="27">
        <v>11.855277075541318</v>
      </c>
      <c r="AV8" s="27">
        <v>11.618290026585049</v>
      </c>
      <c r="AW8" s="27">
        <v>11.593854447846141</v>
      </c>
      <c r="AX8">
        <v>11.430883576126519</v>
      </c>
      <c r="AY8">
        <v>11.357330143871337</v>
      </c>
      <c r="AZ8">
        <v>10.986593255473032</v>
      </c>
      <c r="BA8">
        <v>11.015483890619898</v>
      </c>
      <c r="BB8">
        <v>10.776535362004493</v>
      </c>
      <c r="BC8">
        <v>10.691014440321648</v>
      </c>
      <c r="BD8">
        <v>11.045054318951843</v>
      </c>
      <c r="BE8">
        <v>11.142111607155258</v>
      </c>
      <c r="BF8">
        <v>10.561877666747776</v>
      </c>
      <c r="BG8">
        <v>10.328909660833235</v>
      </c>
      <c r="BH8">
        <v>10.979099999999999</v>
      </c>
      <c r="BI8">
        <v>11.294446432138233</v>
      </c>
      <c r="BJ8">
        <v>11.96</v>
      </c>
      <c r="BK8">
        <v>12.038891290130294</v>
      </c>
      <c r="BL8">
        <v>10.96635405062068</v>
      </c>
      <c r="BM8">
        <v>12.052118404194973</v>
      </c>
      <c r="BN8">
        <v>12.080923883465939</v>
      </c>
      <c r="BO8">
        <v>12.076826248262519</v>
      </c>
      <c r="BP8">
        <v>13.563620620888592</v>
      </c>
      <c r="BQ8">
        <v>13.000398233282178</v>
      </c>
      <c r="BR8">
        <v>11.680314617467616</v>
      </c>
      <c r="BS8">
        <v>11.917871249318704</v>
      </c>
      <c r="BT8">
        <v>11.779146245438305</v>
      </c>
      <c r="BU8">
        <v>11.770214973286292</v>
      </c>
      <c r="BV8">
        <v>11.729747242818675</v>
      </c>
      <c r="BW8">
        <v>11.575357376025986</v>
      </c>
      <c r="BX8">
        <v>11.123732331090093</v>
      </c>
      <c r="BY8">
        <v>11.168550074136476</v>
      </c>
      <c r="BZ8">
        <v>10.980086264949385</v>
      </c>
      <c r="CA8">
        <v>10.876044329640086</v>
      </c>
      <c r="CB8">
        <v>11.205103145139011</v>
      </c>
      <c r="CC8">
        <v>11.309554226999838</v>
      </c>
      <c r="CD8">
        <v>10.72859076066848</v>
      </c>
      <c r="CE8">
        <v>10.504619477912502</v>
      </c>
      <c r="CF8">
        <v>11.147399999999999</v>
      </c>
      <c r="CG8">
        <v>11.3045406659989</v>
      </c>
    </row>
    <row r="9" spans="1:85" x14ac:dyDescent="0.25">
      <c r="B9" s="13">
        <v>6</v>
      </c>
      <c r="C9" s="27">
        <v>124</v>
      </c>
      <c r="D9" s="27">
        <v>155</v>
      </c>
      <c r="E9" s="27">
        <v>323.3488372093023</v>
      </c>
      <c r="F9" s="27">
        <v>323.34883720930225</v>
      </c>
      <c r="G9" s="27">
        <v>300</v>
      </c>
      <c r="H9" s="27">
        <v>283.95348837209298</v>
      </c>
      <c r="I9" s="27">
        <v>267.34883720930225</v>
      </c>
      <c r="J9" s="27">
        <v>0</v>
      </c>
      <c r="K9" s="27">
        <v>0</v>
      </c>
      <c r="L9" s="27">
        <v>140.24466669917587</v>
      </c>
      <c r="M9" s="27">
        <v>0</v>
      </c>
      <c r="N9" s="27">
        <v>282.34253337884638</v>
      </c>
      <c r="O9">
        <v>282.34253337884638</v>
      </c>
      <c r="P9">
        <v>300</v>
      </c>
      <c r="Q9">
        <v>246.67503034440583</v>
      </c>
      <c r="R9">
        <v>226.34253337884635</v>
      </c>
      <c r="S9">
        <v>60.8</v>
      </c>
      <c r="T9">
        <v>60.8</v>
      </c>
      <c r="U9">
        <v>0</v>
      </c>
      <c r="V9">
        <v>56.589818204739103</v>
      </c>
      <c r="W9">
        <v>76</v>
      </c>
      <c r="X9">
        <v>0</v>
      </c>
      <c r="Y9">
        <v>124</v>
      </c>
      <c r="Z9">
        <v>124</v>
      </c>
      <c r="AB9" s="13">
        <v>6</v>
      </c>
      <c r="AC9" s="18">
        <v>1776.9999999999998</v>
      </c>
      <c r="AD9">
        <v>1477.9472971801208</v>
      </c>
      <c r="AE9">
        <v>502.18981820473908</v>
      </c>
      <c r="AF9" s="19">
        <v>11.495429751663265</v>
      </c>
      <c r="AK9" s="13">
        <v>6</v>
      </c>
      <c r="AL9" s="27">
        <v>11.78505171698788</v>
      </c>
      <c r="AM9" s="27">
        <v>11.915658351823714</v>
      </c>
      <c r="AN9" s="27">
        <v>11.167329789437241</v>
      </c>
      <c r="AO9" s="27">
        <v>12.115999220942689</v>
      </c>
      <c r="AP9" s="27">
        <v>11.897330609850856</v>
      </c>
      <c r="AQ9" s="27">
        <v>12.150803661583282</v>
      </c>
      <c r="AR9" s="27">
        <v>12.382695883464846</v>
      </c>
      <c r="AS9" s="27">
        <v>12.392691490876388</v>
      </c>
      <c r="AT9" s="27">
        <v>11.664363678185179</v>
      </c>
      <c r="AU9" s="27">
        <v>11.729694357194814</v>
      </c>
      <c r="AV9" s="27">
        <v>11.521318447753998</v>
      </c>
      <c r="AW9" s="27">
        <v>11.492486577090437</v>
      </c>
      <c r="AX9">
        <v>11.408509479434176</v>
      </c>
      <c r="AY9">
        <v>11.198301785150186</v>
      </c>
      <c r="AZ9">
        <v>10.74</v>
      </c>
      <c r="BA9">
        <v>10.772349248683891</v>
      </c>
      <c r="BB9">
        <v>10.537312361163879</v>
      </c>
      <c r="BC9">
        <v>10.453039567109251</v>
      </c>
      <c r="BD9">
        <v>10.809278424478103</v>
      </c>
      <c r="BE9">
        <v>10.87777562613334</v>
      </c>
      <c r="BF9">
        <v>10.326158673892891</v>
      </c>
      <c r="BG9">
        <v>10.098877555544004</v>
      </c>
      <c r="BH9">
        <v>10.985618457762882</v>
      </c>
      <c r="BI9">
        <v>11.025321243495231</v>
      </c>
      <c r="BJ9">
        <v>11.895187792985901</v>
      </c>
      <c r="BK9">
        <v>12.022870158270367</v>
      </c>
      <c r="BL9">
        <v>11.12668507243211</v>
      </c>
      <c r="BM9">
        <v>12.261263200809667</v>
      </c>
      <c r="BN9">
        <v>12.094615843761556</v>
      </c>
      <c r="BO9">
        <v>12.146160826407705</v>
      </c>
      <c r="BP9">
        <v>13.706151633657212</v>
      </c>
      <c r="BQ9">
        <v>13.13701071886965</v>
      </c>
      <c r="BR9">
        <v>11.832961554115411</v>
      </c>
      <c r="BS9">
        <v>12.012672006759734</v>
      </c>
      <c r="BT9">
        <v>11.897688818798322</v>
      </c>
      <c r="BU9">
        <v>11.926637352548639</v>
      </c>
      <c r="BV9">
        <v>11.887108321470668</v>
      </c>
      <c r="BW9">
        <v>11.652737645168489</v>
      </c>
      <c r="BX9">
        <v>11.156442000975913</v>
      </c>
      <c r="BY9">
        <v>11.189705124519838</v>
      </c>
      <c r="BZ9">
        <v>11.001321023486746</v>
      </c>
      <c r="CA9">
        <v>10.899767505688731</v>
      </c>
      <c r="CB9">
        <v>11.188280429806957</v>
      </c>
      <c r="CC9">
        <v>11.257931189257787</v>
      </c>
      <c r="CD9">
        <v>10.754554840212153</v>
      </c>
      <c r="CE9">
        <v>10.528018983179011</v>
      </c>
      <c r="CF9">
        <v>11.368842803863817</v>
      </c>
      <c r="CG9">
        <v>11.388047024751138</v>
      </c>
    </row>
    <row r="10" spans="1:85" x14ac:dyDescent="0.25">
      <c r="B10" s="13">
        <v>7</v>
      </c>
      <c r="C10" s="27">
        <v>155</v>
      </c>
      <c r="D10" s="27">
        <v>155</v>
      </c>
      <c r="E10" s="27">
        <v>253.38372093023258</v>
      </c>
      <c r="F10" s="27">
        <v>253.38372093023261</v>
      </c>
      <c r="G10" s="27">
        <v>300</v>
      </c>
      <c r="H10" s="27">
        <v>220.3488372093023</v>
      </c>
      <c r="I10" s="27">
        <v>197.38372093023258</v>
      </c>
      <c r="J10" s="27">
        <v>0</v>
      </c>
      <c r="K10" s="27">
        <v>0</v>
      </c>
      <c r="L10" s="27">
        <v>163.42696629213478</v>
      </c>
      <c r="M10" s="27">
        <v>0</v>
      </c>
      <c r="N10" s="27">
        <v>314.79775280898872</v>
      </c>
      <c r="O10">
        <v>314.79775280898872</v>
      </c>
      <c r="P10">
        <v>300</v>
      </c>
      <c r="Q10">
        <v>276.17977528089887</v>
      </c>
      <c r="R10">
        <v>258.79775280898866</v>
      </c>
      <c r="S10">
        <v>152</v>
      </c>
      <c r="T10">
        <v>152</v>
      </c>
      <c r="U10">
        <v>0</v>
      </c>
      <c r="V10">
        <v>147.78981820473911</v>
      </c>
      <c r="W10">
        <v>152</v>
      </c>
      <c r="X10">
        <v>0</v>
      </c>
      <c r="Y10">
        <v>155</v>
      </c>
      <c r="Z10">
        <v>155</v>
      </c>
      <c r="AB10" s="13">
        <v>7</v>
      </c>
      <c r="AC10" s="18">
        <v>1534.5</v>
      </c>
      <c r="AD10">
        <v>1627.9999999999998</v>
      </c>
      <c r="AE10">
        <v>913.78981820473905</v>
      </c>
      <c r="AF10" s="19">
        <v>16.667363265918315</v>
      </c>
      <c r="AK10" s="13">
        <v>7</v>
      </c>
      <c r="AL10" s="27">
        <v>16.579613548893878</v>
      </c>
      <c r="AM10" s="27">
        <v>16.75655803535799</v>
      </c>
      <c r="AN10" s="27">
        <v>16.668289779915597</v>
      </c>
      <c r="AO10" s="27">
        <v>17.510165456585259</v>
      </c>
      <c r="AP10" s="27">
        <v>17.261625745744077</v>
      </c>
      <c r="AQ10" s="27">
        <v>17.589834336272336</v>
      </c>
      <c r="AR10" s="27">
        <v>18.658053523622129</v>
      </c>
      <c r="AS10" s="27">
        <v>18.57</v>
      </c>
      <c r="AT10" s="27">
        <v>17.332157366780717</v>
      </c>
      <c r="AU10" s="27">
        <v>17.43888122683073</v>
      </c>
      <c r="AV10" s="27">
        <v>17.110614083506388</v>
      </c>
      <c r="AW10" s="27">
        <v>17.038759235246474</v>
      </c>
      <c r="AX10">
        <v>16.876353259375762</v>
      </c>
      <c r="AY10">
        <v>16.894298820098147</v>
      </c>
      <c r="AZ10">
        <v>16.216396573149154</v>
      </c>
      <c r="BA10">
        <v>16.279023656998127</v>
      </c>
      <c r="BB10">
        <v>15.919268743218703</v>
      </c>
      <c r="BC10">
        <v>15.789771627631966</v>
      </c>
      <c r="BD10">
        <v>16.31276410625815</v>
      </c>
      <c r="BE10">
        <v>16.447036829387159</v>
      </c>
      <c r="BF10">
        <v>15.596036906083421</v>
      </c>
      <c r="BG10">
        <v>15.25440043062158</v>
      </c>
      <c r="BH10">
        <v>16.201400970004457</v>
      </c>
      <c r="BI10">
        <v>16.59477904100639</v>
      </c>
      <c r="BJ10">
        <v>16.034812207014099</v>
      </c>
      <c r="BK10">
        <v>16.209626979588872</v>
      </c>
      <c r="BL10">
        <v>15.572975769158546</v>
      </c>
      <c r="BM10">
        <v>16.927397971634818</v>
      </c>
      <c r="BN10">
        <v>16.741003929928588</v>
      </c>
      <c r="BO10">
        <v>17.086123711213478</v>
      </c>
      <c r="BP10">
        <v>19.374516873265858</v>
      </c>
      <c r="BQ10">
        <v>18.57</v>
      </c>
      <c r="BR10">
        <v>16.746378297440174</v>
      </c>
      <c r="BS10">
        <v>16.960591383961241</v>
      </c>
      <c r="BT10">
        <v>16.881385039922691</v>
      </c>
      <c r="BU10">
        <v>16.888844917700432</v>
      </c>
      <c r="BV10">
        <v>16.841935547218476</v>
      </c>
      <c r="BW10">
        <v>16.588873959649803</v>
      </c>
      <c r="BX10">
        <v>16.169438153904601</v>
      </c>
      <c r="BY10">
        <v>16.209494318985207</v>
      </c>
      <c r="BZ10">
        <v>15.942696453988383</v>
      </c>
      <c r="CA10">
        <v>15.795996463317614</v>
      </c>
      <c r="CB10">
        <v>16.221578713847581</v>
      </c>
      <c r="CC10">
        <v>16.335489823224584</v>
      </c>
      <c r="CD10">
        <v>15.585998864910479</v>
      </c>
      <c r="CE10">
        <v>15.257341224400797</v>
      </c>
      <c r="CF10">
        <v>16.080681858848759</v>
      </c>
      <c r="CG10">
        <v>16.114170998365225</v>
      </c>
    </row>
    <row r="11" spans="1:85" x14ac:dyDescent="0.25">
      <c r="B11" s="13">
        <v>8</v>
      </c>
      <c r="C11" s="27">
        <v>155</v>
      </c>
      <c r="D11" s="27">
        <v>155</v>
      </c>
      <c r="E11" s="27">
        <v>285.98266018267316</v>
      </c>
      <c r="F11" s="27">
        <v>285.98266018267316</v>
      </c>
      <c r="G11" s="27">
        <v>300</v>
      </c>
      <c r="H11" s="27">
        <v>306.34787289333917</v>
      </c>
      <c r="I11" s="27">
        <v>291.98266018267304</v>
      </c>
      <c r="J11" s="27">
        <v>150</v>
      </c>
      <c r="K11" s="27">
        <v>0</v>
      </c>
      <c r="L11" s="27">
        <v>151.86306179775275</v>
      </c>
      <c r="M11" s="27">
        <v>206.85</v>
      </c>
      <c r="N11" s="27">
        <v>298.60828651685392</v>
      </c>
      <c r="O11">
        <v>298.60828651685392</v>
      </c>
      <c r="P11">
        <v>300</v>
      </c>
      <c r="Q11">
        <v>261.46207865168532</v>
      </c>
      <c r="R11">
        <v>242.60828651685387</v>
      </c>
      <c r="S11">
        <v>152</v>
      </c>
      <c r="T11">
        <v>152</v>
      </c>
      <c r="U11">
        <v>0</v>
      </c>
      <c r="V11">
        <v>152</v>
      </c>
      <c r="W11">
        <v>152</v>
      </c>
      <c r="X11">
        <v>0</v>
      </c>
      <c r="Y11">
        <v>155</v>
      </c>
      <c r="Z11">
        <v>155</v>
      </c>
      <c r="AB11" s="13">
        <v>8</v>
      </c>
      <c r="AC11" s="18">
        <v>1930.2958534413585</v>
      </c>
      <c r="AD11">
        <v>1759.9999999999998</v>
      </c>
      <c r="AE11">
        <v>918</v>
      </c>
      <c r="AF11" s="19">
        <v>16.930807612426811</v>
      </c>
      <c r="AK11" s="13">
        <v>8</v>
      </c>
      <c r="AL11" s="27">
        <v>16.782078136128725</v>
      </c>
      <c r="AM11" s="27">
        <v>16.943595755698514</v>
      </c>
      <c r="AN11" s="27">
        <v>16.93518076840628</v>
      </c>
      <c r="AO11" s="27">
        <v>17.607565401862708</v>
      </c>
      <c r="AP11" s="27">
        <v>17.395665366185494</v>
      </c>
      <c r="AQ11" s="27">
        <v>17.679449279910099</v>
      </c>
      <c r="AR11" s="27">
        <v>18.573402405850828</v>
      </c>
      <c r="AS11" s="27">
        <v>18.57</v>
      </c>
      <c r="AT11" s="27">
        <v>17.35060786486099</v>
      </c>
      <c r="AU11" s="27">
        <v>17.495751640751301</v>
      </c>
      <c r="AV11" s="27">
        <v>17.155699585595954</v>
      </c>
      <c r="AW11" s="27">
        <v>17.097706501153297</v>
      </c>
      <c r="AX11">
        <v>16.827148067871519</v>
      </c>
      <c r="AY11">
        <v>17.028844316413519</v>
      </c>
      <c r="AZ11">
        <v>16.469968030037919</v>
      </c>
      <c r="BA11">
        <v>16.532929916593019</v>
      </c>
      <c r="BB11">
        <v>16.167777387223698</v>
      </c>
      <c r="BC11">
        <v>16.036360713311449</v>
      </c>
      <c r="BD11">
        <v>16.616858212754579</v>
      </c>
      <c r="BE11">
        <v>16.402912183825755</v>
      </c>
      <c r="BF11">
        <v>15.839697448151398</v>
      </c>
      <c r="BG11">
        <v>15.49264703478763</v>
      </c>
      <c r="BH11">
        <v>16.182142171114016</v>
      </c>
      <c r="BI11">
        <v>16.856718598252876</v>
      </c>
      <c r="BJ11">
        <v>16.564373647853397</v>
      </c>
      <c r="BK11">
        <v>16.745062132187634</v>
      </c>
      <c r="BL11">
        <v>16.149028113829772</v>
      </c>
      <c r="BM11">
        <v>17.514810531654053</v>
      </c>
      <c r="BN11">
        <v>17.267724298343818</v>
      </c>
      <c r="BO11">
        <v>17.60921723471926</v>
      </c>
      <c r="BP11">
        <v>17.944301836725177</v>
      </c>
      <c r="BQ11">
        <v>18.158704969214124</v>
      </c>
      <c r="BR11">
        <v>17.350000000000001</v>
      </c>
      <c r="BS11">
        <v>17.467520641442508</v>
      </c>
      <c r="BT11">
        <v>17.449514891921975</v>
      </c>
      <c r="BU11">
        <v>17.418235658526502</v>
      </c>
      <c r="BV11">
        <v>17.490836447130967</v>
      </c>
      <c r="BW11">
        <v>17.088191155912959</v>
      </c>
      <c r="BX11">
        <v>16.586557904962206</v>
      </c>
      <c r="BY11">
        <v>16.616213879176684</v>
      </c>
      <c r="BZ11">
        <v>16.316900759767595</v>
      </c>
      <c r="CA11">
        <v>16.175787662043192</v>
      </c>
      <c r="CB11">
        <v>16.871487472727765</v>
      </c>
      <c r="CC11">
        <v>16.968483612486956</v>
      </c>
      <c r="CD11">
        <v>15.969342110098484</v>
      </c>
      <c r="CE11">
        <v>15.625814170571044</v>
      </c>
      <c r="CF11">
        <v>16.691917447690066</v>
      </c>
      <c r="CG11">
        <v>16.598032030759164</v>
      </c>
    </row>
    <row r="12" spans="1:85" x14ac:dyDescent="0.25">
      <c r="B12" s="13">
        <v>9</v>
      </c>
      <c r="C12" s="27">
        <v>155</v>
      </c>
      <c r="D12" s="27">
        <v>155</v>
      </c>
      <c r="E12" s="27">
        <v>283.43371060827576</v>
      </c>
      <c r="F12" s="27">
        <v>283.43371060827576</v>
      </c>
      <c r="G12" s="27">
        <v>300</v>
      </c>
      <c r="H12" s="27">
        <v>275.27594432626677</v>
      </c>
      <c r="I12" s="27">
        <v>257.80353875889318</v>
      </c>
      <c r="J12" s="27">
        <v>162.71681339921042</v>
      </c>
      <c r="K12" s="27">
        <v>0</v>
      </c>
      <c r="L12" s="27">
        <v>141.04845505617971</v>
      </c>
      <c r="M12" s="27">
        <v>206.85</v>
      </c>
      <c r="N12" s="27">
        <v>283.46783707865166</v>
      </c>
      <c r="O12">
        <v>283.46783707865166</v>
      </c>
      <c r="P12">
        <v>300</v>
      </c>
      <c r="Q12">
        <v>247.69803370786511</v>
      </c>
      <c r="R12">
        <v>227.46783707865163</v>
      </c>
      <c r="S12">
        <v>152</v>
      </c>
      <c r="T12">
        <v>152</v>
      </c>
      <c r="U12">
        <v>0</v>
      </c>
      <c r="V12">
        <v>152</v>
      </c>
      <c r="W12">
        <v>152</v>
      </c>
      <c r="X12">
        <v>0</v>
      </c>
      <c r="Y12">
        <v>155</v>
      </c>
      <c r="Z12">
        <v>155</v>
      </c>
      <c r="AB12" s="13">
        <v>9</v>
      </c>
      <c r="AC12" s="18">
        <v>1872.6637177009218</v>
      </c>
      <c r="AD12">
        <v>1689.9999999999998</v>
      </c>
      <c r="AE12">
        <v>918</v>
      </c>
      <c r="AF12" s="19">
        <v>19.726356052277545</v>
      </c>
      <c r="AK12" s="13">
        <v>9</v>
      </c>
      <c r="AL12" s="27">
        <v>20.004629046408581</v>
      </c>
      <c r="AM12" s="27">
        <v>20.2</v>
      </c>
      <c r="AN12" s="27">
        <v>20.078501381378985</v>
      </c>
      <c r="AO12" s="27">
        <v>20.992513910412551</v>
      </c>
      <c r="AP12" s="27">
        <v>20.762733402452309</v>
      </c>
      <c r="AQ12" s="27">
        <v>21.117056112399666</v>
      </c>
      <c r="AR12" s="27">
        <v>23.1266388764151</v>
      </c>
      <c r="AS12" s="27">
        <v>22.693890023365839</v>
      </c>
      <c r="AT12" s="27">
        <v>20.686905685026701</v>
      </c>
      <c r="AU12" s="27">
        <v>20.909630037024009</v>
      </c>
      <c r="AV12" s="27">
        <v>20.344903313492921</v>
      </c>
      <c r="AW12" s="27">
        <v>20.319195812650335</v>
      </c>
      <c r="AX12">
        <v>19.927448231335482</v>
      </c>
      <c r="AY12">
        <v>20.079398828151479</v>
      </c>
      <c r="AZ12">
        <v>19.281641572572802</v>
      </c>
      <c r="BA12">
        <v>19.336668302816715</v>
      </c>
      <c r="BB12">
        <v>18.915781993293862</v>
      </c>
      <c r="BC12">
        <v>18.764984731185852</v>
      </c>
      <c r="BD12">
        <v>19.339668077840567</v>
      </c>
      <c r="BE12">
        <v>19.465054017782787</v>
      </c>
      <c r="BF12">
        <v>18.537671286386761</v>
      </c>
      <c r="BG12">
        <v>18.129290862214997</v>
      </c>
      <c r="BH12">
        <v>19.155663685381491</v>
      </c>
      <c r="BI12">
        <v>19.805484280472562</v>
      </c>
      <c r="BJ12">
        <v>18.775586639656773</v>
      </c>
      <c r="BK12">
        <v>18.986313769479903</v>
      </c>
      <c r="BL12">
        <v>18.058241892311116</v>
      </c>
      <c r="BM12">
        <v>19.852372091759289</v>
      </c>
      <c r="BN12">
        <v>19.636774343132707</v>
      </c>
      <c r="BO12">
        <v>20.062076543648612</v>
      </c>
      <c r="BP12">
        <v>20.0952334781208</v>
      </c>
      <c r="BQ12">
        <v>20.335336494945231</v>
      </c>
      <c r="BR12">
        <v>19.660229644454745</v>
      </c>
      <c r="BS12">
        <v>19.929336951918572</v>
      </c>
      <c r="BT12">
        <v>19.889430891609951</v>
      </c>
      <c r="BU12">
        <v>19.876745990373774</v>
      </c>
      <c r="BV12">
        <v>20.09865036028696</v>
      </c>
      <c r="BW12">
        <v>19.591553098006376</v>
      </c>
      <c r="BX12">
        <v>19.166527045567051</v>
      </c>
      <c r="BY12">
        <v>19.20786858037329</v>
      </c>
      <c r="BZ12">
        <v>18.945460270563501</v>
      </c>
      <c r="CA12">
        <v>18.759508235377659</v>
      </c>
      <c r="CB12">
        <v>19.500735646902221</v>
      </c>
      <c r="CC12">
        <v>19.610832683844976</v>
      </c>
      <c r="CD12">
        <v>18.499043373218726</v>
      </c>
      <c r="CE12">
        <v>18.117693552917856</v>
      </c>
      <c r="CF12">
        <v>19.290083047932796</v>
      </c>
      <c r="CG12">
        <v>18.944102412457056</v>
      </c>
    </row>
    <row r="13" spans="1:85" x14ac:dyDescent="0.25">
      <c r="B13" s="13">
        <v>10</v>
      </c>
      <c r="C13" s="27">
        <v>155</v>
      </c>
      <c r="D13" s="27">
        <v>155</v>
      </c>
      <c r="E13" s="27">
        <v>283.43371060827576</v>
      </c>
      <c r="F13" s="27">
        <v>283.43371060827576</v>
      </c>
      <c r="G13" s="27">
        <v>300</v>
      </c>
      <c r="H13" s="27">
        <v>293.68546217222803</v>
      </c>
      <c r="I13" s="27">
        <v>278.05400838945076</v>
      </c>
      <c r="J13" s="27">
        <v>177.18143456389345</v>
      </c>
      <c r="K13" s="27">
        <v>0</v>
      </c>
      <c r="L13" s="27">
        <v>151.86306179775275</v>
      </c>
      <c r="M13" s="27">
        <v>206.85</v>
      </c>
      <c r="N13" s="27">
        <v>298.60828651685392</v>
      </c>
      <c r="O13">
        <v>298.60828651685392</v>
      </c>
      <c r="P13">
        <v>300</v>
      </c>
      <c r="Q13">
        <v>261.46207865168532</v>
      </c>
      <c r="R13">
        <v>242.60828651685387</v>
      </c>
      <c r="S13">
        <v>152</v>
      </c>
      <c r="T13">
        <v>152</v>
      </c>
      <c r="U13">
        <v>0</v>
      </c>
      <c r="V13">
        <v>152</v>
      </c>
      <c r="W13">
        <v>152</v>
      </c>
      <c r="X13">
        <v>0</v>
      </c>
      <c r="Y13">
        <v>155</v>
      </c>
      <c r="Z13">
        <v>155</v>
      </c>
      <c r="AB13" s="13">
        <v>10</v>
      </c>
      <c r="AC13" s="18">
        <v>1925.7883263421236</v>
      </c>
      <c r="AD13">
        <v>1759.9999999999998</v>
      </c>
      <c r="AE13">
        <v>918</v>
      </c>
      <c r="AF13" s="19">
        <v>19.497534861803711</v>
      </c>
      <c r="AK13" s="13">
        <v>10</v>
      </c>
      <c r="AL13" s="27">
        <v>19.704942450703513</v>
      </c>
      <c r="AM13" s="27">
        <v>19.896416409724498</v>
      </c>
      <c r="AN13" s="27">
        <v>19.821547321784198</v>
      </c>
      <c r="AO13" s="27">
        <v>20.679587398638628</v>
      </c>
      <c r="AP13" s="27">
        <v>20.439792985975426</v>
      </c>
      <c r="AQ13" s="27">
        <v>20.781728349941684</v>
      </c>
      <c r="AR13" s="27">
        <v>22.4</v>
      </c>
      <c r="AS13" s="27">
        <v>22.123703705263974</v>
      </c>
      <c r="AT13" s="27">
        <v>20.380587589271066</v>
      </c>
      <c r="AU13" s="27">
        <v>20.572192269324475</v>
      </c>
      <c r="AV13" s="27">
        <v>20.095098266563426</v>
      </c>
      <c r="AW13" s="27">
        <v>19.987897865784191</v>
      </c>
      <c r="AX13">
        <v>19.627162780196713</v>
      </c>
      <c r="AY13">
        <v>19.690473211087141</v>
      </c>
      <c r="AZ13">
        <v>19.100901225353148</v>
      </c>
      <c r="BA13">
        <v>19.162479453275054</v>
      </c>
      <c r="BB13">
        <v>18.743040641155826</v>
      </c>
      <c r="BC13">
        <v>18.592501612901486</v>
      </c>
      <c r="BD13">
        <v>19.259095873151736</v>
      </c>
      <c r="BE13">
        <v>19.010537085010455</v>
      </c>
      <c r="BF13">
        <v>18.366213196873449</v>
      </c>
      <c r="BG13">
        <v>17.962448814485413</v>
      </c>
      <c r="BH13">
        <v>18.754339598498888</v>
      </c>
      <c r="BI13">
        <v>19.592951414529203</v>
      </c>
      <c r="BJ13">
        <v>18.708665207630567</v>
      </c>
      <c r="BK13">
        <v>18.916608012076221</v>
      </c>
      <c r="BL13">
        <v>18.058240768943037</v>
      </c>
      <c r="BM13">
        <v>19.77303592624483</v>
      </c>
      <c r="BN13">
        <v>19.553222370589175</v>
      </c>
      <c r="BO13">
        <v>19.968713140951472</v>
      </c>
      <c r="BP13">
        <v>20.00274900160349</v>
      </c>
      <c r="BQ13">
        <v>20.241746990121314</v>
      </c>
      <c r="BR13">
        <v>19.576535457645516</v>
      </c>
      <c r="BS13">
        <v>19.830725278441037</v>
      </c>
      <c r="BT13">
        <v>19.748768937531203</v>
      </c>
      <c r="BU13">
        <v>19.798648743602563</v>
      </c>
      <c r="BV13">
        <v>19.952885188561286</v>
      </c>
      <c r="BW13">
        <v>19.406530551067998</v>
      </c>
      <c r="BX13">
        <v>18.926948494452489</v>
      </c>
      <c r="BY13">
        <v>18.962653386701724</v>
      </c>
      <c r="BZ13">
        <v>18.675162413325861</v>
      </c>
      <c r="CA13">
        <v>18.5</v>
      </c>
      <c r="CB13">
        <v>19.244818284633762</v>
      </c>
      <c r="CC13">
        <v>19.347155029730207</v>
      </c>
      <c r="CD13">
        <v>18.250893050681455</v>
      </c>
      <c r="CE13">
        <v>17.868536047221163</v>
      </c>
      <c r="CF13">
        <v>19.02721883552092</v>
      </c>
      <c r="CG13">
        <v>18.795572729807311</v>
      </c>
    </row>
    <row r="14" spans="1:85" x14ac:dyDescent="0.25">
      <c r="B14" s="13">
        <v>11</v>
      </c>
      <c r="C14" s="27">
        <v>155</v>
      </c>
      <c r="D14" s="27">
        <v>155</v>
      </c>
      <c r="E14" s="27">
        <v>283.43371060827576</v>
      </c>
      <c r="F14" s="27">
        <v>283.43371060827576</v>
      </c>
      <c r="G14" s="27">
        <v>300</v>
      </c>
      <c r="H14" s="27">
        <v>293.6854621722282</v>
      </c>
      <c r="I14" s="27">
        <v>278.05400838945093</v>
      </c>
      <c r="J14" s="27">
        <v>177.18143456389339</v>
      </c>
      <c r="K14" s="27">
        <v>0</v>
      </c>
      <c r="L14" s="27">
        <v>151.86306179775275</v>
      </c>
      <c r="M14" s="27">
        <v>206.85</v>
      </c>
      <c r="N14" s="27">
        <v>298.60828651685392</v>
      </c>
      <c r="O14">
        <v>298.60828651685392</v>
      </c>
      <c r="P14">
        <v>300</v>
      </c>
      <c r="Q14">
        <v>261.46207865168532</v>
      </c>
      <c r="R14">
        <v>242.60828651685387</v>
      </c>
      <c r="S14">
        <v>152</v>
      </c>
      <c r="T14">
        <v>152</v>
      </c>
      <c r="U14">
        <v>0</v>
      </c>
      <c r="V14">
        <v>152</v>
      </c>
      <c r="W14">
        <v>152</v>
      </c>
      <c r="X14">
        <v>0</v>
      </c>
      <c r="Y14">
        <v>155</v>
      </c>
      <c r="Z14">
        <v>155</v>
      </c>
      <c r="AB14" s="13">
        <v>11</v>
      </c>
      <c r="AC14" s="18">
        <v>1925.788326342124</v>
      </c>
      <c r="AD14">
        <v>1759.9999999999998</v>
      </c>
      <c r="AE14">
        <v>918</v>
      </c>
      <c r="AF14" s="19">
        <v>19.497534861803658</v>
      </c>
      <c r="AK14" s="13">
        <v>11</v>
      </c>
      <c r="AL14" s="27">
        <v>19.704942450703761</v>
      </c>
      <c r="AM14" s="27">
        <v>19.896416409724665</v>
      </c>
      <c r="AN14" s="27">
        <v>19.82154732178417</v>
      </c>
      <c r="AO14" s="27">
        <v>20.67958739863867</v>
      </c>
      <c r="AP14" s="27">
        <v>20.439792985974954</v>
      </c>
      <c r="AQ14" s="27">
        <v>20.781728349941638</v>
      </c>
      <c r="AR14" s="27">
        <v>22.4</v>
      </c>
      <c r="AS14" s="27">
        <v>22.123703705263935</v>
      </c>
      <c r="AT14" s="27">
        <v>20.380587589271002</v>
      </c>
      <c r="AU14" s="27">
        <v>20.572192269324361</v>
      </c>
      <c r="AV14" s="27">
        <v>20.095098266563276</v>
      </c>
      <c r="AW14" s="27">
        <v>19.987897865784102</v>
      </c>
      <c r="AX14">
        <v>19.627162780196628</v>
      </c>
      <c r="AY14">
        <v>19.690473211086989</v>
      </c>
      <c r="AZ14">
        <v>19.100901225352992</v>
      </c>
      <c r="BA14">
        <v>19.162479453274884</v>
      </c>
      <c r="BB14">
        <v>18.743040641155662</v>
      </c>
      <c r="BC14">
        <v>18.592501612901327</v>
      </c>
      <c r="BD14">
        <v>19.259095873151747</v>
      </c>
      <c r="BE14">
        <v>19.010537085010426</v>
      </c>
      <c r="BF14">
        <v>18.366213196873296</v>
      </c>
      <c r="BG14">
        <v>17.962448814485263</v>
      </c>
      <c r="BH14">
        <v>18.754339598498838</v>
      </c>
      <c r="BI14">
        <v>19.592951414529097</v>
      </c>
      <c r="BJ14">
        <v>18.708665207630517</v>
      </c>
      <c r="BK14">
        <v>18.916608012076175</v>
      </c>
      <c r="BL14">
        <v>18.058240768942969</v>
      </c>
      <c r="BM14">
        <v>19.773035926244738</v>
      </c>
      <c r="BN14">
        <v>19.553222370589161</v>
      </c>
      <c r="BO14">
        <v>19.968713140951429</v>
      </c>
      <c r="BP14">
        <v>20.002749001603398</v>
      </c>
      <c r="BQ14">
        <v>20.241746990121218</v>
      </c>
      <c r="BR14">
        <v>19.57653545764547</v>
      </c>
      <c r="BS14">
        <v>19.830725278440994</v>
      </c>
      <c r="BT14">
        <v>19.74876893753116</v>
      </c>
      <c r="BU14">
        <v>19.798648743602527</v>
      </c>
      <c r="BV14">
        <v>19.952885188561247</v>
      </c>
      <c r="BW14">
        <v>19.406530551067959</v>
      </c>
      <c r="BX14">
        <v>18.926948494452468</v>
      </c>
      <c r="BY14">
        <v>18.962653386701707</v>
      </c>
      <c r="BZ14">
        <v>18.675162413325864</v>
      </c>
      <c r="CA14">
        <v>18.5</v>
      </c>
      <c r="CB14">
        <v>19.244818284633741</v>
      </c>
      <c r="CC14">
        <v>19.347155029730182</v>
      </c>
      <c r="CD14">
        <v>18.250893050681452</v>
      </c>
      <c r="CE14">
        <v>17.868536047221191</v>
      </c>
      <c r="CF14">
        <v>19.027218835520891</v>
      </c>
      <c r="CG14">
        <v>18.795572729807272</v>
      </c>
    </row>
    <row r="15" spans="1:85" x14ac:dyDescent="0.25">
      <c r="B15" s="13">
        <v>12</v>
      </c>
      <c r="C15" s="27">
        <v>155</v>
      </c>
      <c r="D15" s="27">
        <v>155</v>
      </c>
      <c r="E15" s="27">
        <v>274.73511852956381</v>
      </c>
      <c r="F15" s="27">
        <v>274.73511852956483</v>
      </c>
      <c r="G15" s="27">
        <v>300</v>
      </c>
      <c r="H15" s="27">
        <v>278.64933736693371</v>
      </c>
      <c r="I15" s="27">
        <v>261.51427110362681</v>
      </c>
      <c r="J15" s="27">
        <v>165.36733650258952</v>
      </c>
      <c r="K15" s="27">
        <v>0</v>
      </c>
      <c r="L15" s="27">
        <v>141.04845505617971</v>
      </c>
      <c r="M15" s="27">
        <v>206.85</v>
      </c>
      <c r="N15" s="27">
        <v>283.46783707865166</v>
      </c>
      <c r="O15">
        <v>283.46783707865166</v>
      </c>
      <c r="P15">
        <v>300</v>
      </c>
      <c r="Q15">
        <v>247.69803370786511</v>
      </c>
      <c r="R15">
        <v>227.46783707865163</v>
      </c>
      <c r="S15">
        <v>152</v>
      </c>
      <c r="T15">
        <v>152</v>
      </c>
      <c r="U15">
        <v>0</v>
      </c>
      <c r="V15">
        <v>152</v>
      </c>
      <c r="W15">
        <v>152</v>
      </c>
      <c r="X15">
        <v>0</v>
      </c>
      <c r="Y15">
        <v>155</v>
      </c>
      <c r="Z15">
        <v>155</v>
      </c>
      <c r="AB15" s="13">
        <v>12</v>
      </c>
      <c r="AC15" s="18">
        <v>1865.0011820322786</v>
      </c>
      <c r="AD15">
        <v>1689.9999999999998</v>
      </c>
      <c r="AE15">
        <v>918</v>
      </c>
      <c r="AF15" s="19">
        <v>20.336847570043268</v>
      </c>
      <c r="AK15" s="13">
        <v>12</v>
      </c>
      <c r="AL15" s="27">
        <v>20.789569961396175</v>
      </c>
      <c r="AM15" s="27">
        <v>20.602798522030163</v>
      </c>
      <c r="AN15" s="27">
        <v>20.706760287235657</v>
      </c>
      <c r="AO15" s="27">
        <v>21.523944402413463</v>
      </c>
      <c r="AP15" s="27">
        <v>21.490046554152862</v>
      </c>
      <c r="AQ15" s="27">
        <v>21.713053476327769</v>
      </c>
      <c r="AR15" s="27">
        <v>23.8241260355747</v>
      </c>
      <c r="AS15" s="27">
        <v>23.378757486156506</v>
      </c>
      <c r="AT15" s="27">
        <v>21.300805438461573</v>
      </c>
      <c r="AU15" s="27">
        <v>21.552395503625505</v>
      </c>
      <c r="AV15" s="27">
        <v>20.969526097952315</v>
      </c>
      <c r="AW15" s="27">
        <v>20.940859110041885</v>
      </c>
      <c r="AX15">
        <v>20.54120474206265</v>
      </c>
      <c r="AY15">
        <v>20.704626326650907</v>
      </c>
      <c r="AZ15">
        <v>19.899999999999999</v>
      </c>
      <c r="BA15">
        <v>19.950859207350668</v>
      </c>
      <c r="BB15">
        <v>19.518571755134179</v>
      </c>
      <c r="BC15">
        <v>19.363908196917844</v>
      </c>
      <c r="BD15">
        <v>19.948995761049158</v>
      </c>
      <c r="BE15">
        <v>20.073803174802741</v>
      </c>
      <c r="BF15">
        <v>19.130233001164253</v>
      </c>
      <c r="BG15">
        <v>18.708094453903399</v>
      </c>
      <c r="BH15">
        <v>19.752229676540345</v>
      </c>
      <c r="BI15">
        <v>20.463206855321147</v>
      </c>
      <c r="BJ15">
        <v>19.358822604109768</v>
      </c>
      <c r="BK15">
        <v>19.576072863190223</v>
      </c>
      <c r="BL15">
        <v>18.619916312509758</v>
      </c>
      <c r="BM15">
        <v>20.468960639227767</v>
      </c>
      <c r="BN15">
        <v>20.246609774866226</v>
      </c>
      <c r="BO15">
        <v>20.685030343579989</v>
      </c>
      <c r="BP15">
        <v>20.719228430081518</v>
      </c>
      <c r="BQ15">
        <v>20.966787099044158</v>
      </c>
      <c r="BR15">
        <v>20.270793023367652</v>
      </c>
      <c r="BS15">
        <v>20.548103237244</v>
      </c>
      <c r="BT15">
        <v>20.506811229504219</v>
      </c>
      <c r="BU15">
        <v>20.493779758727872</v>
      </c>
      <c r="BV15">
        <v>20.722496178744446</v>
      </c>
      <c r="BW15">
        <v>20.199486114348517</v>
      </c>
      <c r="BX15">
        <v>19.760600753110698</v>
      </c>
      <c r="BY15">
        <v>19.803619669181799</v>
      </c>
      <c r="BZ15">
        <v>19.533428425090651</v>
      </c>
      <c r="CA15">
        <v>19.341524003923681</v>
      </c>
      <c r="CB15">
        <v>20.105680838838154</v>
      </c>
      <c r="CC15">
        <v>20.219293524455253</v>
      </c>
      <c r="CD15">
        <v>19.072805298196947</v>
      </c>
      <c r="CE15">
        <v>18.679764128161771</v>
      </c>
      <c r="CF15">
        <v>19.888647611473264</v>
      </c>
      <c r="CG15">
        <v>19.532045474832671</v>
      </c>
    </row>
    <row r="16" spans="1:85" x14ac:dyDescent="0.25">
      <c r="B16" s="13">
        <v>13</v>
      </c>
      <c r="C16" s="27">
        <v>155</v>
      </c>
      <c r="D16" s="27">
        <v>155</v>
      </c>
      <c r="E16" s="27">
        <v>265.18522140438415</v>
      </c>
      <c r="F16" s="27">
        <v>265.18522140438517</v>
      </c>
      <c r="G16" s="27">
        <v>300</v>
      </c>
      <c r="H16" s="27">
        <v>260.36915348210971</v>
      </c>
      <c r="I16" s="27">
        <v>241.40606883032063</v>
      </c>
      <c r="J16" s="27">
        <v>151.00433487880053</v>
      </c>
      <c r="K16" s="27">
        <v>0</v>
      </c>
      <c r="L16" s="27">
        <v>141.04845505617971</v>
      </c>
      <c r="M16" s="27">
        <v>206.85</v>
      </c>
      <c r="N16" s="27">
        <v>283.46783707865166</v>
      </c>
      <c r="O16">
        <v>283.46783707865166</v>
      </c>
      <c r="P16">
        <v>300</v>
      </c>
      <c r="Q16">
        <v>247.69803370786511</v>
      </c>
      <c r="R16">
        <v>227.46783707865163</v>
      </c>
      <c r="S16">
        <v>152</v>
      </c>
      <c r="T16">
        <v>152</v>
      </c>
      <c r="U16">
        <v>0</v>
      </c>
      <c r="V16">
        <v>152</v>
      </c>
      <c r="W16">
        <v>152</v>
      </c>
      <c r="X16">
        <v>0</v>
      </c>
      <c r="Y16">
        <v>155</v>
      </c>
      <c r="Z16">
        <v>155</v>
      </c>
      <c r="AB16" s="13">
        <v>13</v>
      </c>
      <c r="AC16" s="18">
        <v>1793.1500000000003</v>
      </c>
      <c r="AD16">
        <v>1689.9999999999998</v>
      </c>
      <c r="AE16">
        <v>918</v>
      </c>
      <c r="AF16" s="19">
        <v>20.45933844054122</v>
      </c>
      <c r="AK16" s="13">
        <v>13</v>
      </c>
      <c r="AL16" s="27">
        <v>20.759462904897294</v>
      </c>
      <c r="AM16" s="27">
        <v>20.571833103056449</v>
      </c>
      <c r="AN16" s="27">
        <v>20.713045137083487</v>
      </c>
      <c r="AO16" s="27">
        <v>21.488059934167854</v>
      </c>
      <c r="AP16" s="27">
        <v>21.451246191625604</v>
      </c>
      <c r="AQ16" s="27">
        <v>21.669238313368385</v>
      </c>
      <c r="AR16" s="27">
        <v>23.399360362954567</v>
      </c>
      <c r="AS16" s="27">
        <v>23.108139395504846</v>
      </c>
      <c r="AT16" s="27">
        <v>21.262481917283527</v>
      </c>
      <c r="AU16" s="27">
        <v>21.505567807902128</v>
      </c>
      <c r="AV16" s="27">
        <v>20.964985116186444</v>
      </c>
      <c r="AW16" s="27">
        <v>20.942827907314154</v>
      </c>
      <c r="AX16">
        <v>20.575791728858597</v>
      </c>
      <c r="AY16">
        <v>20.704928055242579</v>
      </c>
      <c r="AZ16">
        <v>19.899999999999999</v>
      </c>
      <c r="BA16">
        <v>19.957754697292216</v>
      </c>
      <c r="BB16">
        <v>19.523030202669343</v>
      </c>
      <c r="BC16">
        <v>19.367239435979879</v>
      </c>
      <c r="BD16">
        <v>19.970095880083271</v>
      </c>
      <c r="BE16">
        <v>20.108013387403943</v>
      </c>
      <c r="BF16">
        <v>19.13248538211073</v>
      </c>
      <c r="BG16">
        <v>18.711115683490824</v>
      </c>
      <c r="BH16">
        <v>19.79307827518538</v>
      </c>
      <c r="BI16">
        <v>20.436978209175049</v>
      </c>
      <c r="BJ16">
        <v>19.853338065286096</v>
      </c>
      <c r="BK16">
        <v>20.060751541585002</v>
      </c>
      <c r="BL16">
        <v>18.916741526231984</v>
      </c>
      <c r="BM16">
        <v>20.892209441510079</v>
      </c>
      <c r="BN16">
        <v>20.69451445559157</v>
      </c>
      <c r="BO16">
        <v>21.100531444571942</v>
      </c>
      <c r="BP16">
        <v>21.093099885751332</v>
      </c>
      <c r="BQ16">
        <v>21.345125667002495</v>
      </c>
      <c r="BR16">
        <v>20.623564649191025</v>
      </c>
      <c r="BS16">
        <v>20.932091054777054</v>
      </c>
      <c r="BT16">
        <v>20.811209041987532</v>
      </c>
      <c r="BU16">
        <v>20.866767223854644</v>
      </c>
      <c r="BV16">
        <v>21.024467267347859</v>
      </c>
      <c r="BW16">
        <v>20.437739134304529</v>
      </c>
      <c r="BX16">
        <v>19.899999999999999</v>
      </c>
      <c r="BY16">
        <v>19.952627178431399</v>
      </c>
      <c r="BZ16">
        <v>19.657392015441136</v>
      </c>
      <c r="CA16">
        <v>19.467631178984817</v>
      </c>
      <c r="CB16">
        <v>20.256570622722275</v>
      </c>
      <c r="CC16">
        <v>20.370681777226444</v>
      </c>
      <c r="CD16">
        <v>19.200364163824386</v>
      </c>
      <c r="CE16">
        <v>18.802164839270841</v>
      </c>
      <c r="CF16">
        <v>20.037363976226178</v>
      </c>
      <c r="CG16">
        <v>19.73453996602133</v>
      </c>
    </row>
    <row r="17" spans="2:85" x14ac:dyDescent="0.25">
      <c r="B17" s="13">
        <v>14</v>
      </c>
      <c r="C17" s="27">
        <v>155</v>
      </c>
      <c r="D17" s="27">
        <v>155</v>
      </c>
      <c r="E17" s="27">
        <v>259.19427297763843</v>
      </c>
      <c r="F17" s="27">
        <v>259.19427297763741</v>
      </c>
      <c r="G17" s="27">
        <v>300</v>
      </c>
      <c r="H17" s="27">
        <v>264.52129595609256</v>
      </c>
      <c r="I17" s="27">
        <v>245.97342555170167</v>
      </c>
      <c r="J17" s="27">
        <v>154.26673253693002</v>
      </c>
      <c r="K17" s="27">
        <v>0</v>
      </c>
      <c r="L17" s="27">
        <v>141.04845505617971</v>
      </c>
      <c r="M17" s="27">
        <v>206.85</v>
      </c>
      <c r="N17" s="27">
        <v>283.46783707865166</v>
      </c>
      <c r="O17">
        <v>283.46783707865166</v>
      </c>
      <c r="P17">
        <v>300</v>
      </c>
      <c r="Q17">
        <v>247.69803370786511</v>
      </c>
      <c r="R17">
        <v>227.46783707865163</v>
      </c>
      <c r="S17">
        <v>152</v>
      </c>
      <c r="T17">
        <v>152</v>
      </c>
      <c r="U17">
        <v>0</v>
      </c>
      <c r="V17">
        <v>152</v>
      </c>
      <c r="W17">
        <v>152</v>
      </c>
      <c r="X17">
        <v>0</v>
      </c>
      <c r="Y17">
        <v>155</v>
      </c>
      <c r="Z17">
        <v>155</v>
      </c>
      <c r="AB17" s="13">
        <v>14</v>
      </c>
      <c r="AC17" s="18">
        <v>1793.15</v>
      </c>
      <c r="AD17">
        <v>1689.9999999999998</v>
      </c>
      <c r="AE17">
        <v>918</v>
      </c>
      <c r="AF17" s="19">
        <v>20.45933844054122</v>
      </c>
      <c r="AK17" s="13">
        <v>14</v>
      </c>
      <c r="AL17" s="27">
        <v>20.759462904897294</v>
      </c>
      <c r="AM17" s="27">
        <v>20.571833103056449</v>
      </c>
      <c r="AN17" s="27">
        <v>20.713045137083487</v>
      </c>
      <c r="AO17" s="27">
        <v>21.488059934167854</v>
      </c>
      <c r="AP17" s="27">
        <v>21.451246191625604</v>
      </c>
      <c r="AQ17" s="27">
        <v>21.669238313368385</v>
      </c>
      <c r="AR17" s="27">
        <v>23.399360362954567</v>
      </c>
      <c r="AS17" s="27">
        <v>23.108139395504846</v>
      </c>
      <c r="AT17" s="27">
        <v>21.262481917283527</v>
      </c>
      <c r="AU17" s="27">
        <v>21.505567807902128</v>
      </c>
      <c r="AV17" s="27">
        <v>20.964985116186444</v>
      </c>
      <c r="AW17" s="27">
        <v>20.942827907314154</v>
      </c>
      <c r="AX17">
        <v>20.575791728858597</v>
      </c>
      <c r="AY17">
        <v>20.704928055242579</v>
      </c>
      <c r="AZ17">
        <v>19.899999999999999</v>
      </c>
      <c r="BA17">
        <v>19.957754697292216</v>
      </c>
      <c r="BB17">
        <v>19.523030202669343</v>
      </c>
      <c r="BC17">
        <v>19.367239435979879</v>
      </c>
      <c r="BD17">
        <v>19.970095880083271</v>
      </c>
      <c r="BE17">
        <v>20.108013387403943</v>
      </c>
      <c r="BF17">
        <v>19.13248538211073</v>
      </c>
      <c r="BG17">
        <v>18.711115683490824</v>
      </c>
      <c r="BH17">
        <v>19.79307827518538</v>
      </c>
      <c r="BI17">
        <v>20.436978209175049</v>
      </c>
      <c r="BJ17">
        <v>19.853338065286096</v>
      </c>
      <c r="BK17">
        <v>20.060751541585002</v>
      </c>
      <c r="BL17">
        <v>18.916741526231984</v>
      </c>
      <c r="BM17">
        <v>20.892209441510079</v>
      </c>
      <c r="BN17">
        <v>20.69451445559157</v>
      </c>
      <c r="BO17">
        <v>21.100531444571942</v>
      </c>
      <c r="BP17">
        <v>21.093099885751332</v>
      </c>
      <c r="BQ17">
        <v>21.345125667002495</v>
      </c>
      <c r="BR17">
        <v>20.623564649191025</v>
      </c>
      <c r="BS17">
        <v>20.932091054777054</v>
      </c>
      <c r="BT17">
        <v>20.811209041987532</v>
      </c>
      <c r="BU17">
        <v>20.866767223854644</v>
      </c>
      <c r="BV17">
        <v>21.024467267347859</v>
      </c>
      <c r="BW17">
        <v>20.437739134304529</v>
      </c>
      <c r="BX17">
        <v>19.899999999999999</v>
      </c>
      <c r="BY17">
        <v>19.952627178431399</v>
      </c>
      <c r="BZ17">
        <v>19.657392015441136</v>
      </c>
      <c r="CA17">
        <v>19.467631178984817</v>
      </c>
      <c r="CB17">
        <v>20.256570622722275</v>
      </c>
      <c r="CC17">
        <v>20.370681777226444</v>
      </c>
      <c r="CD17">
        <v>19.200364163824386</v>
      </c>
      <c r="CE17">
        <v>18.802164839270841</v>
      </c>
      <c r="CF17">
        <v>20.037363976226178</v>
      </c>
      <c r="CG17">
        <v>19.73453996602133</v>
      </c>
    </row>
    <row r="18" spans="2:85" x14ac:dyDescent="0.25">
      <c r="B18" s="13">
        <v>15</v>
      </c>
      <c r="C18" s="27">
        <v>155</v>
      </c>
      <c r="D18" s="27">
        <v>155</v>
      </c>
      <c r="E18" s="27">
        <v>254.05462959735991</v>
      </c>
      <c r="F18" s="27">
        <v>254.05462959736002</v>
      </c>
      <c r="G18" s="27">
        <v>300</v>
      </c>
      <c r="H18" s="27">
        <v>246.59827651668115</v>
      </c>
      <c r="I18" s="27">
        <v>226.25810416834932</v>
      </c>
      <c r="J18" s="27">
        <v>140.18436012024969</v>
      </c>
      <c r="K18" s="27">
        <v>0</v>
      </c>
      <c r="L18" s="27">
        <v>151.86306179775275</v>
      </c>
      <c r="M18" s="27">
        <v>206.85</v>
      </c>
      <c r="N18" s="27">
        <v>298.60828651685392</v>
      </c>
      <c r="O18">
        <v>298.60828651685392</v>
      </c>
      <c r="P18">
        <v>300</v>
      </c>
      <c r="Q18">
        <v>261.46207865168532</v>
      </c>
      <c r="R18">
        <v>242.60828651685387</v>
      </c>
      <c r="S18">
        <v>152</v>
      </c>
      <c r="T18">
        <v>152</v>
      </c>
      <c r="U18">
        <v>0</v>
      </c>
      <c r="V18">
        <v>152</v>
      </c>
      <c r="W18">
        <v>152</v>
      </c>
      <c r="X18">
        <v>0</v>
      </c>
      <c r="Y18">
        <v>155</v>
      </c>
      <c r="Z18">
        <v>155</v>
      </c>
      <c r="AB18" s="13">
        <v>15</v>
      </c>
      <c r="AC18" s="18">
        <v>1731.15</v>
      </c>
      <c r="AD18">
        <v>1759.9999999999998</v>
      </c>
      <c r="AE18">
        <v>918</v>
      </c>
      <c r="AF18" s="19">
        <v>19.552273075282063</v>
      </c>
      <c r="AK18" s="13">
        <v>15</v>
      </c>
      <c r="AL18" s="27">
        <v>19.81139662159395</v>
      </c>
      <c r="AM18" s="27">
        <v>20.003165247176398</v>
      </c>
      <c r="AN18" s="27">
        <v>19.938772974358006</v>
      </c>
      <c r="AO18" s="27">
        <v>20.782470844260555</v>
      </c>
      <c r="AP18" s="27">
        <v>20.550770451884695</v>
      </c>
      <c r="AQ18" s="27">
        <v>20.89469115120648</v>
      </c>
      <c r="AR18" s="27">
        <v>22.884683139903586</v>
      </c>
      <c r="AS18" s="27">
        <v>22.456185103021895</v>
      </c>
      <c r="AT18" s="27">
        <v>20.475534542412234</v>
      </c>
      <c r="AU18" s="27">
        <v>20.684456943881344</v>
      </c>
      <c r="AV18" s="27">
        <v>20.142368939151766</v>
      </c>
      <c r="AW18" s="27">
        <v>20.064701329583873</v>
      </c>
      <c r="AX18">
        <v>19.627155154287045</v>
      </c>
      <c r="AY18">
        <v>19.979851250284575</v>
      </c>
      <c r="AZ18">
        <v>19.313718193029615</v>
      </c>
      <c r="BA18">
        <v>19.379356153843091</v>
      </c>
      <c r="BB18">
        <v>18.95405173780907</v>
      </c>
      <c r="BC18">
        <v>18.801283954135481</v>
      </c>
      <c r="BD18">
        <v>19.456519668199213</v>
      </c>
      <c r="BE18">
        <v>19.186958755129083</v>
      </c>
      <c r="BF18">
        <v>18.571946459524629</v>
      </c>
      <c r="BG18">
        <v>18.164059608056206</v>
      </c>
      <c r="BH18">
        <v>18.918090061412713</v>
      </c>
      <c r="BI18">
        <v>19.79841820239961</v>
      </c>
      <c r="BJ18">
        <v>18.568782082185933</v>
      </c>
      <c r="BK18">
        <v>18.779076648472643</v>
      </c>
      <c r="BL18">
        <v>17.858388454859668</v>
      </c>
      <c r="BM18">
        <v>19.667002209229366</v>
      </c>
      <c r="BN18">
        <v>19.408763314913884</v>
      </c>
      <c r="BO18">
        <v>19.823099289388011</v>
      </c>
      <c r="BP18">
        <v>20.196523284593155</v>
      </c>
      <c r="BQ18">
        <v>20.437836538070673</v>
      </c>
      <c r="BR18">
        <v>19.50154142460331</v>
      </c>
      <c r="BS18">
        <v>19.685988563748072</v>
      </c>
      <c r="BT18">
        <v>19.715783552383751</v>
      </c>
      <c r="BU18">
        <v>19.664381490678828</v>
      </c>
      <c r="BV18">
        <v>19.772281531090037</v>
      </c>
      <c r="BW18">
        <v>19.376171910118909</v>
      </c>
      <c r="BX18">
        <v>18.898220393998542</v>
      </c>
      <c r="BY18">
        <v>18.935818300036452</v>
      </c>
      <c r="BZ18">
        <v>18.684398138918606</v>
      </c>
      <c r="CA18">
        <v>18.5</v>
      </c>
      <c r="CB18">
        <v>19.188908543275183</v>
      </c>
      <c r="CC18">
        <v>19.264931217093526</v>
      </c>
      <c r="CD18">
        <v>18.242177121497079</v>
      </c>
      <c r="CE18">
        <v>17.86688134192309</v>
      </c>
      <c r="CF18">
        <v>18.931934882526079</v>
      </c>
      <c r="CG18">
        <v>18.699610893389163</v>
      </c>
    </row>
    <row r="19" spans="2:85" x14ac:dyDescent="0.25">
      <c r="B19" s="13">
        <v>16</v>
      </c>
      <c r="C19" s="27">
        <v>155</v>
      </c>
      <c r="D19" s="27">
        <v>155</v>
      </c>
      <c r="E19" s="27">
        <v>254.05462959735991</v>
      </c>
      <c r="F19" s="27">
        <v>254.05462959736002</v>
      </c>
      <c r="G19" s="27">
        <v>300</v>
      </c>
      <c r="H19" s="27">
        <v>246.59827651668121</v>
      </c>
      <c r="I19" s="27">
        <v>226.25810416834929</v>
      </c>
      <c r="J19" s="27">
        <v>140.18436012024972</v>
      </c>
      <c r="K19" s="27">
        <v>0</v>
      </c>
      <c r="L19" s="27">
        <v>131.46980337078648</v>
      </c>
      <c r="M19" s="27">
        <v>206.85</v>
      </c>
      <c r="N19" s="27">
        <v>270.05772471910115</v>
      </c>
      <c r="O19">
        <v>270.05772471910115</v>
      </c>
      <c r="P19">
        <v>300</v>
      </c>
      <c r="Q19">
        <v>235.50702247191006</v>
      </c>
      <c r="R19">
        <v>214.05772471910112</v>
      </c>
      <c r="S19">
        <v>152</v>
      </c>
      <c r="T19">
        <v>152</v>
      </c>
      <c r="U19">
        <v>0</v>
      </c>
      <c r="V19">
        <v>152</v>
      </c>
      <c r="W19">
        <v>152</v>
      </c>
      <c r="X19">
        <v>0</v>
      </c>
      <c r="Y19">
        <v>155</v>
      </c>
      <c r="Z19">
        <v>155</v>
      </c>
      <c r="AB19" s="13">
        <v>16</v>
      </c>
      <c r="AC19" s="18">
        <v>1731.15</v>
      </c>
      <c r="AD19">
        <v>1627.9999999999998</v>
      </c>
      <c r="AE19">
        <v>918</v>
      </c>
      <c r="AF19" s="19">
        <v>20.445584048818191</v>
      </c>
      <c r="AK19" s="13">
        <v>16</v>
      </c>
      <c r="AL19" s="27">
        <v>20.822459579077922</v>
      </c>
      <c r="AM19" s="27">
        <v>20.634869949037441</v>
      </c>
      <c r="AN19" s="27">
        <v>20.742812687885447</v>
      </c>
      <c r="AO19" s="27">
        <v>21.55</v>
      </c>
      <c r="AP19" s="27">
        <v>21.526069342084412</v>
      </c>
      <c r="AQ19" s="27">
        <v>21.750466494368169</v>
      </c>
      <c r="AR19" s="27">
        <v>23.624595454349816</v>
      </c>
      <c r="AS19" s="27">
        <v>23.27272898151665</v>
      </c>
      <c r="AT19" s="27">
        <v>21.320666131576363</v>
      </c>
      <c r="AU19" s="27">
        <v>21.590610005039942</v>
      </c>
      <c r="AV19" s="27">
        <v>21.049433050242577</v>
      </c>
      <c r="AW19" s="27">
        <v>21.005023120331586</v>
      </c>
      <c r="AX19">
        <v>20.573165400481976</v>
      </c>
      <c r="AY19">
        <v>20.574740124200655</v>
      </c>
      <c r="AZ19">
        <v>19.899999999999999</v>
      </c>
      <c r="BA19">
        <v>19.952829545982908</v>
      </c>
      <c r="BB19">
        <v>19.519845725728413</v>
      </c>
      <c r="BC19">
        <v>19.3648600754751</v>
      </c>
      <c r="BD19">
        <v>20.006160186156833</v>
      </c>
      <c r="BE19">
        <v>20.181751295120989</v>
      </c>
      <c r="BF19">
        <v>19.130876603465321</v>
      </c>
      <c r="BG19">
        <v>18.708957749394141</v>
      </c>
      <c r="BH19">
        <v>19.886371183909162</v>
      </c>
      <c r="BI19">
        <v>20.45571220081348</v>
      </c>
      <c r="BJ19">
        <v>19.55493804325263</v>
      </c>
      <c r="BK19">
        <v>19.773804495536652</v>
      </c>
      <c r="BL19">
        <v>18.88891878008998</v>
      </c>
      <c r="BM19">
        <v>20.70049048022841</v>
      </c>
      <c r="BN19">
        <v>20.422249359166191</v>
      </c>
      <c r="BO19">
        <v>20.848018196568312</v>
      </c>
      <c r="BP19">
        <v>21.242014745736796</v>
      </c>
      <c r="BQ19">
        <v>21.495819800026585</v>
      </c>
      <c r="BR19">
        <v>20.519771472439153</v>
      </c>
      <c r="BS19">
        <v>20.696336772120631</v>
      </c>
      <c r="BT19">
        <v>20.691645637240796</v>
      </c>
      <c r="BU19">
        <v>20.681604029870527</v>
      </c>
      <c r="BV19">
        <v>20.907376272411643</v>
      </c>
      <c r="BW19">
        <v>20.368311207411725</v>
      </c>
      <c r="BX19">
        <v>19.899999999999999</v>
      </c>
      <c r="BY19">
        <v>19.950953679689984</v>
      </c>
      <c r="BZ19">
        <v>19.674253849884177</v>
      </c>
      <c r="CA19">
        <v>19.480229914556158</v>
      </c>
      <c r="CB19">
        <v>20.262542953028625</v>
      </c>
      <c r="CC19">
        <v>20.383645418840032</v>
      </c>
      <c r="CD19">
        <v>19.208882661423065</v>
      </c>
      <c r="CE19">
        <v>18.813591119992051</v>
      </c>
      <c r="CF19">
        <v>20.053970589047161</v>
      </c>
      <c r="CG19">
        <v>19.723659978472654</v>
      </c>
    </row>
    <row r="20" spans="2:85" x14ac:dyDescent="0.25">
      <c r="B20" s="13">
        <v>17</v>
      </c>
      <c r="C20" s="27">
        <v>155</v>
      </c>
      <c r="D20" s="27">
        <v>155</v>
      </c>
      <c r="E20" s="27">
        <v>254.05462959735991</v>
      </c>
      <c r="F20" s="27">
        <v>254.05462959736002</v>
      </c>
      <c r="G20" s="27">
        <v>300</v>
      </c>
      <c r="H20" s="27">
        <v>246.59827651668098</v>
      </c>
      <c r="I20" s="27">
        <v>226.25810416834906</v>
      </c>
      <c r="J20" s="27">
        <v>140.18436012025018</v>
      </c>
      <c r="K20" s="27">
        <v>0</v>
      </c>
      <c r="L20" s="27">
        <v>131.46980337078642</v>
      </c>
      <c r="M20" s="27">
        <v>206.85</v>
      </c>
      <c r="N20" s="27">
        <v>270.05772471910103</v>
      </c>
      <c r="O20">
        <v>270.05772471910103</v>
      </c>
      <c r="P20">
        <v>300</v>
      </c>
      <c r="Q20">
        <v>235.50702247191001</v>
      </c>
      <c r="R20">
        <v>214.05772471910097</v>
      </c>
      <c r="S20">
        <v>152</v>
      </c>
      <c r="T20">
        <v>152</v>
      </c>
      <c r="U20">
        <v>0</v>
      </c>
      <c r="V20">
        <v>152</v>
      </c>
      <c r="W20">
        <v>152</v>
      </c>
      <c r="X20">
        <v>0</v>
      </c>
      <c r="Y20">
        <v>155</v>
      </c>
      <c r="Z20">
        <v>155</v>
      </c>
      <c r="AB20" s="13">
        <v>17</v>
      </c>
      <c r="AC20" s="18">
        <v>1731.15</v>
      </c>
      <c r="AD20">
        <v>1627.9999999999995</v>
      </c>
      <c r="AE20">
        <v>918</v>
      </c>
      <c r="AF20" s="19">
        <v>22.143930362070989</v>
      </c>
      <c r="AK20" s="13">
        <v>17</v>
      </c>
      <c r="AL20" s="27">
        <v>22.361413630229478</v>
      </c>
      <c r="AM20" s="27">
        <v>22.591463853840615</v>
      </c>
      <c r="AN20" s="27">
        <v>22.658986618344894</v>
      </c>
      <c r="AO20" s="27">
        <v>23.53871437730022</v>
      </c>
      <c r="AP20" s="27">
        <v>23.26373108988183</v>
      </c>
      <c r="AQ20" s="27">
        <v>23.694216052018071</v>
      </c>
      <c r="AR20" s="27">
        <v>26.774105943724376</v>
      </c>
      <c r="AS20" s="27">
        <v>26.254014091952943</v>
      </c>
      <c r="AT20" s="27">
        <v>23.244736907766434</v>
      </c>
      <c r="AU20" s="27">
        <v>23.484678871426539</v>
      </c>
      <c r="AV20" s="27">
        <v>22.850041206542592</v>
      </c>
      <c r="AW20" s="27">
        <v>22.81642667719488</v>
      </c>
      <c r="AX20">
        <v>22.367187252754473</v>
      </c>
      <c r="AY20">
        <v>22.558437791216921</v>
      </c>
      <c r="AZ20">
        <v>21.679797488689509</v>
      </c>
      <c r="BA20">
        <v>21.733112693491236</v>
      </c>
      <c r="BB20">
        <v>21.26290233644405</v>
      </c>
      <c r="BC20">
        <v>21.094748218915374</v>
      </c>
      <c r="BD20">
        <v>21.725928864789942</v>
      </c>
      <c r="BE20">
        <v>21.857144679123948</v>
      </c>
      <c r="BF20">
        <v>20.840501221535622</v>
      </c>
      <c r="BG20">
        <v>20.380374507241328</v>
      </c>
      <c r="BH20">
        <v>21.504395478378655</v>
      </c>
      <c r="BI20">
        <v>22.301335996382214</v>
      </c>
      <c r="BJ20">
        <v>21.05</v>
      </c>
      <c r="BK20">
        <v>21.128171263875984</v>
      </c>
      <c r="BL20">
        <v>20.15258546587836</v>
      </c>
      <c r="BM20">
        <v>22.133989882929278</v>
      </c>
      <c r="BN20">
        <v>21.988863403796351</v>
      </c>
      <c r="BO20">
        <v>22.411848179364135</v>
      </c>
      <c r="BP20">
        <v>22.456882577355206</v>
      </c>
      <c r="BQ20">
        <v>22.725203184884631</v>
      </c>
      <c r="BR20">
        <v>21.95318587080936</v>
      </c>
      <c r="BS20">
        <v>22.289324536431149</v>
      </c>
      <c r="BT20">
        <v>22.262230921502024</v>
      </c>
      <c r="BU20">
        <v>22.230618970409154</v>
      </c>
      <c r="BV20">
        <v>22.49</v>
      </c>
      <c r="BW20">
        <v>21.936595037980968</v>
      </c>
      <c r="BX20">
        <v>21.473362175163508</v>
      </c>
      <c r="BY20">
        <v>21.517667590951209</v>
      </c>
      <c r="BZ20">
        <v>21.232845960429547</v>
      </c>
      <c r="CA20">
        <v>21.022703581290877</v>
      </c>
      <c r="CB20">
        <v>21.838962460882261</v>
      </c>
      <c r="CC20">
        <v>21.956102141945333</v>
      </c>
      <c r="CD20">
        <v>20.729157819973125</v>
      </c>
      <c r="CE20">
        <v>20.303144003193509</v>
      </c>
      <c r="CF20">
        <v>21.593581652034658</v>
      </c>
      <c r="CG20">
        <v>21.193234849140566</v>
      </c>
    </row>
    <row r="21" spans="2:85" x14ac:dyDescent="0.25">
      <c r="B21" s="13">
        <v>18</v>
      </c>
      <c r="C21" s="27">
        <v>155</v>
      </c>
      <c r="D21" s="27">
        <v>155</v>
      </c>
      <c r="E21" s="27">
        <v>254.66505590848243</v>
      </c>
      <c r="F21" s="27">
        <v>254.66505590848283</v>
      </c>
      <c r="G21" s="27">
        <v>300</v>
      </c>
      <c r="H21" s="27">
        <v>246.17520877629914</v>
      </c>
      <c r="I21" s="27">
        <v>225.79272965392897</v>
      </c>
      <c r="J21" s="27">
        <v>139.85194975280683</v>
      </c>
      <c r="K21" s="27">
        <v>0</v>
      </c>
      <c r="L21" s="27">
        <v>141.04845505617971</v>
      </c>
      <c r="M21" s="27">
        <v>206.85</v>
      </c>
      <c r="N21" s="27">
        <v>283.46783707865166</v>
      </c>
      <c r="O21">
        <v>283.46783707865166</v>
      </c>
      <c r="P21">
        <v>300</v>
      </c>
      <c r="Q21">
        <v>247.69803370786511</v>
      </c>
      <c r="R21">
        <v>227.46783707865163</v>
      </c>
      <c r="S21">
        <v>152</v>
      </c>
      <c r="T21">
        <v>152</v>
      </c>
      <c r="U21">
        <v>0</v>
      </c>
      <c r="V21">
        <v>152</v>
      </c>
      <c r="W21">
        <v>152</v>
      </c>
      <c r="X21">
        <v>0</v>
      </c>
      <c r="Y21">
        <v>155</v>
      </c>
      <c r="Z21">
        <v>155</v>
      </c>
      <c r="AB21" s="13">
        <v>18</v>
      </c>
      <c r="AC21" s="18">
        <v>1731.15</v>
      </c>
      <c r="AD21">
        <v>1689.9999999999998</v>
      </c>
      <c r="AE21">
        <v>918</v>
      </c>
      <c r="AF21" s="19">
        <v>21.962469340865436</v>
      </c>
      <c r="AK21" s="13">
        <v>18</v>
      </c>
      <c r="AL21" s="27">
        <v>22.129994046592017</v>
      </c>
      <c r="AM21" s="27">
        <v>22.358799908792353</v>
      </c>
      <c r="AN21" s="27">
        <v>22.46126331904447</v>
      </c>
      <c r="AO21" s="27">
        <v>23.331039999993699</v>
      </c>
      <c r="AP21" s="27">
        <v>23.000661960956489</v>
      </c>
      <c r="AQ21" s="27">
        <v>23.414135279015319</v>
      </c>
      <c r="AR21" s="27">
        <v>26.057293243715652</v>
      </c>
      <c r="AS21" s="27">
        <v>25.56379315702079</v>
      </c>
      <c r="AT21" s="27">
        <v>23.067362737641229</v>
      </c>
      <c r="AU21" s="27">
        <v>23.196261659905662</v>
      </c>
      <c r="AV21" s="27">
        <v>22.63489622744207</v>
      </c>
      <c r="AW21" s="27">
        <v>22.602296138217156</v>
      </c>
      <c r="AX21">
        <v>22.166925365736745</v>
      </c>
      <c r="AY21">
        <v>22.350191385820686</v>
      </c>
      <c r="AZ21">
        <v>21.485887882801769</v>
      </c>
      <c r="BA21">
        <v>21.538217907537053</v>
      </c>
      <c r="BB21">
        <v>21.072392882790535</v>
      </c>
      <c r="BC21">
        <v>20.905825872839014</v>
      </c>
      <c r="BD21">
        <v>21.53259111286809</v>
      </c>
      <c r="BE21">
        <v>21.664003234720422</v>
      </c>
      <c r="BF21">
        <v>20.653932455336616</v>
      </c>
      <c r="BG21">
        <v>20.197864553771421</v>
      </c>
      <c r="BH21">
        <v>21.315126566172381</v>
      </c>
      <c r="BI21">
        <v>22.103800691585029</v>
      </c>
      <c r="BJ21">
        <v>21.05</v>
      </c>
      <c r="BK21">
        <v>21.009733224961366</v>
      </c>
      <c r="BL21">
        <v>20.11318563345003</v>
      </c>
      <c r="BM21">
        <v>22.051714128308031</v>
      </c>
      <c r="BN21">
        <v>21.957529416645126</v>
      </c>
      <c r="BO21">
        <v>22.333638278311085</v>
      </c>
      <c r="BP21">
        <v>22.4</v>
      </c>
      <c r="BQ21">
        <v>22.667640959868567</v>
      </c>
      <c r="BR21">
        <v>21.904734379527916</v>
      </c>
      <c r="BS21">
        <v>22.225603166036034</v>
      </c>
      <c r="BT21">
        <v>22.152489551981517</v>
      </c>
      <c r="BU21">
        <v>22.200694714380802</v>
      </c>
      <c r="BV21">
        <v>22.386206032905747</v>
      </c>
      <c r="BW21">
        <v>21.801751262079261</v>
      </c>
      <c r="BX21">
        <v>21.309711626799096</v>
      </c>
      <c r="BY21">
        <v>21.348732828952407</v>
      </c>
      <c r="BZ21">
        <v>21.063597092503656</v>
      </c>
      <c r="CA21">
        <v>20.856935053640882</v>
      </c>
      <c r="CB21">
        <v>21.648175385382224</v>
      </c>
      <c r="CC21">
        <v>21.746754913248864</v>
      </c>
      <c r="CD21">
        <v>20.567424667638186</v>
      </c>
      <c r="CE21">
        <v>20.143376030102147</v>
      </c>
      <c r="CF21">
        <v>21.377971621223271</v>
      </c>
      <c r="CG21">
        <v>21.076370803278259</v>
      </c>
    </row>
    <row r="22" spans="2:85" x14ac:dyDescent="0.25">
      <c r="B22" s="13">
        <v>19</v>
      </c>
      <c r="C22" s="27">
        <v>155</v>
      </c>
      <c r="D22" s="27">
        <v>155</v>
      </c>
      <c r="E22" s="27">
        <v>258.28688256505745</v>
      </c>
      <c r="F22" s="27">
        <v>258.28688256505785</v>
      </c>
      <c r="G22" s="27">
        <v>300</v>
      </c>
      <c r="H22" s="27">
        <v>243.66503188560353</v>
      </c>
      <c r="I22" s="27">
        <v>223.03153507416394</v>
      </c>
      <c r="J22" s="27">
        <v>137.87966791011726</v>
      </c>
      <c r="K22" s="27">
        <v>0</v>
      </c>
      <c r="L22" s="27">
        <v>141.04845505617971</v>
      </c>
      <c r="M22" s="27">
        <v>206.85</v>
      </c>
      <c r="N22" s="27">
        <v>283.46783707865166</v>
      </c>
      <c r="O22">
        <v>283.46783707865166</v>
      </c>
      <c r="P22">
        <v>300</v>
      </c>
      <c r="Q22">
        <v>247.69803370786511</v>
      </c>
      <c r="R22">
        <v>227.46783707865163</v>
      </c>
      <c r="S22">
        <v>152</v>
      </c>
      <c r="T22">
        <v>152</v>
      </c>
      <c r="U22">
        <v>0</v>
      </c>
      <c r="V22">
        <v>152</v>
      </c>
      <c r="W22">
        <v>152</v>
      </c>
      <c r="X22">
        <v>0</v>
      </c>
      <c r="Y22">
        <v>155</v>
      </c>
      <c r="Z22">
        <v>155</v>
      </c>
      <c r="AB22" s="13">
        <v>19</v>
      </c>
      <c r="AC22" s="18">
        <v>1731.1499999999999</v>
      </c>
      <c r="AD22">
        <v>1689.9999999999998</v>
      </c>
      <c r="AE22">
        <v>918</v>
      </c>
      <c r="AF22" s="19">
        <v>21.962469340865436</v>
      </c>
      <c r="AK22" s="13">
        <v>19</v>
      </c>
      <c r="AL22" s="27">
        <v>22.129994046592017</v>
      </c>
      <c r="AM22" s="27">
        <v>22.358799908792353</v>
      </c>
      <c r="AN22" s="27">
        <v>22.46126331904447</v>
      </c>
      <c r="AO22" s="27">
        <v>23.331039999993699</v>
      </c>
      <c r="AP22" s="27">
        <v>23.000661960956489</v>
      </c>
      <c r="AQ22" s="27">
        <v>23.414135279015319</v>
      </c>
      <c r="AR22" s="27">
        <v>26.057293243715652</v>
      </c>
      <c r="AS22" s="27">
        <v>25.56379315702079</v>
      </c>
      <c r="AT22" s="27">
        <v>23.067362737641229</v>
      </c>
      <c r="AU22" s="27">
        <v>23.196261659905662</v>
      </c>
      <c r="AV22" s="27">
        <v>22.63489622744207</v>
      </c>
      <c r="AW22" s="27">
        <v>22.602296138217156</v>
      </c>
      <c r="AX22">
        <v>22.166925365736745</v>
      </c>
      <c r="AY22">
        <v>22.350191385820686</v>
      </c>
      <c r="AZ22">
        <v>21.485887882801769</v>
      </c>
      <c r="BA22">
        <v>21.538217907537053</v>
      </c>
      <c r="BB22">
        <v>21.072392882790535</v>
      </c>
      <c r="BC22">
        <v>20.905825872839014</v>
      </c>
      <c r="BD22">
        <v>21.53259111286809</v>
      </c>
      <c r="BE22">
        <v>21.664003234720422</v>
      </c>
      <c r="BF22">
        <v>20.653932455336616</v>
      </c>
      <c r="BG22">
        <v>20.197864553771421</v>
      </c>
      <c r="BH22">
        <v>21.315126566172381</v>
      </c>
      <c r="BI22">
        <v>22.103800691585029</v>
      </c>
      <c r="BJ22">
        <v>21.05</v>
      </c>
      <c r="BK22">
        <v>21.009733224961366</v>
      </c>
      <c r="BL22">
        <v>20.11318563345003</v>
      </c>
      <c r="BM22">
        <v>22.051714128308031</v>
      </c>
      <c r="BN22">
        <v>21.957529416645126</v>
      </c>
      <c r="BO22">
        <v>22.333638278311085</v>
      </c>
      <c r="BP22">
        <v>22.4</v>
      </c>
      <c r="BQ22">
        <v>22.667640959868567</v>
      </c>
      <c r="BR22">
        <v>21.904734379527916</v>
      </c>
      <c r="BS22">
        <v>22.225603166036034</v>
      </c>
      <c r="BT22">
        <v>22.152489551981517</v>
      </c>
      <c r="BU22">
        <v>22.200694714380802</v>
      </c>
      <c r="BV22">
        <v>22.386206032905747</v>
      </c>
      <c r="BW22">
        <v>21.801751262079261</v>
      </c>
      <c r="BX22">
        <v>21.309711626799096</v>
      </c>
      <c r="BY22">
        <v>21.348732828952407</v>
      </c>
      <c r="BZ22">
        <v>21.063597092503656</v>
      </c>
      <c r="CA22">
        <v>20.856935053640882</v>
      </c>
      <c r="CB22">
        <v>21.648175385382224</v>
      </c>
      <c r="CC22">
        <v>21.746754913248864</v>
      </c>
      <c r="CD22">
        <v>20.567424667638186</v>
      </c>
      <c r="CE22">
        <v>20.143376030102147</v>
      </c>
      <c r="CF22">
        <v>21.377971621223271</v>
      </c>
      <c r="CG22">
        <v>21.076370803278259</v>
      </c>
    </row>
    <row r="23" spans="2:85" x14ac:dyDescent="0.25">
      <c r="B23" s="13">
        <v>20</v>
      </c>
      <c r="C23" s="27">
        <v>155</v>
      </c>
      <c r="D23" s="27">
        <v>155</v>
      </c>
      <c r="E23" s="27">
        <v>267.82294889561638</v>
      </c>
      <c r="F23" s="27">
        <v>267.82294889561678</v>
      </c>
      <c r="G23" s="27">
        <v>300</v>
      </c>
      <c r="H23" s="27">
        <v>282.79845126046376</v>
      </c>
      <c r="I23" s="27">
        <v>266.07829638651009</v>
      </c>
      <c r="J23" s="27">
        <v>168.62735456179303</v>
      </c>
      <c r="K23" s="27">
        <v>0</v>
      </c>
      <c r="L23" s="27">
        <v>151.86306179775275</v>
      </c>
      <c r="M23" s="27">
        <v>206.85</v>
      </c>
      <c r="N23" s="27">
        <v>298.60828651685392</v>
      </c>
      <c r="O23">
        <v>298.60828651685392</v>
      </c>
      <c r="P23">
        <v>300</v>
      </c>
      <c r="Q23">
        <v>261.46207865168532</v>
      </c>
      <c r="R23">
        <v>242.60828651685387</v>
      </c>
      <c r="S23">
        <v>152</v>
      </c>
      <c r="T23">
        <v>152</v>
      </c>
      <c r="U23">
        <v>0</v>
      </c>
      <c r="V23">
        <v>152</v>
      </c>
      <c r="W23">
        <v>152</v>
      </c>
      <c r="X23">
        <v>0</v>
      </c>
      <c r="Y23">
        <v>155</v>
      </c>
      <c r="Z23">
        <v>155</v>
      </c>
      <c r="AB23" s="13">
        <v>20</v>
      </c>
      <c r="AC23" s="18">
        <v>1863.15</v>
      </c>
      <c r="AD23">
        <v>1759.9999999999998</v>
      </c>
      <c r="AE23">
        <v>918</v>
      </c>
      <c r="AF23" s="19">
        <v>19.71565314505273</v>
      </c>
      <c r="AK23" s="13">
        <v>20</v>
      </c>
      <c r="AL23" s="27">
        <v>20.005871322020226</v>
      </c>
      <c r="AM23" s="27">
        <v>20.2</v>
      </c>
      <c r="AN23" s="27">
        <v>20.119395532136252</v>
      </c>
      <c r="AO23" s="27">
        <v>20.988499436665066</v>
      </c>
      <c r="AP23" s="27">
        <v>20.755681834105363</v>
      </c>
      <c r="AQ23" s="27">
        <v>21.104923314893711</v>
      </c>
      <c r="AR23" s="27">
        <v>23.117297008856085</v>
      </c>
      <c r="AS23" s="27">
        <v>22.683435781528715</v>
      </c>
      <c r="AT23" s="27">
        <v>20.679740112066227</v>
      </c>
      <c r="AU23" s="27">
        <v>20.893966261281012</v>
      </c>
      <c r="AV23" s="27">
        <v>20.352831338576159</v>
      </c>
      <c r="AW23" s="27">
        <v>20.266073807169114</v>
      </c>
      <c r="AX23">
        <v>19.869748747542634</v>
      </c>
      <c r="AY23">
        <v>20.164276337205479</v>
      </c>
      <c r="AZ23">
        <v>19.461546281294616</v>
      </c>
      <c r="BA23">
        <v>19.524799877014132</v>
      </c>
      <c r="BB23">
        <v>19.097260416550725</v>
      </c>
      <c r="BC23">
        <v>18.943795241203063</v>
      </c>
      <c r="BD23">
        <v>19.584165163827098</v>
      </c>
      <c r="BE23">
        <v>19.296312358103449</v>
      </c>
      <c r="BF23">
        <v>18.713154045199111</v>
      </c>
      <c r="BG23">
        <v>18.301823334497911</v>
      </c>
      <c r="BH23">
        <v>19.016685732187128</v>
      </c>
      <c r="BI23">
        <v>19.960936693402665</v>
      </c>
      <c r="BJ23">
        <v>18.739263819740565</v>
      </c>
      <c r="BK23">
        <v>18.950315524070696</v>
      </c>
      <c r="BL23">
        <v>18.000127181275388</v>
      </c>
      <c r="BM23">
        <v>19.817054956094381</v>
      </c>
      <c r="BN23">
        <v>19.60366931157569</v>
      </c>
      <c r="BO23">
        <v>20.031136257842391</v>
      </c>
      <c r="BP23">
        <v>20.063869953021801</v>
      </c>
      <c r="BQ23">
        <v>20.303598230383624</v>
      </c>
      <c r="BR23">
        <v>19.627100345504893</v>
      </c>
      <c r="BS23">
        <v>19.90071394372282</v>
      </c>
      <c r="BT23">
        <v>19.836297380763458</v>
      </c>
      <c r="BU23">
        <v>19.880687008617368</v>
      </c>
      <c r="BV23">
        <v>20.044825246113845</v>
      </c>
      <c r="BW23">
        <v>19.516989088660097</v>
      </c>
      <c r="BX23">
        <v>19.071883078318432</v>
      </c>
      <c r="BY23">
        <v>19.104240229788957</v>
      </c>
      <c r="BZ23">
        <v>18.838843791653645</v>
      </c>
      <c r="CA23">
        <v>18.65711292865079</v>
      </c>
      <c r="CB23">
        <v>19.375072264722327</v>
      </c>
      <c r="CC23">
        <v>19.465908007805567</v>
      </c>
      <c r="CD23">
        <v>18.401095505543729</v>
      </c>
      <c r="CE23">
        <v>18.019375904835929</v>
      </c>
      <c r="CF23">
        <v>19.137249691735384</v>
      </c>
      <c r="CG23">
        <v>18.862701334763344</v>
      </c>
    </row>
    <row r="24" spans="2:85" x14ac:dyDescent="0.25">
      <c r="B24" s="13">
        <v>21</v>
      </c>
      <c r="C24" s="27">
        <v>155</v>
      </c>
      <c r="D24" s="27">
        <v>155</v>
      </c>
      <c r="E24" s="27">
        <v>273.73718856960033</v>
      </c>
      <c r="F24" s="27">
        <v>273.73718856960068</v>
      </c>
      <c r="G24" s="27">
        <v>300</v>
      </c>
      <c r="H24" s="27">
        <v>280.48162741602005</v>
      </c>
      <c r="I24" s="27">
        <v>261.06487569176204</v>
      </c>
      <c r="J24" s="27">
        <v>164.12911975301651</v>
      </c>
      <c r="K24" s="27">
        <v>0</v>
      </c>
      <c r="L24" s="27">
        <v>151.86306179775275</v>
      </c>
      <c r="M24" s="27">
        <v>206.85</v>
      </c>
      <c r="N24" s="27">
        <v>298.60828651685392</v>
      </c>
      <c r="O24">
        <v>298.60828651685392</v>
      </c>
      <c r="P24">
        <v>300</v>
      </c>
      <c r="Q24">
        <v>261.46207865168532</v>
      </c>
      <c r="R24">
        <v>242.60828651685387</v>
      </c>
      <c r="S24">
        <v>152</v>
      </c>
      <c r="T24">
        <v>152</v>
      </c>
      <c r="U24">
        <v>0</v>
      </c>
      <c r="V24">
        <v>152</v>
      </c>
      <c r="W24">
        <v>152</v>
      </c>
      <c r="X24">
        <v>0</v>
      </c>
      <c r="Y24">
        <v>155</v>
      </c>
      <c r="Z24">
        <v>155</v>
      </c>
      <c r="AB24" s="13">
        <v>21</v>
      </c>
      <c r="AC24" s="18">
        <v>1863.1499999999994</v>
      </c>
      <c r="AD24">
        <v>1759.9999999999998</v>
      </c>
      <c r="AE24">
        <v>918</v>
      </c>
      <c r="AF24" s="19">
        <v>18.330041280593665</v>
      </c>
      <c r="AK24" s="13">
        <v>21</v>
      </c>
      <c r="AL24" s="27">
        <v>18.796178308826285</v>
      </c>
      <c r="AM24" s="27">
        <v>18.980416539390422</v>
      </c>
      <c r="AN24" s="27">
        <v>18.903752103236258</v>
      </c>
      <c r="AO24" s="27">
        <v>19.752763117968634</v>
      </c>
      <c r="AP24" s="27">
        <v>19.488419075574495</v>
      </c>
      <c r="AQ24" s="27">
        <v>19.809957969148243</v>
      </c>
      <c r="AR24" s="27">
        <v>22.4</v>
      </c>
      <c r="AS24" s="27">
        <v>21.828687207723274</v>
      </c>
      <c r="AT24" s="27">
        <v>19.487333912479833</v>
      </c>
      <c r="AU24" s="27">
        <v>19.605699657150623</v>
      </c>
      <c r="AV24" s="27">
        <v>19.072429616533206</v>
      </c>
      <c r="AW24" s="27">
        <v>18.99772468103</v>
      </c>
      <c r="AX24">
        <v>18.581073406133569</v>
      </c>
      <c r="AY24">
        <v>18.889729961442569</v>
      </c>
      <c r="AZ24">
        <v>18.229179865818033</v>
      </c>
      <c r="BA24">
        <v>18.282411347357659</v>
      </c>
      <c r="BB24">
        <v>17.88407148690818</v>
      </c>
      <c r="BC24">
        <v>17.741307761770376</v>
      </c>
      <c r="BD24">
        <v>18.324607115780431</v>
      </c>
      <c r="BE24">
        <v>18.043215271639788</v>
      </c>
      <c r="BF24">
        <v>17.526212856345513</v>
      </c>
      <c r="BG24">
        <v>17.140258038897649</v>
      </c>
      <c r="BH24">
        <v>17.775012562552135</v>
      </c>
      <c r="BI24">
        <v>18.719833251751865</v>
      </c>
      <c r="BJ24">
        <v>17.122174222871145</v>
      </c>
      <c r="BK24">
        <v>17.316793843095951</v>
      </c>
      <c r="BL24">
        <v>16.390459322493957</v>
      </c>
      <c r="BM24">
        <v>18.114468703083574</v>
      </c>
      <c r="BN24">
        <v>17.923861586553826</v>
      </c>
      <c r="BO24">
        <v>18.321704805628737</v>
      </c>
      <c r="BP24">
        <v>18.350740632271414</v>
      </c>
      <c r="BQ24">
        <v>18.57</v>
      </c>
      <c r="BR24">
        <v>17.94532198430645</v>
      </c>
      <c r="BS24">
        <v>18.207547255559593</v>
      </c>
      <c r="BT24">
        <v>18.250577801622114</v>
      </c>
      <c r="BU24">
        <v>18.106507286734896</v>
      </c>
      <c r="BV24">
        <v>18.269370649920084</v>
      </c>
      <c r="BW24">
        <v>18.027335242150674</v>
      </c>
      <c r="BX24">
        <v>17.710208566189202</v>
      </c>
      <c r="BY24">
        <v>17.743077037491577</v>
      </c>
      <c r="BZ24">
        <v>17.517365811404709</v>
      </c>
      <c r="CA24">
        <v>17.34265386142711</v>
      </c>
      <c r="CB24">
        <v>17.732799875659317</v>
      </c>
      <c r="CC24">
        <v>17.835866792442726</v>
      </c>
      <c r="CD24">
        <v>17.099214667155806</v>
      </c>
      <c r="CE24">
        <v>16.748811247673338</v>
      </c>
      <c r="CF24">
        <v>17.545783247658747</v>
      </c>
      <c r="CG24">
        <v>17.389061909641701</v>
      </c>
    </row>
    <row r="25" spans="2:85" x14ac:dyDescent="0.25">
      <c r="B25" s="13">
        <v>22</v>
      </c>
      <c r="C25" s="27">
        <v>155</v>
      </c>
      <c r="D25" s="27">
        <v>155</v>
      </c>
      <c r="E25" s="27">
        <v>303.84084871364212</v>
      </c>
      <c r="F25" s="27">
        <v>303.840848713642</v>
      </c>
      <c r="G25" s="27">
        <v>300</v>
      </c>
      <c r="H25" s="27">
        <v>280.48162741602005</v>
      </c>
      <c r="I25" s="27">
        <v>261.06487569176204</v>
      </c>
      <c r="J25" s="27">
        <v>158.612758870232</v>
      </c>
      <c r="K25" s="27">
        <v>0</v>
      </c>
      <c r="L25" s="27">
        <v>151.86306179775275</v>
      </c>
      <c r="M25" s="27">
        <v>206.85</v>
      </c>
      <c r="N25" s="27">
        <v>298.60828651685392</v>
      </c>
      <c r="O25">
        <v>298.60828651685392</v>
      </c>
      <c r="P25">
        <v>300</v>
      </c>
      <c r="Q25">
        <v>261.46207865168532</v>
      </c>
      <c r="R25">
        <v>242.60828651685387</v>
      </c>
      <c r="S25">
        <v>152</v>
      </c>
      <c r="T25">
        <v>152</v>
      </c>
      <c r="U25">
        <v>0</v>
      </c>
      <c r="V25">
        <v>125.79465140978655</v>
      </c>
      <c r="W25">
        <v>146.7987001095442</v>
      </c>
      <c r="X25">
        <v>0</v>
      </c>
      <c r="Y25">
        <v>155</v>
      </c>
      <c r="Z25">
        <v>155</v>
      </c>
      <c r="AB25" s="13">
        <v>22</v>
      </c>
      <c r="AC25" s="18">
        <v>1917.8409594052982</v>
      </c>
      <c r="AD25">
        <v>1759.9999999999998</v>
      </c>
      <c r="AE25">
        <v>886.59335151933078</v>
      </c>
      <c r="AF25" s="19">
        <v>16.297607657489259</v>
      </c>
      <c r="AK25" s="13">
        <v>22</v>
      </c>
      <c r="AL25" s="27">
        <v>16.281198928203029</v>
      </c>
      <c r="AM25" s="27">
        <v>16.447347321444042</v>
      </c>
      <c r="AN25" s="27">
        <v>16.21</v>
      </c>
      <c r="AO25" s="27">
        <v>17.156127349225098</v>
      </c>
      <c r="AP25" s="27">
        <v>16.906668325818003</v>
      </c>
      <c r="AQ25" s="27">
        <v>17.201653043661736</v>
      </c>
      <c r="AR25" s="27">
        <v>18.694960365701817</v>
      </c>
      <c r="AS25" s="27">
        <v>18.57</v>
      </c>
      <c r="AT25" s="27">
        <v>16.957133111021324</v>
      </c>
      <c r="AU25" s="27">
        <v>17.034977874029842</v>
      </c>
      <c r="AV25" s="27">
        <v>16.644214985998591</v>
      </c>
      <c r="AW25" s="27">
        <v>16.646974233918254</v>
      </c>
      <c r="AX25">
        <v>16.360660390067004</v>
      </c>
      <c r="AY25">
        <v>16.421425302407364</v>
      </c>
      <c r="AZ25">
        <v>15.742542847757473</v>
      </c>
      <c r="BA25">
        <v>15.806297509806313</v>
      </c>
      <c r="BB25">
        <v>15.456009584863571</v>
      </c>
      <c r="BC25">
        <v>15.329812982582421</v>
      </c>
      <c r="BD25">
        <v>15.837016518427967</v>
      </c>
      <c r="BE25">
        <v>15.965512051257853</v>
      </c>
      <c r="BF25">
        <v>15.141276577463113</v>
      </c>
      <c r="BG25">
        <v>14.809952714605384</v>
      </c>
      <c r="BH25">
        <v>15.726039129255735</v>
      </c>
      <c r="BI25">
        <v>16.098618858987713</v>
      </c>
      <c r="BJ25">
        <v>15.97</v>
      </c>
      <c r="BK25">
        <v>15.97</v>
      </c>
      <c r="BL25">
        <v>15.342454443947837</v>
      </c>
      <c r="BM25">
        <v>16.705295062120133</v>
      </c>
      <c r="BN25">
        <v>16.747196264162316</v>
      </c>
      <c r="BO25">
        <v>16.782864736377505</v>
      </c>
      <c r="BP25">
        <v>17.107299392099485</v>
      </c>
      <c r="BQ25">
        <v>17.311701804155756</v>
      </c>
      <c r="BR25">
        <v>16.549035443493359</v>
      </c>
      <c r="BS25">
        <v>16.644440408808919</v>
      </c>
      <c r="BT25">
        <v>16.631651091851722</v>
      </c>
      <c r="BU25">
        <v>16.669751079340447</v>
      </c>
      <c r="BV25">
        <v>16.628727279070972</v>
      </c>
      <c r="BW25">
        <v>16.319894372151154</v>
      </c>
      <c r="BX25">
        <v>15.882433057614804</v>
      </c>
      <c r="BY25">
        <v>15.914214706389087</v>
      </c>
      <c r="BZ25">
        <v>15.669909821756855</v>
      </c>
      <c r="CA25">
        <v>15.523236474671263</v>
      </c>
      <c r="CB25">
        <v>16.143143887507684</v>
      </c>
      <c r="CC25">
        <v>16.221842340699794</v>
      </c>
      <c r="CD25">
        <v>15.314499591545728</v>
      </c>
      <c r="CE25">
        <v>14.993433476921037</v>
      </c>
      <c r="CF25">
        <v>15.949628206753136</v>
      </c>
      <c r="CG25">
        <v>15.84609461154167</v>
      </c>
    </row>
    <row r="26" spans="2:85" x14ac:dyDescent="0.25">
      <c r="B26" s="13">
        <v>23</v>
      </c>
      <c r="C26" s="27">
        <v>109.75930530769398</v>
      </c>
      <c r="D26" s="27">
        <v>109.75930530769392</v>
      </c>
      <c r="E26" s="27">
        <v>280.46433922812952</v>
      </c>
      <c r="F26" s="27">
        <v>280.46433922812992</v>
      </c>
      <c r="G26" s="27">
        <v>300</v>
      </c>
      <c r="H26" s="27">
        <v>209.35922322584722</v>
      </c>
      <c r="I26" s="27">
        <v>188.59076795815423</v>
      </c>
      <c r="J26" s="27">
        <v>155.89017369568401</v>
      </c>
      <c r="K26" s="27">
        <v>0</v>
      </c>
      <c r="L26" s="27">
        <v>149.85416666666657</v>
      </c>
      <c r="M26" s="27">
        <v>206.85</v>
      </c>
      <c r="N26" s="27">
        <v>200</v>
      </c>
      <c r="O26">
        <v>200</v>
      </c>
      <c r="P26">
        <v>300</v>
      </c>
      <c r="Q26">
        <v>216.99999999999997</v>
      </c>
      <c r="R26">
        <v>239.79583333333329</v>
      </c>
      <c r="S26">
        <v>146.78193991868056</v>
      </c>
      <c r="T26">
        <v>152</v>
      </c>
      <c r="U26">
        <v>0</v>
      </c>
      <c r="V26">
        <v>121.6</v>
      </c>
      <c r="W26">
        <v>131.24261903478612</v>
      </c>
      <c r="X26">
        <v>0</v>
      </c>
      <c r="Y26">
        <v>155</v>
      </c>
      <c r="Z26">
        <v>155</v>
      </c>
      <c r="AB26" s="13">
        <v>23</v>
      </c>
      <c r="AC26" s="18">
        <v>1634.287453951333</v>
      </c>
      <c r="AD26">
        <v>1513.4999999999998</v>
      </c>
      <c r="AE26">
        <v>861.6245589534667</v>
      </c>
      <c r="AF26" s="19">
        <v>16.092861562633399</v>
      </c>
      <c r="AK26" s="13">
        <v>23</v>
      </c>
      <c r="AL26" s="27">
        <v>15.97</v>
      </c>
      <c r="AM26" s="27">
        <v>16.135755477341256</v>
      </c>
      <c r="AN26" s="27">
        <v>16.21</v>
      </c>
      <c r="AO26" s="27">
        <v>16.848531111541881</v>
      </c>
      <c r="AP26" s="27">
        <v>16.593830782214326</v>
      </c>
      <c r="AQ26" s="27">
        <v>16.889789140323138</v>
      </c>
      <c r="AR26" s="27">
        <v>18.072074886996901</v>
      </c>
      <c r="AS26" s="27">
        <v>18.014556888933782</v>
      </c>
      <c r="AT26" s="27">
        <v>16.666982937982411</v>
      </c>
      <c r="AU26" s="27">
        <v>16.730351258323768</v>
      </c>
      <c r="AV26" s="27">
        <v>16.431493182233339</v>
      </c>
      <c r="AW26" s="27">
        <v>16.378304826299075</v>
      </c>
      <c r="AX26">
        <v>16.143700018913727</v>
      </c>
      <c r="AY26">
        <v>16.27527704218668</v>
      </c>
      <c r="AZ26">
        <v>15.700436781846665</v>
      </c>
      <c r="BA26">
        <v>15.753645927398079</v>
      </c>
      <c r="BB26">
        <v>15.407961694220214</v>
      </c>
      <c r="BC26">
        <v>15.283798630252706</v>
      </c>
      <c r="BD26">
        <v>15.802950859415008</v>
      </c>
      <c r="BE26">
        <v>15.948209065172366</v>
      </c>
      <c r="BF26">
        <v>15.097389753457289</v>
      </c>
      <c r="BG26">
        <v>14.765795257624717</v>
      </c>
      <c r="BH26">
        <v>15.718413422114477</v>
      </c>
      <c r="BI26">
        <v>16.09502418062479</v>
      </c>
      <c r="BJ26">
        <v>15.807791982271674</v>
      </c>
      <c r="BK26">
        <v>15.97</v>
      </c>
      <c r="BL26">
        <v>15.377649612551693</v>
      </c>
      <c r="BM26">
        <v>16.250793191725535</v>
      </c>
      <c r="BN26">
        <v>16.3</v>
      </c>
      <c r="BO26">
        <v>16.578035327101457</v>
      </c>
      <c r="BP26">
        <v>16.504000686006833</v>
      </c>
      <c r="BQ26">
        <v>16.701194729992295</v>
      </c>
      <c r="BR26">
        <v>16.134670405444218</v>
      </c>
      <c r="BS26">
        <v>16.38</v>
      </c>
      <c r="BT26">
        <v>16.355943938884181</v>
      </c>
      <c r="BU26">
        <v>16.246259155149815</v>
      </c>
      <c r="BV26">
        <v>16.327787509641073</v>
      </c>
      <c r="BW26">
        <v>16.136494495263026</v>
      </c>
      <c r="BX26">
        <v>15.810647140349712</v>
      </c>
      <c r="BY26">
        <v>15.855506663098984</v>
      </c>
      <c r="BZ26">
        <v>15.618112694235521</v>
      </c>
      <c r="CA26">
        <v>15.467291469763932</v>
      </c>
      <c r="CB26">
        <v>15.889248858321418</v>
      </c>
      <c r="CC26">
        <v>16.020837387358583</v>
      </c>
      <c r="CD26">
        <v>15.25489358058706</v>
      </c>
      <c r="CE26">
        <v>14.938560001864342</v>
      </c>
      <c r="CF26">
        <v>15.782009926937381</v>
      </c>
      <c r="CG26">
        <v>15.815353124438216</v>
      </c>
    </row>
    <row r="27" spans="2:85" x14ac:dyDescent="0.25">
      <c r="B27" s="13">
        <v>24</v>
      </c>
      <c r="C27" s="27">
        <v>142.02064834069697</v>
      </c>
      <c r="D27" s="27">
        <v>155</v>
      </c>
      <c r="E27" s="27">
        <v>303.67919295187431</v>
      </c>
      <c r="F27" s="27">
        <v>303.67919295187477</v>
      </c>
      <c r="G27" s="27">
        <v>300</v>
      </c>
      <c r="H27" s="27">
        <v>248</v>
      </c>
      <c r="I27" s="27">
        <v>247.67919295187477</v>
      </c>
      <c r="J27" s="27">
        <v>149.93839727198784</v>
      </c>
      <c r="K27" s="27">
        <v>0</v>
      </c>
      <c r="L27" s="27">
        <v>139.77786592621973</v>
      </c>
      <c r="M27" s="27">
        <v>100.574176913923</v>
      </c>
      <c r="N27" s="27">
        <v>281.68901229670769</v>
      </c>
      <c r="O27">
        <v>281.68901229670769</v>
      </c>
      <c r="P27">
        <v>300</v>
      </c>
      <c r="Q27">
        <v>246.08092026973432</v>
      </c>
      <c r="R27">
        <v>225.68901229670763</v>
      </c>
      <c r="S27">
        <v>76</v>
      </c>
      <c r="T27">
        <v>76</v>
      </c>
      <c r="U27">
        <v>0</v>
      </c>
      <c r="V27">
        <v>30.4</v>
      </c>
      <c r="W27">
        <v>61.811841862560591</v>
      </c>
      <c r="X27">
        <v>0</v>
      </c>
      <c r="Y27">
        <v>124</v>
      </c>
      <c r="Z27">
        <v>124</v>
      </c>
      <c r="AB27" s="13">
        <v>24</v>
      </c>
      <c r="AC27" s="20">
        <v>1849.9966244683087</v>
      </c>
      <c r="AD27" s="21">
        <v>1575.5000000000002</v>
      </c>
      <c r="AE27" s="21">
        <v>492.21184186256062</v>
      </c>
      <c r="AF27" s="22">
        <v>11.573987405763766</v>
      </c>
      <c r="AK27" s="13">
        <v>24</v>
      </c>
      <c r="AL27" s="27">
        <v>12.154206468399543</v>
      </c>
      <c r="AM27" s="27">
        <v>12.283477560054303</v>
      </c>
      <c r="AN27" s="27">
        <v>11.665448931653655</v>
      </c>
      <c r="AO27" s="27">
        <v>12.464413253879879</v>
      </c>
      <c r="AP27" s="27">
        <v>12.243000146514762</v>
      </c>
      <c r="AQ27" s="27">
        <v>12.487129922104911</v>
      </c>
      <c r="AR27" s="27">
        <v>13.188842610259481</v>
      </c>
      <c r="AS27" s="27">
        <v>13.070671273681755</v>
      </c>
      <c r="AT27" s="27">
        <v>11.979495848786682</v>
      </c>
      <c r="AU27" s="27">
        <v>12.042747086065711</v>
      </c>
      <c r="AV27" s="27">
        <v>11.797410963037141</v>
      </c>
      <c r="AW27" s="27">
        <v>11.768672814853595</v>
      </c>
      <c r="AX27">
        <v>11.572169297188102</v>
      </c>
      <c r="AY27">
        <v>11.527331790352555</v>
      </c>
      <c r="AZ27">
        <v>11.147399999999999</v>
      </c>
      <c r="BA27">
        <v>11.173316366824404</v>
      </c>
      <c r="BB27">
        <v>10.932071068617834</v>
      </c>
      <c r="BC27">
        <v>10.845853738687119</v>
      </c>
      <c r="BD27">
        <v>11.194780405090244</v>
      </c>
      <c r="BE27">
        <v>11.285381815000617</v>
      </c>
      <c r="BF27">
        <v>10.71535834733165</v>
      </c>
      <c r="BG27">
        <v>10.478601693240464</v>
      </c>
      <c r="BH27">
        <v>11.115981533853034</v>
      </c>
      <c r="BI27">
        <v>11.472680907767598</v>
      </c>
      <c r="BJ27">
        <v>11.822450167283424</v>
      </c>
      <c r="BK27">
        <v>11.96</v>
      </c>
      <c r="BL27">
        <v>10.716654313849162</v>
      </c>
      <c r="BM27">
        <v>11.949474126573971</v>
      </c>
      <c r="BN27">
        <v>11.928715122934692</v>
      </c>
      <c r="BO27">
        <v>12.180802178859414</v>
      </c>
      <c r="BP27">
        <v>11.83486453928926</v>
      </c>
      <c r="BQ27">
        <v>11.976270543986129</v>
      </c>
      <c r="BR27">
        <v>11.561996262949799</v>
      </c>
      <c r="BS27">
        <v>11.754090892173593</v>
      </c>
      <c r="BT27">
        <v>11.686443674720023</v>
      </c>
      <c r="BU27">
        <v>11.689650943390248</v>
      </c>
      <c r="BV27">
        <v>11.660270592154667</v>
      </c>
      <c r="BW27">
        <v>11.492188174609648</v>
      </c>
      <c r="BX27">
        <v>11.211499066840695</v>
      </c>
      <c r="BY27">
        <v>11.240711645784419</v>
      </c>
      <c r="BZ27">
        <v>11.06787610478035</v>
      </c>
      <c r="CA27">
        <v>10.962720887147912</v>
      </c>
      <c r="CB27">
        <v>11.244614636169786</v>
      </c>
      <c r="CC27">
        <v>11.319489621458333</v>
      </c>
      <c r="CD27">
        <v>10.813824057771974</v>
      </c>
      <c r="CE27">
        <v>10.588285063620706</v>
      </c>
      <c r="CF27">
        <v>11.140662034625908</v>
      </c>
      <c r="CG27">
        <v>11.141396982441652</v>
      </c>
    </row>
    <row r="29" spans="2:85" x14ac:dyDescent="0.25">
      <c r="AK29" t="s">
        <v>30</v>
      </c>
    </row>
    <row r="30" spans="2:85" x14ac:dyDescent="0.25">
      <c r="AK30" s="12" t="s">
        <v>28</v>
      </c>
      <c r="AL30" s="13">
        <v>1</v>
      </c>
      <c r="AM30" s="13">
        <v>2</v>
      </c>
      <c r="AN30" s="13">
        <v>3</v>
      </c>
      <c r="AO30" s="13">
        <v>4</v>
      </c>
      <c r="AP30" s="13">
        <v>5</v>
      </c>
      <c r="AQ30" s="13">
        <v>6</v>
      </c>
      <c r="AR30" s="13">
        <v>7</v>
      </c>
      <c r="AS30" s="13">
        <v>8</v>
      </c>
      <c r="AT30" s="13">
        <v>9</v>
      </c>
      <c r="AU30" s="13">
        <v>10</v>
      </c>
      <c r="AV30" s="13">
        <v>11</v>
      </c>
      <c r="AW30" s="13">
        <v>12</v>
      </c>
      <c r="AX30" s="13">
        <v>13</v>
      </c>
      <c r="AY30" s="13">
        <v>14</v>
      </c>
      <c r="AZ30" s="13">
        <v>15</v>
      </c>
      <c r="BA30" s="13">
        <v>16</v>
      </c>
      <c r="BB30" s="13">
        <v>17</v>
      </c>
      <c r="BC30" s="13">
        <v>18</v>
      </c>
      <c r="BD30" s="13">
        <v>19</v>
      </c>
      <c r="BE30" s="13">
        <v>20</v>
      </c>
      <c r="BF30" s="13">
        <v>21</v>
      </c>
      <c r="BG30" s="13">
        <v>22</v>
      </c>
      <c r="BH30" s="13">
        <v>23</v>
      </c>
      <c r="BI30" s="13">
        <v>24</v>
      </c>
    </row>
    <row r="31" spans="2:85" x14ac:dyDescent="0.25">
      <c r="AK31" s="13">
        <v>1</v>
      </c>
      <c r="AL31" s="27">
        <v>0</v>
      </c>
      <c r="AM31" s="27">
        <v>0</v>
      </c>
      <c r="AN31" s="27">
        <v>0</v>
      </c>
      <c r="AO31" s="27">
        <v>0</v>
      </c>
      <c r="AP31" s="27">
        <v>0</v>
      </c>
      <c r="AQ31" s="27">
        <v>0</v>
      </c>
      <c r="AR31" s="27">
        <v>0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>
        <v>0</v>
      </c>
      <c r="AY31">
        <v>0</v>
      </c>
      <c r="AZ31">
        <v>0</v>
      </c>
      <c r="BA31">
        <v>108.5</v>
      </c>
      <c r="BB31">
        <v>0</v>
      </c>
      <c r="BC31">
        <v>200</v>
      </c>
      <c r="BD31">
        <v>0</v>
      </c>
      <c r="BE31">
        <v>0</v>
      </c>
      <c r="BF31">
        <v>200</v>
      </c>
      <c r="BG31">
        <v>300</v>
      </c>
      <c r="BH31">
        <v>590.00000000000011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</row>
    <row r="32" spans="2:85" x14ac:dyDescent="0.25">
      <c r="AK32" s="13">
        <v>2</v>
      </c>
      <c r="AL32" s="27">
        <v>0</v>
      </c>
      <c r="AM32" s="27">
        <v>0</v>
      </c>
      <c r="AN32" s="27">
        <v>0</v>
      </c>
      <c r="AO32" s="27">
        <v>0</v>
      </c>
      <c r="AP32" s="27">
        <v>0</v>
      </c>
      <c r="AQ32" s="27">
        <v>0</v>
      </c>
      <c r="AR32" s="27">
        <v>0</v>
      </c>
      <c r="AS32" s="27">
        <v>0</v>
      </c>
      <c r="AT32" s="27">
        <v>0</v>
      </c>
      <c r="AU32" s="27">
        <v>0</v>
      </c>
      <c r="AV32" s="27">
        <v>0</v>
      </c>
      <c r="AW32" s="27">
        <v>0</v>
      </c>
      <c r="AX32">
        <v>0</v>
      </c>
      <c r="AY32">
        <v>0</v>
      </c>
      <c r="AZ32">
        <v>0</v>
      </c>
      <c r="BA32">
        <v>155</v>
      </c>
      <c r="BB32">
        <v>0</v>
      </c>
      <c r="BC32">
        <v>258.50158389750089</v>
      </c>
      <c r="BD32">
        <v>0</v>
      </c>
      <c r="BE32">
        <v>0</v>
      </c>
      <c r="BF32">
        <v>258.50158389750072</v>
      </c>
      <c r="BG32">
        <v>300</v>
      </c>
      <c r="BH32">
        <v>469.49683220499833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</row>
    <row r="33" spans="37:85" x14ac:dyDescent="0.25">
      <c r="AK33" s="13">
        <v>3</v>
      </c>
      <c r="AL33" s="27">
        <v>0</v>
      </c>
      <c r="AM33" s="27">
        <v>0</v>
      </c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S33" s="27">
        <v>0</v>
      </c>
      <c r="AT33" s="27">
        <v>0</v>
      </c>
      <c r="AU33" s="27">
        <v>0</v>
      </c>
      <c r="AV33" s="27">
        <v>0</v>
      </c>
      <c r="AW33" s="27">
        <v>0</v>
      </c>
      <c r="AX33">
        <v>0</v>
      </c>
      <c r="AY33">
        <v>0</v>
      </c>
      <c r="AZ33">
        <v>108.5</v>
      </c>
      <c r="BA33">
        <v>124</v>
      </c>
      <c r="BB33">
        <v>0</v>
      </c>
      <c r="BC33">
        <v>329.25079194875048</v>
      </c>
      <c r="BD33">
        <v>0</v>
      </c>
      <c r="BE33">
        <v>0</v>
      </c>
      <c r="BF33">
        <v>329.25079194875036</v>
      </c>
      <c r="BG33">
        <v>300</v>
      </c>
      <c r="BH33">
        <v>526.29406368076138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</row>
    <row r="34" spans="37:85" x14ac:dyDescent="0.25">
      <c r="AK34" s="13">
        <v>4</v>
      </c>
      <c r="AL34" s="27">
        <v>0</v>
      </c>
      <c r="AM34" s="27">
        <v>0</v>
      </c>
      <c r="AN34" s="27">
        <v>0</v>
      </c>
      <c r="AO34" s="27">
        <v>0</v>
      </c>
      <c r="AP34" s="27">
        <v>0</v>
      </c>
      <c r="AQ34" s="27">
        <v>0</v>
      </c>
      <c r="AR34" s="27">
        <v>0</v>
      </c>
      <c r="AS34" s="27">
        <v>0</v>
      </c>
      <c r="AT34" s="27">
        <v>0</v>
      </c>
      <c r="AU34" s="27">
        <v>0</v>
      </c>
      <c r="AV34" s="27">
        <v>0</v>
      </c>
      <c r="AW34" s="27">
        <v>0</v>
      </c>
      <c r="AX34">
        <v>0</v>
      </c>
      <c r="AY34">
        <v>0</v>
      </c>
      <c r="AZ34">
        <v>124</v>
      </c>
      <c r="BA34">
        <v>124</v>
      </c>
      <c r="BB34">
        <v>0</v>
      </c>
      <c r="BC34">
        <v>292.2965116279068</v>
      </c>
      <c r="BD34">
        <v>0</v>
      </c>
      <c r="BE34">
        <v>0</v>
      </c>
      <c r="BF34">
        <v>292.29651162790708</v>
      </c>
      <c r="BG34">
        <v>300</v>
      </c>
      <c r="BH34">
        <v>512.6337993592083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</row>
    <row r="35" spans="37:85" x14ac:dyDescent="0.25">
      <c r="AK35" s="13">
        <v>5</v>
      </c>
      <c r="AL35" s="27">
        <v>0</v>
      </c>
      <c r="AM35" s="27">
        <v>0</v>
      </c>
      <c r="AN35" s="27">
        <v>0</v>
      </c>
      <c r="AO35" s="27">
        <v>0</v>
      </c>
      <c r="AP35" s="27">
        <v>0</v>
      </c>
      <c r="AQ35" s="27">
        <v>0</v>
      </c>
      <c r="AR35" s="27">
        <v>0</v>
      </c>
      <c r="AS35" s="27">
        <v>0</v>
      </c>
      <c r="AT35" s="27">
        <v>0</v>
      </c>
      <c r="AU35" s="27">
        <v>0</v>
      </c>
      <c r="AV35" s="27">
        <v>0</v>
      </c>
      <c r="AW35" s="27">
        <v>0</v>
      </c>
      <c r="AX35">
        <v>0</v>
      </c>
      <c r="AY35">
        <v>0</v>
      </c>
      <c r="AZ35">
        <v>124</v>
      </c>
      <c r="BA35">
        <v>124</v>
      </c>
      <c r="BB35">
        <v>0</v>
      </c>
      <c r="BC35">
        <v>292.2965116279068</v>
      </c>
      <c r="BD35">
        <v>0</v>
      </c>
      <c r="BE35">
        <v>0</v>
      </c>
      <c r="BF35">
        <v>292.29651162790708</v>
      </c>
      <c r="BG35">
        <v>300</v>
      </c>
      <c r="BH35">
        <v>512.6337993592083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</row>
    <row r="36" spans="37:85" x14ac:dyDescent="0.25">
      <c r="AK36" s="13">
        <v>6</v>
      </c>
      <c r="AL36" s="27">
        <v>0</v>
      </c>
      <c r="AM36" s="27">
        <v>0</v>
      </c>
      <c r="AN36" s="27">
        <v>0</v>
      </c>
      <c r="AO36" s="27">
        <v>0</v>
      </c>
      <c r="AP36" s="27">
        <v>0</v>
      </c>
      <c r="AQ36" s="27">
        <v>0</v>
      </c>
      <c r="AR36" s="27">
        <v>0</v>
      </c>
      <c r="AS36" s="27">
        <v>0</v>
      </c>
      <c r="AT36" s="27">
        <v>0</v>
      </c>
      <c r="AU36" s="27">
        <v>0</v>
      </c>
      <c r="AV36" s="27">
        <v>0</v>
      </c>
      <c r="AW36" s="27">
        <v>0</v>
      </c>
      <c r="AX36">
        <v>0</v>
      </c>
      <c r="AY36">
        <v>0</v>
      </c>
      <c r="AZ36">
        <v>124</v>
      </c>
      <c r="BA36">
        <v>155</v>
      </c>
      <c r="BB36">
        <v>0</v>
      </c>
      <c r="BC36">
        <v>323.3488372093023</v>
      </c>
      <c r="BD36">
        <v>0</v>
      </c>
      <c r="BE36">
        <v>0</v>
      </c>
      <c r="BF36">
        <v>323.34883720930225</v>
      </c>
      <c r="BG36">
        <v>300</v>
      </c>
      <c r="BH36">
        <v>551.30232558139528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</row>
    <row r="37" spans="37:85" x14ac:dyDescent="0.25">
      <c r="AK37" s="13">
        <v>7</v>
      </c>
      <c r="AL37" s="27">
        <v>0</v>
      </c>
      <c r="AM37" s="27">
        <v>0</v>
      </c>
      <c r="AN37" s="27">
        <v>0</v>
      </c>
      <c r="AO37" s="27">
        <v>0</v>
      </c>
      <c r="AP37" s="27">
        <v>0</v>
      </c>
      <c r="AQ37" s="27">
        <v>0</v>
      </c>
      <c r="AR37" s="27">
        <v>0</v>
      </c>
      <c r="AS37" s="27">
        <v>0</v>
      </c>
      <c r="AT37" s="27">
        <v>0</v>
      </c>
      <c r="AU37" s="27">
        <v>0</v>
      </c>
      <c r="AV37" s="27">
        <v>0</v>
      </c>
      <c r="AW37" s="27">
        <v>0</v>
      </c>
      <c r="AX37">
        <v>0</v>
      </c>
      <c r="AY37">
        <v>0</v>
      </c>
      <c r="AZ37">
        <v>155</v>
      </c>
      <c r="BA37">
        <v>155</v>
      </c>
      <c r="BB37">
        <v>0</v>
      </c>
      <c r="BC37">
        <v>253.38372093023258</v>
      </c>
      <c r="BD37">
        <v>0</v>
      </c>
      <c r="BE37">
        <v>0</v>
      </c>
      <c r="BF37">
        <v>253.38372093023261</v>
      </c>
      <c r="BG37">
        <v>300</v>
      </c>
      <c r="BH37">
        <v>417.73255813953489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</row>
    <row r="38" spans="37:85" x14ac:dyDescent="0.25">
      <c r="AK38" s="13">
        <v>8</v>
      </c>
      <c r="AL38" s="27">
        <v>0</v>
      </c>
      <c r="AM38" s="27">
        <v>0</v>
      </c>
      <c r="AN38" s="27">
        <v>0</v>
      </c>
      <c r="AO38" s="27">
        <v>0</v>
      </c>
      <c r="AP38" s="27">
        <v>0</v>
      </c>
      <c r="AQ38" s="27">
        <v>0</v>
      </c>
      <c r="AR38" s="27">
        <v>0</v>
      </c>
      <c r="AS38" s="27">
        <v>0</v>
      </c>
      <c r="AT38" s="27">
        <v>0</v>
      </c>
      <c r="AU38" s="27">
        <v>0</v>
      </c>
      <c r="AV38" s="27">
        <v>0</v>
      </c>
      <c r="AW38" s="27">
        <v>0</v>
      </c>
      <c r="AX38">
        <v>0</v>
      </c>
      <c r="AY38">
        <v>0</v>
      </c>
      <c r="AZ38">
        <v>155</v>
      </c>
      <c r="BA38">
        <v>155</v>
      </c>
      <c r="BB38">
        <v>0</v>
      </c>
      <c r="BC38">
        <v>285.98266018267316</v>
      </c>
      <c r="BD38">
        <v>0</v>
      </c>
      <c r="BE38">
        <v>0</v>
      </c>
      <c r="BF38">
        <v>285.98266018267316</v>
      </c>
      <c r="BG38">
        <v>300</v>
      </c>
      <c r="BH38">
        <v>598.33053307601222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150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</row>
    <row r="39" spans="37:85" x14ac:dyDescent="0.25">
      <c r="AK39" s="13">
        <v>9</v>
      </c>
      <c r="AL39" s="27">
        <v>0</v>
      </c>
      <c r="AM39" s="27">
        <v>0</v>
      </c>
      <c r="AN39" s="27">
        <v>0</v>
      </c>
      <c r="AO39" s="27">
        <v>0</v>
      </c>
      <c r="AP39" s="27">
        <v>0</v>
      </c>
      <c r="AQ39" s="27">
        <v>0</v>
      </c>
      <c r="AR39" s="27">
        <v>0</v>
      </c>
      <c r="AS39" s="27">
        <v>0</v>
      </c>
      <c r="AT39" s="27">
        <v>0</v>
      </c>
      <c r="AU39" s="27">
        <v>0</v>
      </c>
      <c r="AV39" s="27">
        <v>0</v>
      </c>
      <c r="AW39" s="27">
        <v>0</v>
      </c>
      <c r="AX39">
        <v>0</v>
      </c>
      <c r="AY39">
        <v>0</v>
      </c>
      <c r="AZ39">
        <v>155</v>
      </c>
      <c r="BA39">
        <v>155</v>
      </c>
      <c r="BB39">
        <v>0</v>
      </c>
      <c r="BC39">
        <v>283.43371060827576</v>
      </c>
      <c r="BD39">
        <v>0</v>
      </c>
      <c r="BE39">
        <v>0</v>
      </c>
      <c r="BF39">
        <v>283.43371060827576</v>
      </c>
      <c r="BG39">
        <v>300</v>
      </c>
      <c r="BH39">
        <v>533.07948308515995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162.71681339921042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</row>
    <row r="40" spans="37:85" x14ac:dyDescent="0.25">
      <c r="AK40" s="13">
        <v>10</v>
      </c>
      <c r="AL40" s="27">
        <v>0</v>
      </c>
      <c r="AM40" s="27">
        <v>0</v>
      </c>
      <c r="AN40" s="27">
        <v>0</v>
      </c>
      <c r="AO40" s="27">
        <v>0</v>
      </c>
      <c r="AP40" s="27">
        <v>0</v>
      </c>
      <c r="AQ40" s="27">
        <v>0</v>
      </c>
      <c r="AR40" s="27">
        <v>0</v>
      </c>
      <c r="AS40" s="27">
        <v>0</v>
      </c>
      <c r="AT40" s="27">
        <v>0</v>
      </c>
      <c r="AU40" s="27">
        <v>0</v>
      </c>
      <c r="AV40" s="27">
        <v>0</v>
      </c>
      <c r="AW40" s="27">
        <v>0</v>
      </c>
      <c r="AX40">
        <v>0</v>
      </c>
      <c r="AY40">
        <v>0</v>
      </c>
      <c r="AZ40">
        <v>155</v>
      </c>
      <c r="BA40">
        <v>155</v>
      </c>
      <c r="BB40">
        <v>0</v>
      </c>
      <c r="BC40">
        <v>283.43371060827576</v>
      </c>
      <c r="BD40">
        <v>0</v>
      </c>
      <c r="BE40">
        <v>0</v>
      </c>
      <c r="BF40">
        <v>283.43371060827576</v>
      </c>
      <c r="BG40">
        <v>300</v>
      </c>
      <c r="BH40">
        <v>571.73947056167879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177.18143456389345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</row>
    <row r="41" spans="37:85" x14ac:dyDescent="0.25">
      <c r="AK41" s="13">
        <v>11</v>
      </c>
      <c r="AL41" s="27">
        <v>0</v>
      </c>
      <c r="AM41" s="27">
        <v>0</v>
      </c>
      <c r="AN41" s="27">
        <v>0</v>
      </c>
      <c r="AO41" s="27">
        <v>0</v>
      </c>
      <c r="AP41" s="27">
        <v>0</v>
      </c>
      <c r="AQ41" s="27">
        <v>0</v>
      </c>
      <c r="AR41" s="27">
        <v>0</v>
      </c>
      <c r="AS41" s="27">
        <v>0</v>
      </c>
      <c r="AT41" s="27">
        <v>0</v>
      </c>
      <c r="AU41" s="27">
        <v>0</v>
      </c>
      <c r="AV41" s="27">
        <v>0</v>
      </c>
      <c r="AW41" s="27">
        <v>0</v>
      </c>
      <c r="AX41">
        <v>0</v>
      </c>
      <c r="AY41">
        <v>0</v>
      </c>
      <c r="AZ41">
        <v>155</v>
      </c>
      <c r="BA41">
        <v>155</v>
      </c>
      <c r="BB41">
        <v>0</v>
      </c>
      <c r="BC41">
        <v>283.43371060827576</v>
      </c>
      <c r="BD41">
        <v>0</v>
      </c>
      <c r="BE41">
        <v>0</v>
      </c>
      <c r="BF41">
        <v>283.43371060827576</v>
      </c>
      <c r="BG41">
        <v>300</v>
      </c>
      <c r="BH41">
        <v>571.73947056167913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177.18143456389339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</row>
    <row r="42" spans="37:85" x14ac:dyDescent="0.25">
      <c r="AK42" s="13">
        <v>12</v>
      </c>
      <c r="AL42" s="27">
        <v>0</v>
      </c>
      <c r="AM42" s="27">
        <v>0</v>
      </c>
      <c r="AN42" s="27">
        <v>0</v>
      </c>
      <c r="AO42" s="27">
        <v>0</v>
      </c>
      <c r="AP42" s="27">
        <v>0</v>
      </c>
      <c r="AQ42" s="27">
        <v>0</v>
      </c>
      <c r="AR42" s="27">
        <v>0</v>
      </c>
      <c r="AS42" s="27">
        <v>0</v>
      </c>
      <c r="AT42" s="27">
        <v>0</v>
      </c>
      <c r="AU42" s="27">
        <v>0</v>
      </c>
      <c r="AV42" s="27">
        <v>0</v>
      </c>
      <c r="AW42" s="27">
        <v>0</v>
      </c>
      <c r="AX42">
        <v>0</v>
      </c>
      <c r="AY42">
        <v>0</v>
      </c>
      <c r="AZ42">
        <v>155</v>
      </c>
      <c r="BA42">
        <v>155</v>
      </c>
      <c r="BB42">
        <v>0</v>
      </c>
      <c r="BC42">
        <v>274.73511852956381</v>
      </c>
      <c r="BD42">
        <v>0</v>
      </c>
      <c r="BE42">
        <v>0</v>
      </c>
      <c r="BF42">
        <v>274.73511852956483</v>
      </c>
      <c r="BG42">
        <v>300</v>
      </c>
      <c r="BH42">
        <v>540.16360847056058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165.36733650258952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</row>
    <row r="43" spans="37:85" x14ac:dyDescent="0.25">
      <c r="AK43" s="13">
        <v>13</v>
      </c>
      <c r="AL43" s="27">
        <v>0</v>
      </c>
      <c r="AM43" s="27">
        <v>0</v>
      </c>
      <c r="AN43" s="27">
        <v>0</v>
      </c>
      <c r="AO43" s="27">
        <v>0</v>
      </c>
      <c r="AP43" s="27">
        <v>0</v>
      </c>
      <c r="AQ43" s="27">
        <v>0</v>
      </c>
      <c r="AR43" s="27">
        <v>0</v>
      </c>
      <c r="AS43" s="27">
        <v>0</v>
      </c>
      <c r="AT43" s="27">
        <v>0</v>
      </c>
      <c r="AU43" s="27">
        <v>0</v>
      </c>
      <c r="AV43" s="27">
        <v>0</v>
      </c>
      <c r="AW43" s="27">
        <v>0</v>
      </c>
      <c r="AX43">
        <v>0</v>
      </c>
      <c r="AY43">
        <v>0</v>
      </c>
      <c r="AZ43">
        <v>155</v>
      </c>
      <c r="BA43">
        <v>155</v>
      </c>
      <c r="BB43">
        <v>0</v>
      </c>
      <c r="BC43">
        <v>265.18522140438415</v>
      </c>
      <c r="BD43">
        <v>0</v>
      </c>
      <c r="BE43">
        <v>0</v>
      </c>
      <c r="BF43">
        <v>265.18522140438517</v>
      </c>
      <c r="BG43">
        <v>300</v>
      </c>
      <c r="BH43">
        <v>501.77522231243034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151.00433487880053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</row>
    <row r="44" spans="37:85" x14ac:dyDescent="0.25">
      <c r="AK44" s="13">
        <v>14</v>
      </c>
      <c r="AL44" s="27">
        <v>0</v>
      </c>
      <c r="AM44" s="27">
        <v>0</v>
      </c>
      <c r="AN44" s="27">
        <v>0</v>
      </c>
      <c r="AO44" s="27">
        <v>0</v>
      </c>
      <c r="AP44" s="27">
        <v>0</v>
      </c>
      <c r="AQ44" s="27">
        <v>0</v>
      </c>
      <c r="AR44" s="27">
        <v>0</v>
      </c>
      <c r="AS44" s="27">
        <v>0</v>
      </c>
      <c r="AT44" s="27">
        <v>0</v>
      </c>
      <c r="AU44" s="27">
        <v>0</v>
      </c>
      <c r="AV44" s="27">
        <v>0</v>
      </c>
      <c r="AW44" s="27">
        <v>0</v>
      </c>
      <c r="AX44">
        <v>0</v>
      </c>
      <c r="AY44">
        <v>0</v>
      </c>
      <c r="AZ44">
        <v>155</v>
      </c>
      <c r="BA44">
        <v>155</v>
      </c>
      <c r="BB44">
        <v>0</v>
      </c>
      <c r="BC44">
        <v>259.19427297763843</v>
      </c>
      <c r="BD44">
        <v>0</v>
      </c>
      <c r="BE44">
        <v>0</v>
      </c>
      <c r="BF44">
        <v>259.19427297763741</v>
      </c>
      <c r="BG44">
        <v>300</v>
      </c>
      <c r="BH44">
        <v>510.49472150779422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154.26673253693002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</row>
    <row r="45" spans="37:85" x14ac:dyDescent="0.25">
      <c r="AK45" s="13">
        <v>15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0</v>
      </c>
      <c r="AW45" s="27">
        <v>0</v>
      </c>
      <c r="AX45">
        <v>0</v>
      </c>
      <c r="AY45">
        <v>0</v>
      </c>
      <c r="AZ45">
        <v>155</v>
      </c>
      <c r="BA45">
        <v>155</v>
      </c>
      <c r="BB45">
        <v>0</v>
      </c>
      <c r="BC45">
        <v>254.05462959735991</v>
      </c>
      <c r="BD45">
        <v>0</v>
      </c>
      <c r="BE45">
        <v>0</v>
      </c>
      <c r="BF45">
        <v>254.05462959736002</v>
      </c>
      <c r="BG45">
        <v>300</v>
      </c>
      <c r="BH45">
        <v>472.85638068503044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140.18436012024969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</row>
    <row r="46" spans="37:85" x14ac:dyDescent="0.25">
      <c r="AK46" s="13">
        <v>16</v>
      </c>
      <c r="AL46" s="27">
        <v>0</v>
      </c>
      <c r="AM46" s="27">
        <v>0</v>
      </c>
      <c r="AN46" s="27">
        <v>0</v>
      </c>
      <c r="AO46" s="27">
        <v>0</v>
      </c>
      <c r="AP46" s="27">
        <v>0</v>
      </c>
      <c r="AQ46" s="27">
        <v>0</v>
      </c>
      <c r="AR46" s="27">
        <v>0</v>
      </c>
      <c r="AS46" s="27">
        <v>0</v>
      </c>
      <c r="AT46" s="27">
        <v>0</v>
      </c>
      <c r="AU46" s="27">
        <v>0</v>
      </c>
      <c r="AV46" s="27">
        <v>0</v>
      </c>
      <c r="AW46" s="27">
        <v>0</v>
      </c>
      <c r="AX46">
        <v>0</v>
      </c>
      <c r="AY46">
        <v>0</v>
      </c>
      <c r="AZ46">
        <v>155</v>
      </c>
      <c r="BA46">
        <v>155</v>
      </c>
      <c r="BB46">
        <v>0</v>
      </c>
      <c r="BC46">
        <v>254.05462959735991</v>
      </c>
      <c r="BD46">
        <v>0</v>
      </c>
      <c r="BE46">
        <v>0</v>
      </c>
      <c r="BF46">
        <v>254.05462959736002</v>
      </c>
      <c r="BG46">
        <v>300</v>
      </c>
      <c r="BH46">
        <v>472.8563806850305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140.18436012024972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</row>
    <row r="47" spans="37:85" x14ac:dyDescent="0.25">
      <c r="AK47" s="13">
        <v>17</v>
      </c>
      <c r="AL47" s="27">
        <v>0</v>
      </c>
      <c r="AM47" s="27">
        <v>0</v>
      </c>
      <c r="AN47" s="27">
        <v>0</v>
      </c>
      <c r="AO47" s="27">
        <v>0</v>
      </c>
      <c r="AP47" s="27">
        <v>0</v>
      </c>
      <c r="AQ47" s="27">
        <v>0</v>
      </c>
      <c r="AR47" s="27">
        <v>0</v>
      </c>
      <c r="AS47" s="27">
        <v>0</v>
      </c>
      <c r="AT47" s="27">
        <v>0</v>
      </c>
      <c r="AU47" s="27">
        <v>0</v>
      </c>
      <c r="AV47" s="27">
        <v>0</v>
      </c>
      <c r="AW47" s="27">
        <v>0</v>
      </c>
      <c r="AX47">
        <v>0</v>
      </c>
      <c r="AY47">
        <v>0</v>
      </c>
      <c r="AZ47">
        <v>155</v>
      </c>
      <c r="BA47">
        <v>155</v>
      </c>
      <c r="BB47">
        <v>0</v>
      </c>
      <c r="BC47">
        <v>254.05462959735991</v>
      </c>
      <c r="BD47">
        <v>0</v>
      </c>
      <c r="BE47">
        <v>0</v>
      </c>
      <c r="BF47">
        <v>254.05462959736002</v>
      </c>
      <c r="BG47">
        <v>300</v>
      </c>
      <c r="BH47">
        <v>472.85638068503005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140.18436012025018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</row>
    <row r="48" spans="37:85" x14ac:dyDescent="0.25">
      <c r="AK48" s="13">
        <v>18</v>
      </c>
      <c r="AL48" s="27">
        <v>0</v>
      </c>
      <c r="AM48" s="27">
        <v>0</v>
      </c>
      <c r="AN48" s="27">
        <v>0</v>
      </c>
      <c r="AO48" s="27">
        <v>0</v>
      </c>
      <c r="AP48" s="27">
        <v>0</v>
      </c>
      <c r="AQ48" s="27">
        <v>0</v>
      </c>
      <c r="AR48" s="27">
        <v>0</v>
      </c>
      <c r="AS48" s="27">
        <v>0</v>
      </c>
      <c r="AT48" s="27">
        <v>0</v>
      </c>
      <c r="AU48" s="27">
        <v>0</v>
      </c>
      <c r="AV48" s="27">
        <v>0</v>
      </c>
      <c r="AW48" s="27">
        <v>0</v>
      </c>
      <c r="AX48">
        <v>0</v>
      </c>
      <c r="AY48">
        <v>0</v>
      </c>
      <c r="AZ48">
        <v>155</v>
      </c>
      <c r="BA48">
        <v>155</v>
      </c>
      <c r="BB48">
        <v>0</v>
      </c>
      <c r="BC48">
        <v>254.66505590848243</v>
      </c>
      <c r="BD48">
        <v>0</v>
      </c>
      <c r="BE48">
        <v>0</v>
      </c>
      <c r="BF48">
        <v>254.66505590848283</v>
      </c>
      <c r="BG48">
        <v>300</v>
      </c>
      <c r="BH48">
        <v>471.96793843022812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139.85194975280683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</row>
    <row r="49" spans="37:85" x14ac:dyDescent="0.25">
      <c r="AK49" s="13">
        <v>19</v>
      </c>
      <c r="AL49" s="27">
        <v>0</v>
      </c>
      <c r="AM49" s="27">
        <v>0</v>
      </c>
      <c r="AN49" s="27">
        <v>0</v>
      </c>
      <c r="AO49" s="27">
        <v>0</v>
      </c>
      <c r="AP49" s="27">
        <v>0</v>
      </c>
      <c r="AQ49" s="27">
        <v>0</v>
      </c>
      <c r="AR49" s="27">
        <v>0</v>
      </c>
      <c r="AS49" s="27">
        <v>0</v>
      </c>
      <c r="AT49" s="27">
        <v>0</v>
      </c>
      <c r="AU49" s="27">
        <v>0</v>
      </c>
      <c r="AV49" s="27">
        <v>0</v>
      </c>
      <c r="AW49" s="27">
        <v>0</v>
      </c>
      <c r="AX49">
        <v>0</v>
      </c>
      <c r="AY49">
        <v>0</v>
      </c>
      <c r="AZ49">
        <v>155</v>
      </c>
      <c r="BA49">
        <v>155</v>
      </c>
      <c r="BB49">
        <v>0</v>
      </c>
      <c r="BC49">
        <v>258.28688256505745</v>
      </c>
      <c r="BD49">
        <v>0</v>
      </c>
      <c r="BE49">
        <v>0</v>
      </c>
      <c r="BF49">
        <v>258.28688256505785</v>
      </c>
      <c r="BG49">
        <v>300</v>
      </c>
      <c r="BH49">
        <v>466.69656695976744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137.87966791011726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</row>
    <row r="50" spans="37:85" x14ac:dyDescent="0.25">
      <c r="AK50" s="13">
        <v>20</v>
      </c>
      <c r="AL50" s="27">
        <v>0</v>
      </c>
      <c r="AM50" s="27">
        <v>0</v>
      </c>
      <c r="AN50" s="27">
        <v>0</v>
      </c>
      <c r="AO50" s="27">
        <v>0</v>
      </c>
      <c r="AP50" s="27">
        <v>0</v>
      </c>
      <c r="AQ50" s="27">
        <v>0</v>
      </c>
      <c r="AR50" s="27">
        <v>0</v>
      </c>
      <c r="AS50" s="27">
        <v>0</v>
      </c>
      <c r="AT50" s="27">
        <v>0</v>
      </c>
      <c r="AU50" s="27">
        <v>0</v>
      </c>
      <c r="AV50" s="27">
        <v>0</v>
      </c>
      <c r="AW50" s="27">
        <v>0</v>
      </c>
      <c r="AX50">
        <v>0</v>
      </c>
      <c r="AY50">
        <v>0</v>
      </c>
      <c r="AZ50">
        <v>155</v>
      </c>
      <c r="BA50">
        <v>155</v>
      </c>
      <c r="BB50">
        <v>0</v>
      </c>
      <c r="BC50">
        <v>267.82294889561638</v>
      </c>
      <c r="BD50">
        <v>0</v>
      </c>
      <c r="BE50">
        <v>0</v>
      </c>
      <c r="BF50">
        <v>267.82294889561678</v>
      </c>
      <c r="BG50">
        <v>300</v>
      </c>
      <c r="BH50">
        <v>548.87674764697385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168.62735456179303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37:85" x14ac:dyDescent="0.25">
      <c r="AK51" s="13">
        <v>21</v>
      </c>
      <c r="AL51" s="27">
        <v>0</v>
      </c>
      <c r="AM51" s="27">
        <v>0</v>
      </c>
      <c r="AN51" s="27">
        <v>0</v>
      </c>
      <c r="AO51" s="27">
        <v>0</v>
      </c>
      <c r="AP51" s="27">
        <v>0</v>
      </c>
      <c r="AQ51" s="27">
        <v>0</v>
      </c>
      <c r="AR51" s="27">
        <v>0</v>
      </c>
      <c r="AS51" s="27">
        <v>0</v>
      </c>
      <c r="AT51" s="27">
        <v>0</v>
      </c>
      <c r="AU51" s="27">
        <v>0</v>
      </c>
      <c r="AV51" s="27">
        <v>0</v>
      </c>
      <c r="AW51" s="27">
        <v>0</v>
      </c>
      <c r="AX51">
        <v>0</v>
      </c>
      <c r="AY51">
        <v>0</v>
      </c>
      <c r="AZ51">
        <v>155</v>
      </c>
      <c r="BA51">
        <v>155</v>
      </c>
      <c r="BB51">
        <v>0</v>
      </c>
      <c r="BC51">
        <v>273.73718856960033</v>
      </c>
      <c r="BD51">
        <v>0</v>
      </c>
      <c r="BE51">
        <v>0</v>
      </c>
      <c r="BF51">
        <v>273.73718856960068</v>
      </c>
      <c r="BG51">
        <v>300</v>
      </c>
      <c r="BH51">
        <v>541.54650310778209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164.12911975301651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</row>
    <row r="52" spans="37:85" x14ac:dyDescent="0.25">
      <c r="AK52" s="13">
        <v>22</v>
      </c>
      <c r="AL52" s="27">
        <v>0</v>
      </c>
      <c r="AM52" s="27">
        <v>0</v>
      </c>
      <c r="AN52" s="27">
        <v>0</v>
      </c>
      <c r="AO52" s="27">
        <v>0</v>
      </c>
      <c r="AP52" s="27">
        <v>0</v>
      </c>
      <c r="AQ52" s="27">
        <v>0</v>
      </c>
      <c r="AR52" s="27">
        <v>0</v>
      </c>
      <c r="AS52" s="27">
        <v>0</v>
      </c>
      <c r="AT52" s="27">
        <v>0</v>
      </c>
      <c r="AU52" s="27">
        <v>0</v>
      </c>
      <c r="AV52" s="27">
        <v>0</v>
      </c>
      <c r="AW52" s="27">
        <v>0</v>
      </c>
      <c r="AX52">
        <v>0</v>
      </c>
      <c r="AY52">
        <v>0</v>
      </c>
      <c r="AZ52">
        <v>155</v>
      </c>
      <c r="BA52">
        <v>155</v>
      </c>
      <c r="BB52">
        <v>0</v>
      </c>
      <c r="BC52">
        <v>303.84084871364212</v>
      </c>
      <c r="BD52">
        <v>0</v>
      </c>
      <c r="BE52">
        <v>0</v>
      </c>
      <c r="BF52">
        <v>303.840848713642</v>
      </c>
      <c r="BG52">
        <v>300</v>
      </c>
      <c r="BH52">
        <v>541.54650310778209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158.612758870232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</row>
    <row r="53" spans="37:85" x14ac:dyDescent="0.25">
      <c r="AK53" s="13">
        <v>23</v>
      </c>
      <c r="AL53" s="27">
        <v>0</v>
      </c>
      <c r="AM53" s="27">
        <v>0</v>
      </c>
      <c r="AN53" s="27">
        <v>0</v>
      </c>
      <c r="AO53" s="27">
        <v>0</v>
      </c>
      <c r="AP53" s="27">
        <v>0</v>
      </c>
      <c r="AQ53" s="27">
        <v>0</v>
      </c>
      <c r="AR53" s="27">
        <v>0</v>
      </c>
      <c r="AS53" s="27">
        <v>0</v>
      </c>
      <c r="AT53" s="27">
        <v>0</v>
      </c>
      <c r="AU53" s="27">
        <v>0</v>
      </c>
      <c r="AV53" s="27">
        <v>0</v>
      </c>
      <c r="AW53" s="27">
        <v>0</v>
      </c>
      <c r="AX53">
        <v>0</v>
      </c>
      <c r="AY53">
        <v>0</v>
      </c>
      <c r="AZ53">
        <v>109.75930530769398</v>
      </c>
      <c r="BA53">
        <v>109.75930530769392</v>
      </c>
      <c r="BB53">
        <v>0</v>
      </c>
      <c r="BC53">
        <v>280.46433922812952</v>
      </c>
      <c r="BD53">
        <v>0</v>
      </c>
      <c r="BE53">
        <v>0</v>
      </c>
      <c r="BF53">
        <v>280.46433922812992</v>
      </c>
      <c r="BG53">
        <v>300</v>
      </c>
      <c r="BH53">
        <v>397.94999118400142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155.89017369568401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37:85" x14ac:dyDescent="0.25">
      <c r="AK54" s="13">
        <v>24</v>
      </c>
      <c r="AL54" s="27">
        <v>0</v>
      </c>
      <c r="AM54" s="27">
        <v>0</v>
      </c>
      <c r="AN54" s="27">
        <v>0</v>
      </c>
      <c r="AO54" s="27">
        <v>0</v>
      </c>
      <c r="AP54" s="27">
        <v>0</v>
      </c>
      <c r="AQ54" s="27">
        <v>0</v>
      </c>
      <c r="AR54" s="27">
        <v>0</v>
      </c>
      <c r="AS54" s="27">
        <v>0</v>
      </c>
      <c r="AT54" s="27">
        <v>0</v>
      </c>
      <c r="AU54" s="27">
        <v>0</v>
      </c>
      <c r="AV54" s="27">
        <v>0</v>
      </c>
      <c r="AW54" s="27">
        <v>0</v>
      </c>
      <c r="AX54">
        <v>0</v>
      </c>
      <c r="AY54">
        <v>0</v>
      </c>
      <c r="AZ54">
        <v>142.02064834069697</v>
      </c>
      <c r="BA54">
        <v>155</v>
      </c>
      <c r="BB54">
        <v>0</v>
      </c>
      <c r="BC54">
        <v>303.67919295187431</v>
      </c>
      <c r="BD54">
        <v>0</v>
      </c>
      <c r="BE54">
        <v>0</v>
      </c>
      <c r="BF54">
        <v>303.67919295187477</v>
      </c>
      <c r="BG54">
        <v>300</v>
      </c>
      <c r="BH54">
        <v>495.67919295187477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149.93839727198784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</row>
    <row r="56" spans="37:85" x14ac:dyDescent="0.25">
      <c r="AK56" t="s">
        <v>31</v>
      </c>
    </row>
    <row r="57" spans="37:85" x14ac:dyDescent="0.25">
      <c r="AK57" s="12" t="s">
        <v>28</v>
      </c>
      <c r="AL57" s="13">
        <v>1</v>
      </c>
      <c r="AM57" s="13">
        <v>2</v>
      </c>
      <c r="AN57" s="13">
        <v>3</v>
      </c>
      <c r="AO57" s="13">
        <v>4</v>
      </c>
      <c r="AP57" s="13">
        <v>5</v>
      </c>
      <c r="AQ57" s="13">
        <v>6</v>
      </c>
      <c r="AR57" s="13">
        <v>7</v>
      </c>
      <c r="AS57" s="13">
        <v>8</v>
      </c>
      <c r="AT57" s="13">
        <v>9</v>
      </c>
      <c r="AU57" s="13">
        <v>10</v>
      </c>
      <c r="AV57" s="13">
        <v>11</v>
      </c>
      <c r="AW57" s="13">
        <v>12</v>
      </c>
      <c r="AX57" s="13">
        <v>13</v>
      </c>
      <c r="AY57" s="13">
        <v>14</v>
      </c>
      <c r="AZ57" s="13">
        <v>15</v>
      </c>
      <c r="BA57" s="13">
        <v>16</v>
      </c>
      <c r="BB57" s="13">
        <v>17</v>
      </c>
      <c r="BC57" s="13">
        <v>18</v>
      </c>
      <c r="BD57" s="13">
        <v>19</v>
      </c>
      <c r="BE57" s="13">
        <v>20</v>
      </c>
      <c r="BF57" s="13">
        <v>21</v>
      </c>
      <c r="BG57" s="13">
        <v>22</v>
      </c>
      <c r="BH57" s="13">
        <v>23</v>
      </c>
      <c r="BI57" s="13">
        <v>24</v>
      </c>
    </row>
    <row r="58" spans="37:85" x14ac:dyDescent="0.25">
      <c r="AK58" s="13">
        <v>1</v>
      </c>
      <c r="AL58" s="27">
        <v>0</v>
      </c>
      <c r="AM58" s="27">
        <v>0</v>
      </c>
      <c r="AN58" s="27">
        <v>0</v>
      </c>
      <c r="AO58" s="27">
        <v>0</v>
      </c>
      <c r="AP58" s="27">
        <v>0</v>
      </c>
      <c r="AQ58" s="27">
        <v>0</v>
      </c>
      <c r="AR58" s="27">
        <v>0</v>
      </c>
      <c r="AS58" s="27">
        <v>0</v>
      </c>
      <c r="AT58" s="27">
        <v>0</v>
      </c>
      <c r="AU58" s="27">
        <v>0</v>
      </c>
      <c r="AV58" s="27">
        <v>0</v>
      </c>
      <c r="AW58" s="27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200</v>
      </c>
      <c r="CB58">
        <v>0</v>
      </c>
      <c r="CC58">
        <v>0</v>
      </c>
      <c r="CD58">
        <v>200</v>
      </c>
      <c r="CE58">
        <v>300</v>
      </c>
      <c r="CF58">
        <v>590.00000000000023</v>
      </c>
      <c r="CG58">
        <v>0</v>
      </c>
    </row>
    <row r="59" spans="37:85" x14ac:dyDescent="0.25">
      <c r="AK59" s="13">
        <v>2</v>
      </c>
      <c r="AL59" s="27">
        <v>0</v>
      </c>
      <c r="AM59" s="27">
        <v>0</v>
      </c>
      <c r="AN59" s="27">
        <v>0</v>
      </c>
      <c r="AO59" s="27">
        <v>0</v>
      </c>
      <c r="AP59" s="27">
        <v>0</v>
      </c>
      <c r="AQ59" s="27">
        <v>0</v>
      </c>
      <c r="AR59" s="27">
        <v>0</v>
      </c>
      <c r="AS59" s="27">
        <v>0</v>
      </c>
      <c r="AT59" s="27">
        <v>0</v>
      </c>
      <c r="AU59" s="27">
        <v>0</v>
      </c>
      <c r="AV59" s="27">
        <v>0</v>
      </c>
      <c r="AW59" s="27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378.66666666666674</v>
      </c>
      <c r="CB59">
        <v>0</v>
      </c>
      <c r="CC59">
        <v>0</v>
      </c>
      <c r="CD59">
        <v>358.61155621112658</v>
      </c>
      <c r="CE59">
        <v>300</v>
      </c>
      <c r="CF59">
        <v>632.66666666666652</v>
      </c>
      <c r="CG59">
        <v>0</v>
      </c>
    </row>
    <row r="60" spans="37:85" x14ac:dyDescent="0.25">
      <c r="AK60" s="13">
        <v>3</v>
      </c>
      <c r="AL60" s="27">
        <v>0</v>
      </c>
      <c r="AM60" s="27">
        <v>0</v>
      </c>
      <c r="AN60" s="27">
        <v>0</v>
      </c>
      <c r="AO60" s="27">
        <v>0</v>
      </c>
      <c r="AP60" s="27">
        <v>0</v>
      </c>
      <c r="AQ60" s="27">
        <v>0</v>
      </c>
      <c r="AR60" s="27">
        <v>150</v>
      </c>
      <c r="AS60" s="27">
        <v>0</v>
      </c>
      <c r="AT60" s="27">
        <v>0</v>
      </c>
      <c r="AU60" s="27">
        <v>0</v>
      </c>
      <c r="AV60" s="27">
        <v>0</v>
      </c>
      <c r="AW60" s="27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304.80232558139545</v>
      </c>
      <c r="CB60">
        <v>0</v>
      </c>
      <c r="CC60">
        <v>0</v>
      </c>
      <c r="CD60">
        <v>304.80232558139545</v>
      </c>
      <c r="CE60">
        <v>300</v>
      </c>
      <c r="CF60">
        <v>515.89534883720944</v>
      </c>
      <c r="CG60">
        <v>0</v>
      </c>
    </row>
    <row r="61" spans="37:85" x14ac:dyDescent="0.25">
      <c r="AK61" s="13">
        <v>4</v>
      </c>
      <c r="AL61" s="27">
        <v>0</v>
      </c>
      <c r="AM61" s="27">
        <v>0</v>
      </c>
      <c r="AN61" s="27">
        <v>0</v>
      </c>
      <c r="AO61" s="27">
        <v>0</v>
      </c>
      <c r="AP61" s="27">
        <v>0</v>
      </c>
      <c r="AQ61" s="27">
        <v>0</v>
      </c>
      <c r="AR61" s="27">
        <v>155.31601123595502</v>
      </c>
      <c r="AS61" s="27">
        <v>0</v>
      </c>
      <c r="AT61" s="27">
        <v>0</v>
      </c>
      <c r="AU61" s="27">
        <v>0</v>
      </c>
      <c r="AV61" s="27">
        <v>0</v>
      </c>
      <c r="AW61" s="27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303.44241573033702</v>
      </c>
      <c r="CB61">
        <v>0</v>
      </c>
      <c r="CC61">
        <v>0</v>
      </c>
      <c r="CD61">
        <v>303.44241573033702</v>
      </c>
      <c r="CE61">
        <v>300</v>
      </c>
      <c r="CF61">
        <v>501.6854819387321</v>
      </c>
      <c r="CG61">
        <v>0</v>
      </c>
    </row>
    <row r="62" spans="37:85" x14ac:dyDescent="0.25">
      <c r="AK62" s="13">
        <v>5</v>
      </c>
      <c r="AL62" s="27">
        <v>0</v>
      </c>
      <c r="AM62" s="27">
        <v>0</v>
      </c>
      <c r="AN62" s="27">
        <v>0</v>
      </c>
      <c r="AO62" s="27">
        <v>0</v>
      </c>
      <c r="AP62" s="27">
        <v>0</v>
      </c>
      <c r="AQ62" s="27">
        <v>0</v>
      </c>
      <c r="AR62" s="27">
        <v>155.31601123595502</v>
      </c>
      <c r="AS62" s="27">
        <v>0</v>
      </c>
      <c r="AT62" s="27">
        <v>0</v>
      </c>
      <c r="AU62" s="27">
        <v>0</v>
      </c>
      <c r="AV62" s="27">
        <v>0</v>
      </c>
      <c r="AW62" s="27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303.44241573033702</v>
      </c>
      <c r="CB62">
        <v>0</v>
      </c>
      <c r="CC62">
        <v>0</v>
      </c>
      <c r="CD62">
        <v>303.44241573033702</v>
      </c>
      <c r="CE62">
        <v>300</v>
      </c>
      <c r="CF62">
        <v>501.6854819387321</v>
      </c>
      <c r="CG62">
        <v>0</v>
      </c>
    </row>
    <row r="63" spans="37:85" x14ac:dyDescent="0.25">
      <c r="AK63" s="13">
        <v>6</v>
      </c>
      <c r="AL63" s="27">
        <v>0</v>
      </c>
      <c r="AM63" s="27">
        <v>0</v>
      </c>
      <c r="AN63" s="27">
        <v>0</v>
      </c>
      <c r="AO63" s="27">
        <v>0</v>
      </c>
      <c r="AP63" s="27">
        <v>0</v>
      </c>
      <c r="AQ63" s="27">
        <v>0</v>
      </c>
      <c r="AR63" s="27">
        <v>140.24466669917587</v>
      </c>
      <c r="AS63" s="27">
        <v>0</v>
      </c>
      <c r="AT63" s="27">
        <v>0</v>
      </c>
      <c r="AU63" s="27">
        <v>0</v>
      </c>
      <c r="AV63" s="27">
        <v>0</v>
      </c>
      <c r="AW63" s="27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282.34253337884638</v>
      </c>
      <c r="CB63">
        <v>0</v>
      </c>
      <c r="CC63">
        <v>0</v>
      </c>
      <c r="CD63">
        <v>282.34253337884638</v>
      </c>
      <c r="CE63">
        <v>300</v>
      </c>
      <c r="CF63">
        <v>473.01756372325218</v>
      </c>
      <c r="CG63">
        <v>0</v>
      </c>
    </row>
    <row r="64" spans="37:85" x14ac:dyDescent="0.25">
      <c r="AK64" s="13">
        <v>7</v>
      </c>
      <c r="AL64" s="27">
        <v>0</v>
      </c>
      <c r="AM64" s="27">
        <v>0</v>
      </c>
      <c r="AN64" s="27">
        <v>0</v>
      </c>
      <c r="AO64" s="27">
        <v>0</v>
      </c>
      <c r="AP64" s="27">
        <v>0</v>
      </c>
      <c r="AQ64" s="27">
        <v>0</v>
      </c>
      <c r="AR64" s="27">
        <v>163.42696629213478</v>
      </c>
      <c r="AS64" s="27">
        <v>0</v>
      </c>
      <c r="AT64" s="27">
        <v>0</v>
      </c>
      <c r="AU64" s="27">
        <v>0</v>
      </c>
      <c r="AV64" s="27">
        <v>0</v>
      </c>
      <c r="AW64" s="27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314.79775280898872</v>
      </c>
      <c r="CB64">
        <v>0</v>
      </c>
      <c r="CC64">
        <v>0</v>
      </c>
      <c r="CD64">
        <v>314.79775280898872</v>
      </c>
      <c r="CE64">
        <v>300</v>
      </c>
      <c r="CF64">
        <v>534.97752808988753</v>
      </c>
      <c r="CG64">
        <v>0</v>
      </c>
    </row>
    <row r="65" spans="37:85" x14ac:dyDescent="0.25">
      <c r="AK65" s="13">
        <v>8</v>
      </c>
      <c r="AL65" s="27">
        <v>0</v>
      </c>
      <c r="AM65" s="27">
        <v>0</v>
      </c>
      <c r="AN65" s="27">
        <v>0</v>
      </c>
      <c r="AO65" s="27">
        <v>0</v>
      </c>
      <c r="AP65" s="27">
        <v>0</v>
      </c>
      <c r="AQ65" s="27">
        <v>0</v>
      </c>
      <c r="AR65" s="27">
        <v>151.86306179775275</v>
      </c>
      <c r="AS65" s="27">
        <v>0</v>
      </c>
      <c r="AT65" s="27">
        <v>0</v>
      </c>
      <c r="AU65" s="27">
        <v>0</v>
      </c>
      <c r="AV65" s="27">
        <v>0</v>
      </c>
      <c r="AW65" s="27">
        <v>0</v>
      </c>
      <c r="AX65">
        <v>206.85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298.60828651685392</v>
      </c>
      <c r="CB65">
        <v>0</v>
      </c>
      <c r="CC65">
        <v>0</v>
      </c>
      <c r="CD65">
        <v>298.60828651685392</v>
      </c>
      <c r="CE65">
        <v>300</v>
      </c>
      <c r="CF65">
        <v>504.07036516853918</v>
      </c>
      <c r="CG65">
        <v>0</v>
      </c>
    </row>
    <row r="66" spans="37:85" x14ac:dyDescent="0.25">
      <c r="AK66" s="13">
        <v>9</v>
      </c>
      <c r="AL66" s="27">
        <v>0</v>
      </c>
      <c r="AM66" s="27">
        <v>0</v>
      </c>
      <c r="AN66" s="27">
        <v>0</v>
      </c>
      <c r="AO66" s="27">
        <v>0</v>
      </c>
      <c r="AP66" s="27">
        <v>0</v>
      </c>
      <c r="AQ66" s="27">
        <v>0</v>
      </c>
      <c r="AR66" s="27">
        <v>141.04845505617971</v>
      </c>
      <c r="AS66" s="27">
        <v>0</v>
      </c>
      <c r="AT66" s="27">
        <v>0</v>
      </c>
      <c r="AU66" s="27">
        <v>0</v>
      </c>
      <c r="AV66" s="27">
        <v>0</v>
      </c>
      <c r="AW66" s="27">
        <v>0</v>
      </c>
      <c r="AX66">
        <v>206.85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283.46783707865166</v>
      </c>
      <c r="CB66">
        <v>0</v>
      </c>
      <c r="CC66">
        <v>0</v>
      </c>
      <c r="CD66">
        <v>283.46783707865166</v>
      </c>
      <c r="CE66">
        <v>300</v>
      </c>
      <c r="CF66">
        <v>475.16587078651673</v>
      </c>
      <c r="CG66">
        <v>0</v>
      </c>
    </row>
    <row r="67" spans="37:85" x14ac:dyDescent="0.25">
      <c r="AK67" s="13">
        <v>10</v>
      </c>
      <c r="AL67" s="27">
        <v>0</v>
      </c>
      <c r="AM67" s="27">
        <v>0</v>
      </c>
      <c r="AN67" s="27">
        <v>0</v>
      </c>
      <c r="AO67" s="27">
        <v>0</v>
      </c>
      <c r="AP67" s="27">
        <v>0</v>
      </c>
      <c r="AQ67" s="27">
        <v>0</v>
      </c>
      <c r="AR67" s="27">
        <v>151.86306179775275</v>
      </c>
      <c r="AS67" s="27">
        <v>0</v>
      </c>
      <c r="AT67" s="27">
        <v>0</v>
      </c>
      <c r="AU67" s="27">
        <v>0</v>
      </c>
      <c r="AV67" s="27">
        <v>0</v>
      </c>
      <c r="AW67" s="27">
        <v>0</v>
      </c>
      <c r="AX67">
        <v>206.85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298.60828651685392</v>
      </c>
      <c r="CB67">
        <v>0</v>
      </c>
      <c r="CC67">
        <v>0</v>
      </c>
      <c r="CD67">
        <v>298.60828651685392</v>
      </c>
      <c r="CE67">
        <v>300</v>
      </c>
      <c r="CF67">
        <v>504.07036516853918</v>
      </c>
      <c r="CG67">
        <v>0</v>
      </c>
    </row>
    <row r="68" spans="37:85" x14ac:dyDescent="0.25">
      <c r="AK68" s="13">
        <v>11</v>
      </c>
      <c r="AL68" s="27">
        <v>0</v>
      </c>
      <c r="AM68" s="27">
        <v>0</v>
      </c>
      <c r="AN68" s="27">
        <v>0</v>
      </c>
      <c r="AO68" s="27">
        <v>0</v>
      </c>
      <c r="AP68" s="27">
        <v>0</v>
      </c>
      <c r="AQ68" s="27">
        <v>0</v>
      </c>
      <c r="AR68" s="27">
        <v>151.86306179775275</v>
      </c>
      <c r="AS68" s="27">
        <v>0</v>
      </c>
      <c r="AT68" s="27">
        <v>0</v>
      </c>
      <c r="AU68" s="27">
        <v>0</v>
      </c>
      <c r="AV68" s="27">
        <v>0</v>
      </c>
      <c r="AW68" s="27">
        <v>0</v>
      </c>
      <c r="AX68">
        <v>206.85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298.60828651685392</v>
      </c>
      <c r="CB68">
        <v>0</v>
      </c>
      <c r="CC68">
        <v>0</v>
      </c>
      <c r="CD68">
        <v>298.60828651685392</v>
      </c>
      <c r="CE68">
        <v>300</v>
      </c>
      <c r="CF68">
        <v>504.07036516853918</v>
      </c>
      <c r="CG68">
        <v>0</v>
      </c>
    </row>
    <row r="69" spans="37:85" x14ac:dyDescent="0.25">
      <c r="AK69" s="13">
        <v>12</v>
      </c>
      <c r="AL69" s="27">
        <v>0</v>
      </c>
      <c r="AM69" s="27">
        <v>0</v>
      </c>
      <c r="AN69" s="27">
        <v>0</v>
      </c>
      <c r="AO69" s="27">
        <v>0</v>
      </c>
      <c r="AP69" s="27">
        <v>0</v>
      </c>
      <c r="AQ69" s="27">
        <v>0</v>
      </c>
      <c r="AR69" s="27">
        <v>141.04845505617971</v>
      </c>
      <c r="AS69" s="27">
        <v>0</v>
      </c>
      <c r="AT69" s="27">
        <v>0</v>
      </c>
      <c r="AU69" s="27">
        <v>0</v>
      </c>
      <c r="AV69" s="27">
        <v>0</v>
      </c>
      <c r="AW69" s="27">
        <v>0</v>
      </c>
      <c r="AX69">
        <v>206.85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283.46783707865166</v>
      </c>
      <c r="CB69">
        <v>0</v>
      </c>
      <c r="CC69">
        <v>0</v>
      </c>
      <c r="CD69">
        <v>283.46783707865166</v>
      </c>
      <c r="CE69">
        <v>300</v>
      </c>
      <c r="CF69">
        <v>475.16587078651673</v>
      </c>
      <c r="CG69">
        <v>0</v>
      </c>
    </row>
    <row r="70" spans="37:85" x14ac:dyDescent="0.25">
      <c r="AK70" s="13">
        <v>13</v>
      </c>
      <c r="AL70" s="27">
        <v>0</v>
      </c>
      <c r="AM70" s="27">
        <v>0</v>
      </c>
      <c r="AN70" s="27">
        <v>0</v>
      </c>
      <c r="AO70" s="27">
        <v>0</v>
      </c>
      <c r="AP70" s="27">
        <v>0</v>
      </c>
      <c r="AQ70" s="27">
        <v>0</v>
      </c>
      <c r="AR70" s="27">
        <v>141.04845505617971</v>
      </c>
      <c r="AS70" s="27">
        <v>0</v>
      </c>
      <c r="AT70" s="27">
        <v>0</v>
      </c>
      <c r="AU70" s="27">
        <v>0</v>
      </c>
      <c r="AV70" s="27">
        <v>0</v>
      </c>
      <c r="AW70" s="27">
        <v>0</v>
      </c>
      <c r="AX70">
        <v>206.85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283.46783707865166</v>
      </c>
      <c r="CB70">
        <v>0</v>
      </c>
      <c r="CC70">
        <v>0</v>
      </c>
      <c r="CD70">
        <v>283.46783707865166</v>
      </c>
      <c r="CE70">
        <v>300</v>
      </c>
      <c r="CF70">
        <v>475.16587078651673</v>
      </c>
      <c r="CG70">
        <v>0</v>
      </c>
    </row>
    <row r="71" spans="37:85" x14ac:dyDescent="0.25">
      <c r="AK71" s="13">
        <v>14</v>
      </c>
      <c r="AL71" s="27">
        <v>0</v>
      </c>
      <c r="AM71" s="27">
        <v>0</v>
      </c>
      <c r="AN71" s="27">
        <v>0</v>
      </c>
      <c r="AO71" s="27">
        <v>0</v>
      </c>
      <c r="AP71" s="27">
        <v>0</v>
      </c>
      <c r="AQ71" s="27">
        <v>0</v>
      </c>
      <c r="AR71" s="27">
        <v>141.04845505617971</v>
      </c>
      <c r="AS71" s="27">
        <v>0</v>
      </c>
      <c r="AT71" s="27">
        <v>0</v>
      </c>
      <c r="AU71" s="27">
        <v>0</v>
      </c>
      <c r="AV71" s="27">
        <v>0</v>
      </c>
      <c r="AW71" s="27">
        <v>0</v>
      </c>
      <c r="AX71">
        <v>206.85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283.46783707865166</v>
      </c>
      <c r="CB71">
        <v>0</v>
      </c>
      <c r="CC71">
        <v>0</v>
      </c>
      <c r="CD71">
        <v>283.46783707865166</v>
      </c>
      <c r="CE71">
        <v>300</v>
      </c>
      <c r="CF71">
        <v>475.16587078651673</v>
      </c>
      <c r="CG71">
        <v>0</v>
      </c>
    </row>
    <row r="72" spans="37:85" x14ac:dyDescent="0.25">
      <c r="AK72" s="13">
        <v>15</v>
      </c>
      <c r="AL72" s="27">
        <v>0</v>
      </c>
      <c r="AM72" s="27">
        <v>0</v>
      </c>
      <c r="AN72" s="27">
        <v>0</v>
      </c>
      <c r="AO72" s="27">
        <v>0</v>
      </c>
      <c r="AP72" s="27">
        <v>0</v>
      </c>
      <c r="AQ72" s="27">
        <v>0</v>
      </c>
      <c r="AR72" s="27">
        <v>151.86306179775275</v>
      </c>
      <c r="AS72" s="27">
        <v>0</v>
      </c>
      <c r="AT72" s="27">
        <v>0</v>
      </c>
      <c r="AU72" s="27">
        <v>0</v>
      </c>
      <c r="AV72" s="27">
        <v>0</v>
      </c>
      <c r="AW72" s="27">
        <v>0</v>
      </c>
      <c r="AX72">
        <v>206.85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298.60828651685392</v>
      </c>
      <c r="CB72">
        <v>0</v>
      </c>
      <c r="CC72">
        <v>0</v>
      </c>
      <c r="CD72">
        <v>298.60828651685392</v>
      </c>
      <c r="CE72">
        <v>300</v>
      </c>
      <c r="CF72">
        <v>504.07036516853918</v>
      </c>
      <c r="CG72">
        <v>0</v>
      </c>
    </row>
    <row r="73" spans="37:85" x14ac:dyDescent="0.25">
      <c r="AK73" s="13">
        <v>16</v>
      </c>
      <c r="AL73" s="27">
        <v>0</v>
      </c>
      <c r="AM73" s="27">
        <v>0</v>
      </c>
      <c r="AN73" s="27">
        <v>0</v>
      </c>
      <c r="AO73" s="27">
        <v>0</v>
      </c>
      <c r="AP73" s="27">
        <v>0</v>
      </c>
      <c r="AQ73" s="27">
        <v>0</v>
      </c>
      <c r="AR73" s="27">
        <v>131.46980337078648</v>
      </c>
      <c r="AS73" s="27">
        <v>0</v>
      </c>
      <c r="AT73" s="27">
        <v>0</v>
      </c>
      <c r="AU73" s="27">
        <v>0</v>
      </c>
      <c r="AV73" s="27">
        <v>0</v>
      </c>
      <c r="AW73" s="27">
        <v>0</v>
      </c>
      <c r="AX73">
        <v>206.85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270.05772471910115</v>
      </c>
      <c r="CB73">
        <v>0</v>
      </c>
      <c r="CC73">
        <v>0</v>
      </c>
      <c r="CD73">
        <v>270.05772471910115</v>
      </c>
      <c r="CE73">
        <v>300</v>
      </c>
      <c r="CF73">
        <v>449.56474719101118</v>
      </c>
      <c r="CG73">
        <v>0</v>
      </c>
    </row>
    <row r="74" spans="37:85" x14ac:dyDescent="0.25">
      <c r="AK74" s="13">
        <v>17</v>
      </c>
      <c r="AL74" s="27">
        <v>0</v>
      </c>
      <c r="AM74" s="27">
        <v>0</v>
      </c>
      <c r="AN74" s="27">
        <v>0</v>
      </c>
      <c r="AO74" s="27">
        <v>0</v>
      </c>
      <c r="AP74" s="27">
        <v>0</v>
      </c>
      <c r="AQ74" s="27">
        <v>0</v>
      </c>
      <c r="AR74" s="27">
        <v>131.46980337078642</v>
      </c>
      <c r="AS74" s="27">
        <v>0</v>
      </c>
      <c r="AT74" s="27">
        <v>0</v>
      </c>
      <c r="AU74" s="27">
        <v>0</v>
      </c>
      <c r="AV74" s="27">
        <v>0</v>
      </c>
      <c r="AW74" s="27">
        <v>0</v>
      </c>
      <c r="AX74">
        <v>206.85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270.05772471910103</v>
      </c>
      <c r="CB74">
        <v>0</v>
      </c>
      <c r="CC74">
        <v>0</v>
      </c>
      <c r="CD74">
        <v>270.05772471910103</v>
      </c>
      <c r="CE74">
        <v>300</v>
      </c>
      <c r="CF74">
        <v>449.56474719101095</v>
      </c>
      <c r="CG74">
        <v>0</v>
      </c>
    </row>
    <row r="75" spans="37:85" x14ac:dyDescent="0.25">
      <c r="AK75" s="13">
        <v>18</v>
      </c>
      <c r="AL75" s="27">
        <v>0</v>
      </c>
      <c r="AM75" s="27">
        <v>0</v>
      </c>
      <c r="AN75" s="27">
        <v>0</v>
      </c>
      <c r="AO75" s="27">
        <v>0</v>
      </c>
      <c r="AP75" s="27">
        <v>0</v>
      </c>
      <c r="AQ75" s="27">
        <v>0</v>
      </c>
      <c r="AR75" s="27">
        <v>141.04845505617971</v>
      </c>
      <c r="AS75" s="27">
        <v>0</v>
      </c>
      <c r="AT75" s="27">
        <v>0</v>
      </c>
      <c r="AU75" s="27">
        <v>0</v>
      </c>
      <c r="AV75" s="27">
        <v>0</v>
      </c>
      <c r="AW75" s="27">
        <v>0</v>
      </c>
      <c r="AX75">
        <v>206.85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283.46783707865166</v>
      </c>
      <c r="CB75">
        <v>0</v>
      </c>
      <c r="CC75">
        <v>0</v>
      </c>
      <c r="CD75">
        <v>283.46783707865166</v>
      </c>
      <c r="CE75">
        <v>300</v>
      </c>
      <c r="CF75">
        <v>475.16587078651673</v>
      </c>
      <c r="CG75">
        <v>0</v>
      </c>
    </row>
    <row r="76" spans="37:85" x14ac:dyDescent="0.25">
      <c r="AK76" s="13">
        <v>19</v>
      </c>
      <c r="AL76" s="27">
        <v>0</v>
      </c>
      <c r="AM76" s="27">
        <v>0</v>
      </c>
      <c r="AN76" s="27">
        <v>0</v>
      </c>
      <c r="AO76" s="27">
        <v>0</v>
      </c>
      <c r="AP76" s="27">
        <v>0</v>
      </c>
      <c r="AQ76" s="27">
        <v>0</v>
      </c>
      <c r="AR76" s="27">
        <v>141.04845505617971</v>
      </c>
      <c r="AS76" s="27">
        <v>0</v>
      </c>
      <c r="AT76" s="27">
        <v>0</v>
      </c>
      <c r="AU76" s="27">
        <v>0</v>
      </c>
      <c r="AV76" s="27">
        <v>0</v>
      </c>
      <c r="AW76" s="27">
        <v>0</v>
      </c>
      <c r="AX76">
        <v>206.85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283.46783707865166</v>
      </c>
      <c r="CB76">
        <v>0</v>
      </c>
      <c r="CC76">
        <v>0</v>
      </c>
      <c r="CD76">
        <v>283.46783707865166</v>
      </c>
      <c r="CE76">
        <v>300</v>
      </c>
      <c r="CF76">
        <v>475.16587078651673</v>
      </c>
      <c r="CG76">
        <v>0</v>
      </c>
    </row>
    <row r="77" spans="37:85" x14ac:dyDescent="0.25">
      <c r="AK77" s="13">
        <v>20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151.86306179775275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>
        <v>206.85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298.60828651685392</v>
      </c>
      <c r="CB77">
        <v>0</v>
      </c>
      <c r="CC77">
        <v>0</v>
      </c>
      <c r="CD77">
        <v>298.60828651685392</v>
      </c>
      <c r="CE77">
        <v>300</v>
      </c>
      <c r="CF77">
        <v>504.07036516853918</v>
      </c>
      <c r="CG77">
        <v>0</v>
      </c>
    </row>
    <row r="78" spans="37:85" x14ac:dyDescent="0.25">
      <c r="AK78" s="13">
        <v>21</v>
      </c>
      <c r="AL78" s="27">
        <v>0</v>
      </c>
      <c r="AM78" s="27">
        <v>0</v>
      </c>
      <c r="AN78" s="27">
        <v>0</v>
      </c>
      <c r="AO78" s="27">
        <v>0</v>
      </c>
      <c r="AP78" s="27">
        <v>0</v>
      </c>
      <c r="AQ78" s="27">
        <v>0</v>
      </c>
      <c r="AR78" s="27">
        <v>151.86306179775275</v>
      </c>
      <c r="AS78" s="27">
        <v>0</v>
      </c>
      <c r="AT78" s="27">
        <v>0</v>
      </c>
      <c r="AU78" s="27">
        <v>0</v>
      </c>
      <c r="AV78" s="27">
        <v>0</v>
      </c>
      <c r="AW78" s="27">
        <v>0</v>
      </c>
      <c r="AX78">
        <v>206.85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298.60828651685392</v>
      </c>
      <c r="CB78">
        <v>0</v>
      </c>
      <c r="CC78">
        <v>0</v>
      </c>
      <c r="CD78">
        <v>298.60828651685392</v>
      </c>
      <c r="CE78">
        <v>300</v>
      </c>
      <c r="CF78">
        <v>504.07036516853918</v>
      </c>
      <c r="CG78">
        <v>0</v>
      </c>
    </row>
    <row r="79" spans="37:85" x14ac:dyDescent="0.25">
      <c r="AK79" s="13">
        <v>22</v>
      </c>
      <c r="AL79" s="27">
        <v>0</v>
      </c>
      <c r="AM79" s="27">
        <v>0</v>
      </c>
      <c r="AN79" s="27">
        <v>0</v>
      </c>
      <c r="AO79" s="27">
        <v>0</v>
      </c>
      <c r="AP79" s="27">
        <v>0</v>
      </c>
      <c r="AQ79" s="27">
        <v>0</v>
      </c>
      <c r="AR79" s="27">
        <v>151.86306179775275</v>
      </c>
      <c r="AS79" s="27">
        <v>0</v>
      </c>
      <c r="AT79" s="27">
        <v>0</v>
      </c>
      <c r="AU79" s="27">
        <v>0</v>
      </c>
      <c r="AV79" s="27">
        <v>0</v>
      </c>
      <c r="AW79" s="27">
        <v>0</v>
      </c>
      <c r="AX79">
        <v>206.85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298.60828651685392</v>
      </c>
      <c r="CB79">
        <v>0</v>
      </c>
      <c r="CC79">
        <v>0</v>
      </c>
      <c r="CD79">
        <v>298.60828651685392</v>
      </c>
      <c r="CE79">
        <v>300</v>
      </c>
      <c r="CF79">
        <v>504.07036516853918</v>
      </c>
      <c r="CG79">
        <v>0</v>
      </c>
    </row>
    <row r="80" spans="37:85" x14ac:dyDescent="0.25">
      <c r="AK80" s="13">
        <v>23</v>
      </c>
      <c r="AL80" s="27">
        <v>0</v>
      </c>
      <c r="AM80" s="27">
        <v>0</v>
      </c>
      <c r="AN80" s="27">
        <v>0</v>
      </c>
      <c r="AO80" s="27">
        <v>0</v>
      </c>
      <c r="AP80" s="27">
        <v>0</v>
      </c>
      <c r="AQ80" s="27">
        <v>0</v>
      </c>
      <c r="AR80" s="27">
        <v>149.85416666666657</v>
      </c>
      <c r="AS80" s="27">
        <v>0</v>
      </c>
      <c r="AT80" s="27">
        <v>0</v>
      </c>
      <c r="AU80" s="27">
        <v>0</v>
      </c>
      <c r="AV80" s="27">
        <v>0</v>
      </c>
      <c r="AW80" s="27">
        <v>0</v>
      </c>
      <c r="AX80">
        <v>206.85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200</v>
      </c>
      <c r="CB80">
        <v>0</v>
      </c>
      <c r="CC80">
        <v>0</v>
      </c>
      <c r="CD80">
        <v>200</v>
      </c>
      <c r="CE80">
        <v>300</v>
      </c>
      <c r="CF80">
        <v>456.79583333333323</v>
      </c>
      <c r="CG80">
        <v>0</v>
      </c>
    </row>
    <row r="81" spans="37:85" x14ac:dyDescent="0.25">
      <c r="AK81" s="13">
        <v>24</v>
      </c>
      <c r="AL81" s="27">
        <v>0</v>
      </c>
      <c r="AM81" s="27">
        <v>0</v>
      </c>
      <c r="AN81" s="27">
        <v>0</v>
      </c>
      <c r="AO81" s="27">
        <v>0</v>
      </c>
      <c r="AP81" s="27">
        <v>0</v>
      </c>
      <c r="AQ81" s="27">
        <v>0</v>
      </c>
      <c r="AR81" s="27">
        <v>139.77786592621973</v>
      </c>
      <c r="AS81" s="27">
        <v>0</v>
      </c>
      <c r="AT81" s="27">
        <v>0</v>
      </c>
      <c r="AU81" s="27">
        <v>0</v>
      </c>
      <c r="AV81" s="27">
        <v>0</v>
      </c>
      <c r="AW81" s="27">
        <v>0</v>
      </c>
      <c r="AX81">
        <v>100.574176913923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281.68901229670769</v>
      </c>
      <c r="CB81">
        <v>0</v>
      </c>
      <c r="CC81">
        <v>0</v>
      </c>
      <c r="CD81">
        <v>281.68901229670769</v>
      </c>
      <c r="CE81">
        <v>300</v>
      </c>
      <c r="CF81">
        <v>471.76993256644198</v>
      </c>
      <c r="CG81">
        <v>0</v>
      </c>
    </row>
    <row r="83" spans="37:85" x14ac:dyDescent="0.25">
      <c r="AK83" t="s">
        <v>32</v>
      </c>
    </row>
    <row r="84" spans="37:85" x14ac:dyDescent="0.25">
      <c r="AK84" s="12" t="s">
        <v>28</v>
      </c>
      <c r="AL84" s="13">
        <v>1</v>
      </c>
      <c r="AM84" s="13">
        <v>2</v>
      </c>
      <c r="AN84" s="13">
        <v>3</v>
      </c>
      <c r="AO84" s="13">
        <v>4</v>
      </c>
      <c r="AP84" s="13">
        <v>5</v>
      </c>
      <c r="AQ84" s="13">
        <v>6</v>
      </c>
      <c r="AR84" s="13">
        <v>7</v>
      </c>
      <c r="AS84" s="13">
        <v>8</v>
      </c>
      <c r="AT84" s="13">
        <v>9</v>
      </c>
      <c r="AU84" s="13">
        <v>10</v>
      </c>
      <c r="AV84" s="13">
        <v>11</v>
      </c>
      <c r="AW84" s="13">
        <v>12</v>
      </c>
      <c r="AX84" s="13">
        <v>13</v>
      </c>
      <c r="AY84" s="13">
        <v>14</v>
      </c>
      <c r="AZ84" s="13">
        <v>15</v>
      </c>
      <c r="BA84" s="13">
        <v>16</v>
      </c>
      <c r="BB84" s="13">
        <v>17</v>
      </c>
      <c r="BC84" s="13">
        <v>18</v>
      </c>
      <c r="BD84" s="13">
        <v>19</v>
      </c>
      <c r="BE84" s="13">
        <v>20</v>
      </c>
      <c r="BF84" s="13">
        <v>21</v>
      </c>
      <c r="BG84" s="13">
        <v>22</v>
      </c>
      <c r="BH84" s="13">
        <v>23</v>
      </c>
      <c r="BI84" s="13">
        <v>24</v>
      </c>
    </row>
    <row r="85" spans="37:85" x14ac:dyDescent="0.25">
      <c r="AK85" s="13">
        <v>1</v>
      </c>
      <c r="AL85" s="27">
        <v>60.8</v>
      </c>
      <c r="AM85" s="27">
        <v>60.8</v>
      </c>
      <c r="AN85" s="27">
        <v>0</v>
      </c>
      <c r="AO85" s="27">
        <v>0</v>
      </c>
      <c r="AP85" s="27">
        <v>0</v>
      </c>
      <c r="AQ85" s="27">
        <v>0</v>
      </c>
      <c r="AR85" s="27">
        <v>0</v>
      </c>
      <c r="AS85" s="27">
        <v>0</v>
      </c>
      <c r="AT85" s="27">
        <v>0</v>
      </c>
      <c r="AU85" s="27">
        <v>0</v>
      </c>
      <c r="AV85" s="27">
        <v>0</v>
      </c>
      <c r="AW85" s="27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60.8</v>
      </c>
      <c r="BK85">
        <v>60.8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108.5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</row>
    <row r="86" spans="37:85" x14ac:dyDescent="0.25">
      <c r="AK86" s="13">
        <v>2</v>
      </c>
      <c r="AL86" s="27">
        <v>121.6</v>
      </c>
      <c r="AM86" s="27">
        <v>122.53672163736803</v>
      </c>
      <c r="AN86" s="27">
        <v>0</v>
      </c>
      <c r="AO86" s="27">
        <v>0</v>
      </c>
      <c r="AP86" s="27">
        <v>0</v>
      </c>
      <c r="AQ86" s="27">
        <v>0</v>
      </c>
      <c r="AR86" s="27">
        <v>0</v>
      </c>
      <c r="AS86" s="27">
        <v>0</v>
      </c>
      <c r="AT86" s="27">
        <v>0</v>
      </c>
      <c r="AU86" s="27">
        <v>0</v>
      </c>
      <c r="AV86" s="27">
        <v>0</v>
      </c>
      <c r="AW86" s="27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76</v>
      </c>
      <c r="BK86">
        <v>76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155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</row>
    <row r="87" spans="37:85" x14ac:dyDescent="0.25">
      <c r="AK87" s="13">
        <v>3</v>
      </c>
      <c r="AL87" s="27">
        <v>41.371263140592021</v>
      </c>
      <c r="AM87" s="27">
        <v>76</v>
      </c>
      <c r="AN87" s="27">
        <v>0</v>
      </c>
      <c r="AO87" s="27">
        <v>0</v>
      </c>
      <c r="AP87" s="27">
        <v>0</v>
      </c>
      <c r="AQ87" s="27">
        <v>0</v>
      </c>
      <c r="AR87" s="27">
        <v>0</v>
      </c>
      <c r="AS87" s="27">
        <v>0</v>
      </c>
      <c r="AT87" s="27">
        <v>0</v>
      </c>
      <c r="AU87" s="27">
        <v>0</v>
      </c>
      <c r="AV87" s="27">
        <v>0</v>
      </c>
      <c r="AW87" s="2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33.029316534142552</v>
      </c>
      <c r="BK87">
        <v>76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108.5</v>
      </c>
      <c r="BY87">
        <v>124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</row>
    <row r="88" spans="37:85" x14ac:dyDescent="0.25">
      <c r="AK88" s="13">
        <v>4</v>
      </c>
      <c r="AL88" s="27">
        <v>44.140778386996324</v>
      </c>
      <c r="AM88" s="27">
        <v>75.943149652333005</v>
      </c>
      <c r="AN88" s="27">
        <v>0</v>
      </c>
      <c r="AO88" s="27">
        <v>0</v>
      </c>
      <c r="AP88" s="27">
        <v>0</v>
      </c>
      <c r="AQ88" s="27">
        <v>0</v>
      </c>
      <c r="AR88" s="27">
        <v>0</v>
      </c>
      <c r="AS88" s="27">
        <v>0</v>
      </c>
      <c r="AT88" s="27">
        <v>0</v>
      </c>
      <c r="AU88" s="27">
        <v>0</v>
      </c>
      <c r="AV88" s="27">
        <v>0</v>
      </c>
      <c r="AW88" s="27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30.847123832791809</v>
      </c>
      <c r="BK88">
        <v>76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124</v>
      </c>
      <c r="BY88">
        <v>124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</row>
    <row r="89" spans="37:85" x14ac:dyDescent="0.25">
      <c r="AK89" s="13">
        <v>5</v>
      </c>
      <c r="AL89" s="27">
        <v>44.140778386996324</v>
      </c>
      <c r="AM89" s="27">
        <v>75.943149652333005</v>
      </c>
      <c r="AN89" s="27">
        <v>0</v>
      </c>
      <c r="AO89" s="27">
        <v>0</v>
      </c>
      <c r="AP89" s="27">
        <v>0</v>
      </c>
      <c r="AQ89" s="27">
        <v>0</v>
      </c>
      <c r="AR89" s="27">
        <v>0</v>
      </c>
      <c r="AS89" s="27">
        <v>0</v>
      </c>
      <c r="AT89" s="27">
        <v>0</v>
      </c>
      <c r="AU89" s="27">
        <v>0</v>
      </c>
      <c r="AV89" s="27">
        <v>0</v>
      </c>
      <c r="AW89" s="27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30.847123832791809</v>
      </c>
      <c r="BK89">
        <v>76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124</v>
      </c>
      <c r="BY89">
        <v>124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</row>
    <row r="90" spans="37:85" x14ac:dyDescent="0.25">
      <c r="AK90" s="13">
        <v>6</v>
      </c>
      <c r="AL90" s="27">
        <v>60.8</v>
      </c>
      <c r="AM90" s="27">
        <v>60.8</v>
      </c>
      <c r="AN90" s="27">
        <v>0</v>
      </c>
      <c r="AO90" s="27">
        <v>0</v>
      </c>
      <c r="AP90" s="27">
        <v>0</v>
      </c>
      <c r="AQ90" s="27">
        <v>0</v>
      </c>
      <c r="AR90" s="27">
        <v>0</v>
      </c>
      <c r="AS90" s="27">
        <v>0</v>
      </c>
      <c r="AT90" s="27">
        <v>0</v>
      </c>
      <c r="AU90" s="27">
        <v>0</v>
      </c>
      <c r="AV90" s="27">
        <v>0</v>
      </c>
      <c r="AW90" s="27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56.589818204739103</v>
      </c>
      <c r="BK90">
        <v>76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124</v>
      </c>
      <c r="BY90">
        <v>124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</row>
    <row r="91" spans="37:85" x14ac:dyDescent="0.25">
      <c r="AK91" s="13">
        <v>7</v>
      </c>
      <c r="AL91" s="27">
        <v>152</v>
      </c>
      <c r="AM91" s="27">
        <v>152</v>
      </c>
      <c r="AN91" s="27">
        <v>0</v>
      </c>
      <c r="AO91" s="27">
        <v>0</v>
      </c>
      <c r="AP91" s="27">
        <v>0</v>
      </c>
      <c r="AQ91" s="27">
        <v>0</v>
      </c>
      <c r="AR91" s="27">
        <v>0</v>
      </c>
      <c r="AS91" s="27">
        <v>0</v>
      </c>
      <c r="AT91" s="27">
        <v>0</v>
      </c>
      <c r="AU91" s="27">
        <v>0</v>
      </c>
      <c r="AV91" s="27">
        <v>0</v>
      </c>
      <c r="AW91" s="27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147.78981820473911</v>
      </c>
      <c r="BK91">
        <v>152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155</v>
      </c>
      <c r="BY91">
        <v>155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</row>
    <row r="92" spans="37:85" x14ac:dyDescent="0.25">
      <c r="AK92" s="13">
        <v>8</v>
      </c>
      <c r="AL92" s="27">
        <v>152</v>
      </c>
      <c r="AM92" s="27">
        <v>152</v>
      </c>
      <c r="AN92" s="27">
        <v>0</v>
      </c>
      <c r="AO92" s="27">
        <v>0</v>
      </c>
      <c r="AP92" s="27">
        <v>0</v>
      </c>
      <c r="AQ92" s="27">
        <v>0</v>
      </c>
      <c r="AR92" s="27">
        <v>0</v>
      </c>
      <c r="AS92" s="27">
        <v>0</v>
      </c>
      <c r="AT92" s="27">
        <v>0</v>
      </c>
      <c r="AU92" s="27">
        <v>0</v>
      </c>
      <c r="AV92" s="27">
        <v>0</v>
      </c>
      <c r="AW92" s="27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152</v>
      </c>
      <c r="BK92">
        <v>152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155</v>
      </c>
      <c r="BY92">
        <v>155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</row>
    <row r="93" spans="37:85" x14ac:dyDescent="0.25">
      <c r="AK93" s="13">
        <v>9</v>
      </c>
      <c r="AL93" s="27">
        <v>152</v>
      </c>
      <c r="AM93" s="27">
        <v>152</v>
      </c>
      <c r="AN93" s="27">
        <v>0</v>
      </c>
      <c r="AO93" s="27">
        <v>0</v>
      </c>
      <c r="AP93" s="27">
        <v>0</v>
      </c>
      <c r="AQ93" s="27">
        <v>0</v>
      </c>
      <c r="AR93" s="27">
        <v>0</v>
      </c>
      <c r="AS93" s="27">
        <v>0</v>
      </c>
      <c r="AT93" s="27">
        <v>0</v>
      </c>
      <c r="AU93" s="27">
        <v>0</v>
      </c>
      <c r="AV93" s="27">
        <v>0</v>
      </c>
      <c r="AW93" s="27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152</v>
      </c>
      <c r="BK93">
        <v>152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155</v>
      </c>
      <c r="BY93">
        <v>155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</row>
    <row r="94" spans="37:85" x14ac:dyDescent="0.25">
      <c r="AK94" s="13">
        <v>10</v>
      </c>
      <c r="AL94" s="27">
        <v>152</v>
      </c>
      <c r="AM94" s="27">
        <v>152</v>
      </c>
      <c r="AN94" s="27">
        <v>0</v>
      </c>
      <c r="AO94" s="27">
        <v>0</v>
      </c>
      <c r="AP94" s="27">
        <v>0</v>
      </c>
      <c r="AQ94" s="27">
        <v>0</v>
      </c>
      <c r="AR94" s="27">
        <v>0</v>
      </c>
      <c r="AS94" s="27">
        <v>0</v>
      </c>
      <c r="AT94" s="27">
        <v>0</v>
      </c>
      <c r="AU94" s="27">
        <v>0</v>
      </c>
      <c r="AV94" s="27">
        <v>0</v>
      </c>
      <c r="AW94" s="27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152</v>
      </c>
      <c r="BK94">
        <v>152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155</v>
      </c>
      <c r="BY94">
        <v>155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</row>
    <row r="95" spans="37:85" x14ac:dyDescent="0.25">
      <c r="AK95" s="13">
        <v>11</v>
      </c>
      <c r="AL95" s="27">
        <v>152</v>
      </c>
      <c r="AM95" s="27">
        <v>152</v>
      </c>
      <c r="AN95" s="27">
        <v>0</v>
      </c>
      <c r="AO95" s="27">
        <v>0</v>
      </c>
      <c r="AP95" s="27">
        <v>0</v>
      </c>
      <c r="AQ95" s="27">
        <v>0</v>
      </c>
      <c r="AR95" s="27">
        <v>0</v>
      </c>
      <c r="AS95" s="27">
        <v>0</v>
      </c>
      <c r="AT95" s="27">
        <v>0</v>
      </c>
      <c r="AU95" s="27">
        <v>0</v>
      </c>
      <c r="AV95" s="27">
        <v>0</v>
      </c>
      <c r="AW95" s="27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152</v>
      </c>
      <c r="BK95">
        <v>152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155</v>
      </c>
      <c r="BY95">
        <v>155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</row>
    <row r="96" spans="37:85" x14ac:dyDescent="0.25">
      <c r="AK96" s="13">
        <v>12</v>
      </c>
      <c r="AL96" s="27">
        <v>152</v>
      </c>
      <c r="AM96" s="27">
        <v>152</v>
      </c>
      <c r="AN96" s="27">
        <v>0</v>
      </c>
      <c r="AO96" s="27">
        <v>0</v>
      </c>
      <c r="AP96" s="27">
        <v>0</v>
      </c>
      <c r="AQ96" s="27">
        <v>0</v>
      </c>
      <c r="AR96" s="27">
        <v>0</v>
      </c>
      <c r="AS96" s="27">
        <v>0</v>
      </c>
      <c r="AT96" s="27">
        <v>0</v>
      </c>
      <c r="AU96" s="27">
        <v>0</v>
      </c>
      <c r="AV96" s="27">
        <v>0</v>
      </c>
      <c r="AW96" s="27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152</v>
      </c>
      <c r="BK96">
        <v>152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155</v>
      </c>
      <c r="BY96">
        <v>155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</row>
    <row r="97" spans="37:85" x14ac:dyDescent="0.25">
      <c r="AK97" s="13">
        <v>13</v>
      </c>
      <c r="AL97" s="27">
        <v>152</v>
      </c>
      <c r="AM97" s="27">
        <v>152</v>
      </c>
      <c r="AN97" s="27">
        <v>0</v>
      </c>
      <c r="AO97" s="27">
        <v>0</v>
      </c>
      <c r="AP97" s="27">
        <v>0</v>
      </c>
      <c r="AQ97" s="27">
        <v>0</v>
      </c>
      <c r="AR97" s="27">
        <v>0</v>
      </c>
      <c r="AS97" s="27">
        <v>0</v>
      </c>
      <c r="AT97" s="27">
        <v>0</v>
      </c>
      <c r="AU97" s="27">
        <v>0</v>
      </c>
      <c r="AV97" s="27">
        <v>0</v>
      </c>
      <c r="AW97" s="2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152</v>
      </c>
      <c r="BK97">
        <v>152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155</v>
      </c>
      <c r="BY97">
        <v>155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</row>
    <row r="98" spans="37:85" x14ac:dyDescent="0.25">
      <c r="AK98" s="13">
        <v>14</v>
      </c>
      <c r="AL98" s="27">
        <v>152</v>
      </c>
      <c r="AM98" s="27">
        <v>152</v>
      </c>
      <c r="AN98" s="27">
        <v>0</v>
      </c>
      <c r="AO98" s="27">
        <v>0</v>
      </c>
      <c r="AP98" s="27">
        <v>0</v>
      </c>
      <c r="AQ98" s="27">
        <v>0</v>
      </c>
      <c r="AR98" s="27">
        <v>0</v>
      </c>
      <c r="AS98" s="27">
        <v>0</v>
      </c>
      <c r="AT98" s="27">
        <v>0</v>
      </c>
      <c r="AU98" s="27">
        <v>0</v>
      </c>
      <c r="AV98" s="27">
        <v>0</v>
      </c>
      <c r="AW98" s="27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152</v>
      </c>
      <c r="BK98">
        <v>152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155</v>
      </c>
      <c r="BY98">
        <v>155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</row>
    <row r="99" spans="37:85" x14ac:dyDescent="0.25">
      <c r="AK99" s="13">
        <v>15</v>
      </c>
      <c r="AL99" s="27">
        <v>152</v>
      </c>
      <c r="AM99" s="27">
        <v>152</v>
      </c>
      <c r="AN99" s="27">
        <v>0</v>
      </c>
      <c r="AO99" s="27">
        <v>0</v>
      </c>
      <c r="AP99" s="27">
        <v>0</v>
      </c>
      <c r="AQ99" s="27">
        <v>0</v>
      </c>
      <c r="AR99" s="27">
        <v>0</v>
      </c>
      <c r="AS99" s="27">
        <v>0</v>
      </c>
      <c r="AT99" s="27">
        <v>0</v>
      </c>
      <c r="AU99" s="27">
        <v>0</v>
      </c>
      <c r="AV99" s="27">
        <v>0</v>
      </c>
      <c r="AW99" s="27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152</v>
      </c>
      <c r="BK99">
        <v>152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155</v>
      </c>
      <c r="BY99">
        <v>155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</row>
    <row r="100" spans="37:85" x14ac:dyDescent="0.25">
      <c r="AK100" s="13">
        <v>16</v>
      </c>
      <c r="AL100" s="27">
        <v>152</v>
      </c>
      <c r="AM100" s="27">
        <v>152</v>
      </c>
      <c r="AN100" s="27">
        <v>0</v>
      </c>
      <c r="AO100" s="27">
        <v>0</v>
      </c>
      <c r="AP100" s="27">
        <v>0</v>
      </c>
      <c r="AQ100" s="27">
        <v>0</v>
      </c>
      <c r="AR100" s="27">
        <v>0</v>
      </c>
      <c r="AS100" s="27">
        <v>0</v>
      </c>
      <c r="AT100" s="27">
        <v>0</v>
      </c>
      <c r="AU100" s="27">
        <v>0</v>
      </c>
      <c r="AV100" s="27">
        <v>0</v>
      </c>
      <c r="AW100" s="27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152</v>
      </c>
      <c r="BK100">
        <v>152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155</v>
      </c>
      <c r="BY100">
        <v>155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</row>
    <row r="101" spans="37:85" x14ac:dyDescent="0.25">
      <c r="AK101" s="13">
        <v>17</v>
      </c>
      <c r="AL101" s="27">
        <v>152</v>
      </c>
      <c r="AM101" s="27">
        <v>152</v>
      </c>
      <c r="AN101" s="27">
        <v>0</v>
      </c>
      <c r="AO101" s="27">
        <v>0</v>
      </c>
      <c r="AP101" s="27">
        <v>0</v>
      </c>
      <c r="AQ101" s="27">
        <v>0</v>
      </c>
      <c r="AR101" s="27">
        <v>0</v>
      </c>
      <c r="AS101" s="27">
        <v>0</v>
      </c>
      <c r="AT101" s="27">
        <v>0</v>
      </c>
      <c r="AU101" s="27">
        <v>0</v>
      </c>
      <c r="AV101" s="27">
        <v>0</v>
      </c>
      <c r="AW101" s="27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152</v>
      </c>
      <c r="BK101">
        <v>152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155</v>
      </c>
      <c r="BY101">
        <v>155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</row>
    <row r="102" spans="37:85" x14ac:dyDescent="0.25">
      <c r="AK102" s="13">
        <v>18</v>
      </c>
      <c r="AL102" s="27">
        <v>152</v>
      </c>
      <c r="AM102" s="27">
        <v>152</v>
      </c>
      <c r="AN102" s="27">
        <v>0</v>
      </c>
      <c r="AO102" s="27">
        <v>0</v>
      </c>
      <c r="AP102" s="27">
        <v>0</v>
      </c>
      <c r="AQ102" s="27">
        <v>0</v>
      </c>
      <c r="AR102" s="27">
        <v>0</v>
      </c>
      <c r="AS102" s="27">
        <v>0</v>
      </c>
      <c r="AT102" s="27">
        <v>0</v>
      </c>
      <c r="AU102" s="27">
        <v>0</v>
      </c>
      <c r="AV102" s="27">
        <v>0</v>
      </c>
      <c r="AW102" s="27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152</v>
      </c>
      <c r="BK102">
        <v>152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155</v>
      </c>
      <c r="BY102">
        <v>155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</row>
    <row r="103" spans="37:85" x14ac:dyDescent="0.25">
      <c r="AK103" s="13">
        <v>19</v>
      </c>
      <c r="AL103" s="27">
        <v>152</v>
      </c>
      <c r="AM103" s="27">
        <v>152</v>
      </c>
      <c r="AN103" s="27">
        <v>0</v>
      </c>
      <c r="AO103" s="27">
        <v>0</v>
      </c>
      <c r="AP103" s="27">
        <v>0</v>
      </c>
      <c r="AQ103" s="27">
        <v>0</v>
      </c>
      <c r="AR103" s="27">
        <v>0</v>
      </c>
      <c r="AS103" s="27">
        <v>0</v>
      </c>
      <c r="AT103" s="27">
        <v>0</v>
      </c>
      <c r="AU103" s="27">
        <v>0</v>
      </c>
      <c r="AV103" s="27">
        <v>0</v>
      </c>
      <c r="AW103" s="27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152</v>
      </c>
      <c r="BK103">
        <v>152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155</v>
      </c>
      <c r="BY103">
        <v>155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</row>
    <row r="104" spans="37:85" x14ac:dyDescent="0.25">
      <c r="AK104" s="13">
        <v>20</v>
      </c>
      <c r="AL104" s="27">
        <v>152</v>
      </c>
      <c r="AM104" s="27">
        <v>152</v>
      </c>
      <c r="AN104" s="27">
        <v>0</v>
      </c>
      <c r="AO104" s="27">
        <v>0</v>
      </c>
      <c r="AP104" s="27">
        <v>0</v>
      </c>
      <c r="AQ104" s="27">
        <v>0</v>
      </c>
      <c r="AR104" s="27">
        <v>0</v>
      </c>
      <c r="AS104" s="27">
        <v>0</v>
      </c>
      <c r="AT104" s="27">
        <v>0</v>
      </c>
      <c r="AU104" s="27">
        <v>0</v>
      </c>
      <c r="AV104" s="27">
        <v>0</v>
      </c>
      <c r="AW104" s="27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152</v>
      </c>
      <c r="BK104">
        <v>152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155</v>
      </c>
      <c r="BY104">
        <v>155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</row>
    <row r="105" spans="37:85" x14ac:dyDescent="0.25">
      <c r="AK105" s="13">
        <v>21</v>
      </c>
      <c r="AL105" s="27">
        <v>152</v>
      </c>
      <c r="AM105" s="27">
        <v>152</v>
      </c>
      <c r="AN105" s="27">
        <v>0</v>
      </c>
      <c r="AO105" s="27">
        <v>0</v>
      </c>
      <c r="AP105" s="27">
        <v>0</v>
      </c>
      <c r="AQ105" s="27">
        <v>0</v>
      </c>
      <c r="AR105" s="27">
        <v>0</v>
      </c>
      <c r="AS105" s="27">
        <v>0</v>
      </c>
      <c r="AT105" s="27">
        <v>0</v>
      </c>
      <c r="AU105" s="27">
        <v>0</v>
      </c>
      <c r="AV105" s="27">
        <v>0</v>
      </c>
      <c r="AW105" s="27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152</v>
      </c>
      <c r="BK105">
        <v>152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155</v>
      </c>
      <c r="BY105">
        <v>155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</row>
    <row r="106" spans="37:85" x14ac:dyDescent="0.25">
      <c r="AK106" s="13">
        <v>22</v>
      </c>
      <c r="AL106" s="27">
        <v>152</v>
      </c>
      <c r="AM106" s="27">
        <v>152</v>
      </c>
      <c r="AN106" s="27">
        <v>0</v>
      </c>
      <c r="AO106" s="27">
        <v>0</v>
      </c>
      <c r="AP106" s="27">
        <v>0</v>
      </c>
      <c r="AQ106" s="27">
        <v>0</v>
      </c>
      <c r="AR106" s="27">
        <v>0</v>
      </c>
      <c r="AS106" s="27">
        <v>0</v>
      </c>
      <c r="AT106" s="27">
        <v>0</v>
      </c>
      <c r="AU106" s="27">
        <v>0</v>
      </c>
      <c r="AV106" s="27">
        <v>0</v>
      </c>
      <c r="AW106" s="27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125.79465140978655</v>
      </c>
      <c r="BK106">
        <v>146.7987001095442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155</v>
      </c>
      <c r="BY106">
        <v>155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</row>
    <row r="107" spans="37:85" x14ac:dyDescent="0.25">
      <c r="AK107" s="13">
        <v>23</v>
      </c>
      <c r="AL107" s="27">
        <v>146.78193991868056</v>
      </c>
      <c r="AM107" s="27">
        <v>152</v>
      </c>
      <c r="AN107" s="27">
        <v>0</v>
      </c>
      <c r="AO107" s="27">
        <v>0</v>
      </c>
      <c r="AP107" s="27">
        <v>0</v>
      </c>
      <c r="AQ107" s="27">
        <v>0</v>
      </c>
      <c r="AR107" s="27">
        <v>0</v>
      </c>
      <c r="AS107" s="27">
        <v>0</v>
      </c>
      <c r="AT107" s="27">
        <v>0</v>
      </c>
      <c r="AU107" s="27">
        <v>0</v>
      </c>
      <c r="AV107" s="27">
        <v>0</v>
      </c>
      <c r="AW107" s="2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121.6</v>
      </c>
      <c r="BK107">
        <v>131.24261903478612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155</v>
      </c>
      <c r="BY107">
        <v>155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</row>
    <row r="108" spans="37:85" x14ac:dyDescent="0.25">
      <c r="AK108" s="13">
        <v>24</v>
      </c>
      <c r="AL108" s="27">
        <v>76</v>
      </c>
      <c r="AM108" s="27">
        <v>76</v>
      </c>
      <c r="AN108" s="27">
        <v>0</v>
      </c>
      <c r="AO108" s="27">
        <v>0</v>
      </c>
      <c r="AP108" s="27">
        <v>0</v>
      </c>
      <c r="AQ108" s="27">
        <v>0</v>
      </c>
      <c r="AR108" s="27">
        <v>0</v>
      </c>
      <c r="AS108" s="27">
        <v>0</v>
      </c>
      <c r="AT108" s="27">
        <v>0</v>
      </c>
      <c r="AU108" s="27">
        <v>0</v>
      </c>
      <c r="AV108" s="27">
        <v>0</v>
      </c>
      <c r="AW108" s="27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30.4</v>
      </c>
      <c r="BK108">
        <v>61.811841862560591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124</v>
      </c>
      <c r="BY108">
        <v>124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652D-86A4-46C9-8CDA-F7148D2E9614}">
  <dimension ref="B3:W28"/>
  <sheetViews>
    <sheetView topLeftCell="F1" workbookViewId="0">
      <selection activeCell="W8" sqref="W8"/>
    </sheetView>
  </sheetViews>
  <sheetFormatPr defaultRowHeight="15" x14ac:dyDescent="0.25"/>
  <cols>
    <col min="3" max="3" width="12.140625" bestFit="1" customWidth="1"/>
    <col min="4" max="4" width="13.7109375" bestFit="1" customWidth="1"/>
    <col min="5" max="6" width="12.140625" customWidth="1"/>
    <col min="8" max="8" width="13.28515625" bestFit="1" customWidth="1"/>
    <col min="9" max="9" width="12.140625" customWidth="1"/>
    <col min="10" max="10" width="12.140625" style="25" customWidth="1"/>
    <col min="11" max="11" width="12.140625" customWidth="1"/>
    <col min="13" max="13" width="12.140625" customWidth="1"/>
    <col min="14" max="14" width="13.7109375" bestFit="1" customWidth="1"/>
    <col min="19" max="19" width="10.28515625" bestFit="1" customWidth="1"/>
    <col min="22" max="22" width="14.42578125" bestFit="1" customWidth="1"/>
    <col min="23" max="23" width="10.5703125" bestFit="1" customWidth="1"/>
  </cols>
  <sheetData>
    <row r="3" spans="2:23" x14ac:dyDescent="0.25">
      <c r="B3" s="12" t="s">
        <v>10</v>
      </c>
      <c r="C3" s="23" t="s">
        <v>19</v>
      </c>
      <c r="D3" s="23" t="s">
        <v>21</v>
      </c>
      <c r="E3" s="23" t="s">
        <v>11</v>
      </c>
      <c r="F3" s="26"/>
      <c r="G3" s="12" t="s">
        <v>10</v>
      </c>
      <c r="H3" s="23" t="s">
        <v>25</v>
      </c>
      <c r="I3" s="23" t="s">
        <v>26</v>
      </c>
      <c r="J3" s="28" t="s">
        <v>11</v>
      </c>
      <c r="L3" s="12" t="s">
        <v>10</v>
      </c>
      <c r="M3" s="23" t="s">
        <v>20</v>
      </c>
      <c r="N3" s="23" t="s">
        <v>22</v>
      </c>
      <c r="O3" s="23" t="s">
        <v>11</v>
      </c>
      <c r="Q3" s="12" t="s">
        <v>10</v>
      </c>
      <c r="R3" s="23" t="s">
        <v>27</v>
      </c>
      <c r="S3" s="23" t="s">
        <v>26</v>
      </c>
      <c r="T3" s="23" t="s">
        <v>11</v>
      </c>
      <c r="V3" s="23" t="s">
        <v>23</v>
      </c>
      <c r="W3" s="24">
        <f>AP_PM1!R3</f>
        <v>581842.24363284174</v>
      </c>
    </row>
    <row r="4" spans="2:23" x14ac:dyDescent="0.25">
      <c r="B4" s="13">
        <v>1</v>
      </c>
      <c r="C4">
        <f>AP_PM1!N4</f>
        <v>1398.5</v>
      </c>
      <c r="D4">
        <f>PEM!AC4</f>
        <v>1398.5</v>
      </c>
      <c r="E4">
        <f>(ABS(C4-D4)/D4)</f>
        <v>0</v>
      </c>
      <c r="G4" s="13">
        <v>1</v>
      </c>
      <c r="H4">
        <f>AP_PM1!O4</f>
        <v>19.899999999999999</v>
      </c>
      <c r="I4">
        <f>PEM!AF4</f>
        <v>20.740363058799709</v>
      </c>
      <c r="J4" s="25">
        <f>(ABS(H4-I4)/I4)</f>
        <v>4.0518242444322172E-2</v>
      </c>
      <c r="L4" s="13">
        <v>1</v>
      </c>
      <c r="M4">
        <f>AP_PM2!L4</f>
        <v>1290.0000000000002</v>
      </c>
      <c r="N4">
        <f>PEM!AD4</f>
        <v>1290.0000000000002</v>
      </c>
      <c r="O4" s="25">
        <f>(ABS(M4-N4)/N4)</f>
        <v>0</v>
      </c>
      <c r="Q4" s="13">
        <v>1</v>
      </c>
      <c r="R4">
        <f>AP_PM2!M4</f>
        <v>19.899999999999999</v>
      </c>
      <c r="S4">
        <f>PEM!AF4</f>
        <v>20.740363058799709</v>
      </c>
      <c r="T4" s="25">
        <f>(ABS(R4-S4)/S4)</f>
        <v>4.0518242444322172E-2</v>
      </c>
      <c r="V4" s="23" t="s">
        <v>24</v>
      </c>
      <c r="W4" s="24">
        <f>PEM!AI3</f>
        <v>551264.19125712069</v>
      </c>
    </row>
    <row r="5" spans="2:23" x14ac:dyDescent="0.25">
      <c r="B5" s="13">
        <v>2</v>
      </c>
      <c r="C5">
        <f>AP_PM1!N5</f>
        <v>1441.5</v>
      </c>
      <c r="D5">
        <f>PEM!AC5</f>
        <v>1441.5</v>
      </c>
      <c r="E5">
        <f t="shared" ref="E5:E27" si="0">(ABS(C5-D5)/D5)</f>
        <v>0</v>
      </c>
      <c r="G5" s="13">
        <v>2</v>
      </c>
      <c r="H5">
        <f>AP_PM1!O5</f>
        <v>13.85</v>
      </c>
      <c r="I5">
        <f>PEM!AF5</f>
        <v>14.311773919422015</v>
      </c>
      <c r="J5" s="25">
        <f t="shared" ref="J5:J27" si="1">(ABS(H5-I5)/I5)</f>
        <v>3.2265316795939428E-2</v>
      </c>
      <c r="L5" s="13">
        <v>2</v>
      </c>
      <c r="M5">
        <f>AP_PM2!L5</f>
        <v>1690</v>
      </c>
      <c r="N5">
        <f>PEM!AD5</f>
        <v>1669.9448895444598</v>
      </c>
      <c r="O5" s="25">
        <f t="shared" ref="O5:O27" si="2">(ABS(M5-N5)/N5)</f>
        <v>1.2009444491914342E-2</v>
      </c>
      <c r="Q5" s="13">
        <v>2</v>
      </c>
      <c r="R5">
        <f>AP_PM2!M5</f>
        <v>11.6028</v>
      </c>
      <c r="S5">
        <f>PEM!AF5</f>
        <v>14.311773919422015</v>
      </c>
      <c r="T5" s="25">
        <f t="shared" ref="T5:T27" si="3">(ABS(R5-S5)/S5)</f>
        <v>0.18928288936605961</v>
      </c>
      <c r="V5" s="23" t="s">
        <v>11</v>
      </c>
      <c r="W5" s="25">
        <f>(ABS(W3-W4)/W4)</f>
        <v>5.5468961816637984E-2</v>
      </c>
    </row>
    <row r="6" spans="2:23" x14ac:dyDescent="0.25">
      <c r="B6" s="13">
        <v>3</v>
      </c>
      <c r="C6">
        <f>AP_PM1!N6</f>
        <v>1818.947297180121</v>
      </c>
      <c r="D6">
        <f>PEM!AC6</f>
        <v>1717.2956475782623</v>
      </c>
      <c r="E6">
        <f t="shared" si="0"/>
        <v>5.9192865098801305E-2</v>
      </c>
      <c r="G6" s="13">
        <v>3</v>
      </c>
      <c r="H6">
        <f>AP_PM1!O6</f>
        <v>11.147399999999999</v>
      </c>
      <c r="I6">
        <f>PEM!AF6</f>
        <v>11.551407447946211</v>
      </c>
      <c r="J6" s="25">
        <f t="shared" si="1"/>
        <v>3.4974737906768444E-2</v>
      </c>
      <c r="L6" s="13">
        <v>3</v>
      </c>
      <c r="M6">
        <f>AP_PM2!L6</f>
        <v>1575.5000000000005</v>
      </c>
      <c r="N6">
        <f>PEM!AD6</f>
        <v>1575.5000000000005</v>
      </c>
      <c r="O6" s="25">
        <f t="shared" si="2"/>
        <v>0</v>
      </c>
      <c r="Q6" s="13">
        <v>3</v>
      </c>
      <c r="R6">
        <f>AP_PM2!M6</f>
        <v>11.147399999999999</v>
      </c>
      <c r="S6">
        <f>PEM!AF6</f>
        <v>11.551407447946211</v>
      </c>
      <c r="T6" s="25">
        <f t="shared" si="3"/>
        <v>3.4974737906768444E-2</v>
      </c>
    </row>
    <row r="7" spans="2:23" x14ac:dyDescent="0.25">
      <c r="B7" s="13">
        <v>4</v>
      </c>
      <c r="C7">
        <f>AP_PM1!N7</f>
        <v>1752</v>
      </c>
      <c r="D7">
        <f>PEM!AC7</f>
        <v>1645.2268226150222</v>
      </c>
      <c r="E7">
        <f t="shared" si="0"/>
        <v>6.4898757981143335E-2</v>
      </c>
      <c r="G7" s="13">
        <v>4</v>
      </c>
      <c r="H7">
        <f>AP_PM1!O7</f>
        <v>11.200900000000001</v>
      </c>
      <c r="I7">
        <f>PEM!AF7</f>
        <v>11.535124875023621</v>
      </c>
      <c r="J7" s="25">
        <f t="shared" si="1"/>
        <v>2.897453461880586E-2</v>
      </c>
      <c r="L7" s="13">
        <v>4</v>
      </c>
      <c r="M7">
        <f>AP_PM2!L7</f>
        <v>1575.4999999999998</v>
      </c>
      <c r="N7">
        <f>PEM!AD7</f>
        <v>1563.8863246353612</v>
      </c>
      <c r="O7" s="25">
        <f t="shared" si="2"/>
        <v>7.4261633864893635E-3</v>
      </c>
      <c r="Q7" s="13">
        <v>4</v>
      </c>
      <c r="R7">
        <f>AP_PM2!M7</f>
        <v>11.147399999999999</v>
      </c>
      <c r="S7">
        <f>PEM!AF7</f>
        <v>11.535124875023621</v>
      </c>
      <c r="T7" s="25">
        <f t="shared" si="3"/>
        <v>3.361254249298519E-2</v>
      </c>
      <c r="V7" s="23" t="s">
        <v>23</v>
      </c>
      <c r="W7" s="24">
        <f>AP_PM2!P3</f>
        <v>490093.51270516013</v>
      </c>
    </row>
    <row r="8" spans="2:23" x14ac:dyDescent="0.25">
      <c r="B8" s="13">
        <v>5</v>
      </c>
      <c r="C8">
        <f>AP_PM1!N8</f>
        <v>1752</v>
      </c>
      <c r="D8">
        <f>PEM!AC8</f>
        <v>1645.2268226150222</v>
      </c>
      <c r="E8">
        <f t="shared" si="0"/>
        <v>6.4898757981143335E-2</v>
      </c>
      <c r="G8" s="13">
        <v>5</v>
      </c>
      <c r="H8">
        <f>AP_PM1!O8</f>
        <v>11.200900000000001</v>
      </c>
      <c r="I8">
        <f>PEM!AF8</f>
        <v>11.535124875023621</v>
      </c>
      <c r="J8" s="25">
        <f t="shared" si="1"/>
        <v>2.897453461880586E-2</v>
      </c>
      <c r="L8" s="13">
        <v>5</v>
      </c>
      <c r="M8">
        <f>AP_PM2!L8</f>
        <v>1575.4999999999998</v>
      </c>
      <c r="N8">
        <f>PEM!AD8</f>
        <v>1563.8863246353612</v>
      </c>
      <c r="O8" s="25">
        <f t="shared" si="2"/>
        <v>7.4261633864893635E-3</v>
      </c>
      <c r="Q8" s="13">
        <v>5</v>
      </c>
      <c r="R8">
        <f>AP_PM2!M8</f>
        <v>11.147399999999999</v>
      </c>
      <c r="S8">
        <f>PEM!AF8</f>
        <v>11.535124875023621</v>
      </c>
      <c r="T8" s="25">
        <f t="shared" si="3"/>
        <v>3.361254249298519E-2</v>
      </c>
      <c r="V8" s="23" t="s">
        <v>24</v>
      </c>
      <c r="W8" s="24">
        <f>PEM!AI5</f>
        <v>515482.10231440584</v>
      </c>
    </row>
    <row r="9" spans="2:23" x14ac:dyDescent="0.25">
      <c r="B9" s="13">
        <v>6</v>
      </c>
      <c r="C9">
        <f>AP_PM1!N9</f>
        <v>1807.9999999999998</v>
      </c>
      <c r="D9">
        <f>PEM!AC9</f>
        <v>1776.9999999999998</v>
      </c>
      <c r="E9">
        <f t="shared" si="0"/>
        <v>1.7445132245357348E-2</v>
      </c>
      <c r="G9" s="13">
        <v>6</v>
      </c>
      <c r="H9">
        <f>AP_PM1!O9</f>
        <v>10.7666</v>
      </c>
      <c r="I9">
        <f>PEM!AF9</f>
        <v>11.495429751663265</v>
      </c>
      <c r="J9" s="25">
        <f t="shared" si="1"/>
        <v>6.3401696796747453E-2</v>
      </c>
      <c r="L9" s="13">
        <v>6</v>
      </c>
      <c r="M9">
        <f>AP_PM2!L9</f>
        <v>1477.9472971801208</v>
      </c>
      <c r="N9">
        <f>PEM!AD9</f>
        <v>1477.9472971801208</v>
      </c>
      <c r="O9" s="25">
        <f t="shared" si="2"/>
        <v>0</v>
      </c>
      <c r="Q9" s="13">
        <v>6</v>
      </c>
      <c r="R9">
        <f>AP_PM2!M9</f>
        <v>10.7666</v>
      </c>
      <c r="S9">
        <f>PEM!AF9</f>
        <v>11.495429751663265</v>
      </c>
      <c r="T9" s="25">
        <f t="shared" si="3"/>
        <v>6.3401696796747453E-2</v>
      </c>
      <c r="V9" s="23" t="s">
        <v>11</v>
      </c>
      <c r="W9" s="25">
        <f>(ABS(W7-W8)/W8)</f>
        <v>4.9252126301294073E-2</v>
      </c>
    </row>
    <row r="10" spans="2:23" x14ac:dyDescent="0.25">
      <c r="B10" s="13">
        <v>7</v>
      </c>
      <c r="C10">
        <f>AP_PM1!N10</f>
        <v>1534.5</v>
      </c>
      <c r="D10">
        <f>PEM!AC10</f>
        <v>1534.5</v>
      </c>
      <c r="E10">
        <f t="shared" si="0"/>
        <v>0</v>
      </c>
      <c r="G10" s="13">
        <v>7</v>
      </c>
      <c r="H10">
        <f>AP_PM1!O10</f>
        <v>16.21</v>
      </c>
      <c r="I10">
        <f>PEM!AF10</f>
        <v>16.667363265918315</v>
      </c>
      <c r="J10" s="25">
        <f t="shared" si="1"/>
        <v>2.7440649046963389E-2</v>
      </c>
      <c r="L10" s="13">
        <v>7</v>
      </c>
      <c r="M10">
        <f>AP_PM2!L10</f>
        <v>1627.9999999999998</v>
      </c>
      <c r="N10">
        <f>PEM!AD10</f>
        <v>1627.9999999999998</v>
      </c>
      <c r="O10" s="25">
        <f t="shared" si="2"/>
        <v>0</v>
      </c>
      <c r="Q10" s="13">
        <v>7</v>
      </c>
      <c r="R10">
        <f>AP_PM2!M10</f>
        <v>13.85</v>
      </c>
      <c r="S10">
        <f>PEM!AF10</f>
        <v>16.667363265918315</v>
      </c>
      <c r="T10" s="25">
        <f t="shared" si="3"/>
        <v>0.16903473098707242</v>
      </c>
    </row>
    <row r="11" spans="2:23" x14ac:dyDescent="0.25">
      <c r="B11" s="13">
        <v>8</v>
      </c>
      <c r="C11">
        <f>AP_PM1!N11</f>
        <v>2070</v>
      </c>
      <c r="D11">
        <f>PEM!AC11</f>
        <v>1930.2958534413585</v>
      </c>
      <c r="E11">
        <f t="shared" si="0"/>
        <v>7.2374473741719417E-2</v>
      </c>
      <c r="G11" s="13">
        <v>8</v>
      </c>
      <c r="H11">
        <f>AP_PM1!O11</f>
        <v>16.21</v>
      </c>
      <c r="I11">
        <f>PEM!AF11</f>
        <v>16.930807612426811</v>
      </c>
      <c r="J11" s="25">
        <f t="shared" si="1"/>
        <v>4.2573728845501417E-2</v>
      </c>
      <c r="L11" s="13">
        <v>8</v>
      </c>
      <c r="M11">
        <f>AP_PM2!L11</f>
        <v>1759.9999999999998</v>
      </c>
      <c r="N11">
        <f>PEM!AD11</f>
        <v>1759.9999999999998</v>
      </c>
      <c r="O11" s="25">
        <f t="shared" si="2"/>
        <v>0</v>
      </c>
      <c r="Q11" s="13">
        <v>8</v>
      </c>
      <c r="R11">
        <f>AP_PM2!M11</f>
        <v>16.21</v>
      </c>
      <c r="S11">
        <f>PEM!AF11</f>
        <v>16.930807612426811</v>
      </c>
      <c r="T11" s="25">
        <f t="shared" si="3"/>
        <v>4.2573728845501417E-2</v>
      </c>
    </row>
    <row r="12" spans="2:23" x14ac:dyDescent="0.25">
      <c r="B12" s="13">
        <v>9</v>
      </c>
      <c r="C12">
        <f>AP_PM1!N12</f>
        <v>2000.0000000000002</v>
      </c>
      <c r="D12">
        <f>PEM!AC12</f>
        <v>1872.6637177009218</v>
      </c>
      <c r="E12">
        <f t="shared" si="0"/>
        <v>6.7997409836833819E-2</v>
      </c>
      <c r="G12" s="13">
        <v>9</v>
      </c>
      <c r="H12">
        <f>AP_PM1!O12</f>
        <v>18.5</v>
      </c>
      <c r="I12">
        <f>PEM!AF12</f>
        <v>19.726356052277545</v>
      </c>
      <c r="J12" s="25">
        <f t="shared" si="1"/>
        <v>6.2168402974555136E-2</v>
      </c>
      <c r="L12" s="13">
        <v>9</v>
      </c>
      <c r="M12">
        <f>AP_PM2!L12</f>
        <v>1689.9999999999998</v>
      </c>
      <c r="N12">
        <f>PEM!AD12</f>
        <v>1689.9999999999998</v>
      </c>
      <c r="O12" s="25">
        <f t="shared" si="2"/>
        <v>0</v>
      </c>
      <c r="Q12" s="13">
        <v>9</v>
      </c>
      <c r="R12">
        <f>AP_PM2!M12</f>
        <v>18.5</v>
      </c>
      <c r="S12">
        <f>PEM!AF12</f>
        <v>19.726356052277545</v>
      </c>
      <c r="T12" s="25">
        <f t="shared" si="3"/>
        <v>6.2168402974555136E-2</v>
      </c>
    </row>
    <row r="13" spans="2:23" x14ac:dyDescent="0.25">
      <c r="B13" s="13">
        <v>10</v>
      </c>
      <c r="C13">
        <f>AP_PM1!N13</f>
        <v>2070</v>
      </c>
      <c r="D13">
        <f>PEM!AC13</f>
        <v>1925.7883263421236</v>
      </c>
      <c r="E13">
        <f t="shared" si="0"/>
        <v>7.4884488437934729E-2</v>
      </c>
      <c r="G13" s="13">
        <v>10</v>
      </c>
      <c r="H13">
        <f>AP_PM1!O13</f>
        <v>18.5</v>
      </c>
      <c r="I13">
        <f>PEM!AF13</f>
        <v>19.497534861803711</v>
      </c>
      <c r="J13" s="25">
        <f t="shared" si="1"/>
        <v>5.1162101715633471E-2</v>
      </c>
      <c r="L13" s="13">
        <v>10</v>
      </c>
      <c r="M13">
        <f>AP_PM2!L13</f>
        <v>1759.9999999999998</v>
      </c>
      <c r="N13">
        <f>PEM!AD13</f>
        <v>1759.9999999999998</v>
      </c>
      <c r="O13" s="25">
        <f t="shared" si="2"/>
        <v>0</v>
      </c>
      <c r="Q13" s="13">
        <v>10</v>
      </c>
      <c r="R13">
        <f>AP_PM2!M13</f>
        <v>18.5</v>
      </c>
      <c r="S13">
        <f>PEM!AF13</f>
        <v>19.497534861803711</v>
      </c>
      <c r="T13" s="25">
        <f t="shared" si="3"/>
        <v>5.1162101715633471E-2</v>
      </c>
    </row>
    <row r="14" spans="2:23" x14ac:dyDescent="0.25">
      <c r="B14" s="13">
        <v>11</v>
      </c>
      <c r="C14">
        <f>AP_PM1!N14</f>
        <v>2070</v>
      </c>
      <c r="D14">
        <f>PEM!AC14</f>
        <v>1925.788326342124</v>
      </c>
      <c r="E14">
        <f t="shared" si="0"/>
        <v>7.4884488437934466E-2</v>
      </c>
      <c r="G14" s="13">
        <v>11</v>
      </c>
      <c r="H14">
        <f>AP_PM1!O14</f>
        <v>18.5</v>
      </c>
      <c r="I14">
        <f>PEM!AF14</f>
        <v>19.497534861803658</v>
      </c>
      <c r="J14" s="25">
        <f t="shared" si="1"/>
        <v>5.1162101715630875E-2</v>
      </c>
      <c r="L14" s="13">
        <v>11</v>
      </c>
      <c r="M14">
        <f>AP_PM2!L14</f>
        <v>1759.9999999999998</v>
      </c>
      <c r="N14">
        <f>PEM!AD14</f>
        <v>1759.9999999999998</v>
      </c>
      <c r="O14" s="25">
        <f t="shared" si="2"/>
        <v>0</v>
      </c>
      <c r="Q14" s="13">
        <v>11</v>
      </c>
      <c r="R14">
        <f>AP_PM2!M14</f>
        <v>18.5</v>
      </c>
      <c r="S14">
        <f>PEM!AF14</f>
        <v>19.497534861803658</v>
      </c>
      <c r="T14" s="25">
        <f t="shared" si="3"/>
        <v>5.1162101715630875E-2</v>
      </c>
    </row>
    <row r="15" spans="2:23" x14ac:dyDescent="0.25">
      <c r="B15" s="13">
        <v>12</v>
      </c>
      <c r="C15">
        <f>AP_PM1!N15</f>
        <v>2000</v>
      </c>
      <c r="D15">
        <f>PEM!AC15</f>
        <v>1865.0011820322786</v>
      </c>
      <c r="E15">
        <f t="shared" si="0"/>
        <v>7.2385379306094663E-2</v>
      </c>
      <c r="G15" s="13">
        <v>12</v>
      </c>
      <c r="H15">
        <f>AP_PM1!O15</f>
        <v>18.5</v>
      </c>
      <c r="I15">
        <f>PEM!AF15</f>
        <v>20.336847570043268</v>
      </c>
      <c r="J15" s="25">
        <f t="shared" si="1"/>
        <v>9.0321155415896165E-2</v>
      </c>
      <c r="L15" s="13">
        <v>12</v>
      </c>
      <c r="M15">
        <f>AP_PM2!L15</f>
        <v>1689.9999999999998</v>
      </c>
      <c r="N15">
        <f>PEM!AD15</f>
        <v>1689.9999999999998</v>
      </c>
      <c r="O15" s="25">
        <f t="shared" si="2"/>
        <v>0</v>
      </c>
      <c r="Q15" s="13">
        <v>12</v>
      </c>
      <c r="R15">
        <f>AP_PM2!M15</f>
        <v>18.5</v>
      </c>
      <c r="S15">
        <f>PEM!AF15</f>
        <v>20.336847570043268</v>
      </c>
      <c r="T15" s="25">
        <f t="shared" si="3"/>
        <v>9.0321155415896165E-2</v>
      </c>
    </row>
    <row r="16" spans="2:23" x14ac:dyDescent="0.25">
      <c r="B16" s="13">
        <v>13</v>
      </c>
      <c r="C16">
        <f>AP_PM1!N16</f>
        <v>2000</v>
      </c>
      <c r="D16">
        <f>PEM!AC16</f>
        <v>1793.1500000000003</v>
      </c>
      <c r="E16">
        <f t="shared" si="0"/>
        <v>0.11535565903577484</v>
      </c>
      <c r="G16" s="13">
        <v>13</v>
      </c>
      <c r="H16">
        <f>AP_PM1!O16</f>
        <v>18.5</v>
      </c>
      <c r="I16">
        <f>PEM!AF16</f>
        <v>20.45933844054122</v>
      </c>
      <c r="J16" s="25">
        <f t="shared" si="1"/>
        <v>9.5767438729039811E-2</v>
      </c>
      <c r="L16" s="13">
        <v>13</v>
      </c>
      <c r="M16">
        <f>AP_PM2!L16</f>
        <v>1689.9999999999998</v>
      </c>
      <c r="N16">
        <f>PEM!AD16</f>
        <v>1689.9999999999998</v>
      </c>
      <c r="O16" s="25">
        <f t="shared" si="2"/>
        <v>0</v>
      </c>
      <c r="Q16" s="13">
        <v>13</v>
      </c>
      <c r="R16">
        <f>AP_PM2!M16</f>
        <v>18.5</v>
      </c>
      <c r="S16">
        <f>PEM!AF16</f>
        <v>20.45933844054122</v>
      </c>
      <c r="T16" s="25">
        <f t="shared" si="3"/>
        <v>9.5767438729039811E-2</v>
      </c>
    </row>
    <row r="17" spans="2:20" x14ac:dyDescent="0.25">
      <c r="B17" s="13">
        <v>14</v>
      </c>
      <c r="C17">
        <f>AP_PM1!N17</f>
        <v>2000</v>
      </c>
      <c r="D17">
        <f>PEM!AC17</f>
        <v>1793.15</v>
      </c>
      <c r="E17">
        <f t="shared" si="0"/>
        <v>0.11535565903577498</v>
      </c>
      <c r="G17" s="13">
        <v>14</v>
      </c>
      <c r="H17">
        <f>AP_PM1!O17</f>
        <v>18.5</v>
      </c>
      <c r="I17">
        <f>PEM!AF17</f>
        <v>20.45933844054122</v>
      </c>
      <c r="J17" s="25">
        <f t="shared" si="1"/>
        <v>9.5767438729039811E-2</v>
      </c>
      <c r="L17" s="13">
        <v>14</v>
      </c>
      <c r="M17">
        <f>AP_PM2!L17</f>
        <v>1689.9999999999998</v>
      </c>
      <c r="N17">
        <f>PEM!AD17</f>
        <v>1689.9999999999998</v>
      </c>
      <c r="O17" s="25">
        <f t="shared" si="2"/>
        <v>0</v>
      </c>
      <c r="Q17" s="13">
        <v>14</v>
      </c>
      <c r="R17">
        <f>AP_PM2!M17</f>
        <v>18.5</v>
      </c>
      <c r="S17">
        <f>PEM!AF17</f>
        <v>20.45933844054122</v>
      </c>
      <c r="T17" s="25">
        <f t="shared" si="3"/>
        <v>9.5767438729039811E-2</v>
      </c>
    </row>
    <row r="18" spans="2:20" x14ac:dyDescent="0.25">
      <c r="B18" s="13">
        <v>15</v>
      </c>
      <c r="C18">
        <f>AP_PM1!N18</f>
        <v>1938</v>
      </c>
      <c r="D18">
        <f>PEM!AC18</f>
        <v>1731.15</v>
      </c>
      <c r="E18">
        <f t="shared" si="0"/>
        <v>0.11948704618317298</v>
      </c>
      <c r="G18" s="13">
        <v>15</v>
      </c>
      <c r="H18">
        <f>AP_PM1!O18</f>
        <v>18.5</v>
      </c>
      <c r="I18">
        <f>PEM!AF18</f>
        <v>19.552273075282063</v>
      </c>
      <c r="J18" s="25">
        <f t="shared" si="1"/>
        <v>5.3818452270510887E-2</v>
      </c>
      <c r="L18" s="13">
        <v>15</v>
      </c>
      <c r="M18">
        <f>AP_PM2!L18</f>
        <v>1759.9999999999998</v>
      </c>
      <c r="N18">
        <f>PEM!AD18</f>
        <v>1759.9999999999998</v>
      </c>
      <c r="O18" s="25">
        <f t="shared" si="2"/>
        <v>0</v>
      </c>
      <c r="Q18" s="13">
        <v>15</v>
      </c>
      <c r="R18">
        <f>AP_PM2!M18</f>
        <v>17.5</v>
      </c>
      <c r="S18">
        <f>PEM!AF18</f>
        <v>19.552273075282063</v>
      </c>
      <c r="T18" s="25">
        <f t="shared" si="3"/>
        <v>0.10496340079642921</v>
      </c>
    </row>
    <row r="19" spans="2:20" x14ac:dyDescent="0.25">
      <c r="B19" s="13">
        <v>16</v>
      </c>
      <c r="C19">
        <f>AP_PM1!N19</f>
        <v>1938</v>
      </c>
      <c r="D19">
        <f>PEM!AC19</f>
        <v>1731.15</v>
      </c>
      <c r="E19">
        <f t="shared" si="0"/>
        <v>0.11948704618317298</v>
      </c>
      <c r="G19" s="13">
        <v>16</v>
      </c>
      <c r="H19">
        <f>AP_PM1!O19</f>
        <v>18.5</v>
      </c>
      <c r="I19">
        <f>PEM!AF19</f>
        <v>20.445584048818191</v>
      </c>
      <c r="J19" s="25">
        <f t="shared" si="1"/>
        <v>9.515913285591128E-2</v>
      </c>
      <c r="L19" s="13">
        <v>16</v>
      </c>
      <c r="M19">
        <f>AP_PM2!L19</f>
        <v>1627.9999999999998</v>
      </c>
      <c r="N19">
        <f>PEM!AD19</f>
        <v>1627.9999999999998</v>
      </c>
      <c r="O19" s="25">
        <f t="shared" si="2"/>
        <v>0</v>
      </c>
      <c r="Q19" s="13">
        <v>16</v>
      </c>
      <c r="R19">
        <f>AP_PM2!M19</f>
        <v>18.5</v>
      </c>
      <c r="S19">
        <f>PEM!AF19</f>
        <v>20.445584048818191</v>
      </c>
      <c r="T19" s="25">
        <f t="shared" si="3"/>
        <v>9.515913285591128E-2</v>
      </c>
    </row>
    <row r="20" spans="2:20" x14ac:dyDescent="0.25">
      <c r="B20" s="13">
        <v>17</v>
      </c>
      <c r="C20">
        <f>AP_PM1!N20</f>
        <v>1938</v>
      </c>
      <c r="D20">
        <f>PEM!AC20</f>
        <v>1731.15</v>
      </c>
      <c r="E20">
        <f t="shared" si="0"/>
        <v>0.11948704618317298</v>
      </c>
      <c r="G20" s="13">
        <v>17</v>
      </c>
      <c r="H20">
        <f>AP_PM1!O20</f>
        <v>19.899999999999999</v>
      </c>
      <c r="I20">
        <f>PEM!AF20</f>
        <v>22.143930362070989</v>
      </c>
      <c r="J20" s="25">
        <f t="shared" si="1"/>
        <v>0.10133387909828712</v>
      </c>
      <c r="L20" s="13">
        <v>17</v>
      </c>
      <c r="M20">
        <f>AP_PM2!L20</f>
        <v>1627.9999999999995</v>
      </c>
      <c r="N20">
        <f>PEM!AD20</f>
        <v>1627.9999999999995</v>
      </c>
      <c r="O20" s="25">
        <f t="shared" si="2"/>
        <v>0</v>
      </c>
      <c r="Q20" s="13">
        <v>17</v>
      </c>
      <c r="R20">
        <f>AP_PM2!M20</f>
        <v>19.899999999999999</v>
      </c>
      <c r="S20">
        <f>PEM!AF20</f>
        <v>22.143930362070989</v>
      </c>
      <c r="T20" s="25">
        <f t="shared" si="3"/>
        <v>0.10133387909828712</v>
      </c>
    </row>
    <row r="21" spans="2:20" x14ac:dyDescent="0.25">
      <c r="B21" s="13">
        <v>18</v>
      </c>
      <c r="C21">
        <f>AP_PM1!N21</f>
        <v>1938</v>
      </c>
      <c r="D21">
        <f>PEM!AC21</f>
        <v>1731.15</v>
      </c>
      <c r="E21">
        <f t="shared" si="0"/>
        <v>0.11948704618317298</v>
      </c>
      <c r="G21" s="13">
        <v>18</v>
      </c>
      <c r="H21">
        <f>AP_PM1!O21</f>
        <v>19.899999999999999</v>
      </c>
      <c r="I21">
        <f>PEM!AF21</f>
        <v>21.962469340865436</v>
      </c>
      <c r="J21" s="25">
        <f t="shared" si="1"/>
        <v>9.3908809107717817E-2</v>
      </c>
      <c r="L21" s="13">
        <v>18</v>
      </c>
      <c r="M21">
        <f>AP_PM2!L21</f>
        <v>1689.9999999999998</v>
      </c>
      <c r="N21">
        <f>PEM!AD21</f>
        <v>1689.9999999999998</v>
      </c>
      <c r="O21" s="25">
        <f t="shared" si="2"/>
        <v>0</v>
      </c>
      <c r="Q21" s="13">
        <v>18</v>
      </c>
      <c r="R21">
        <f>AP_PM2!M21</f>
        <v>19.399999999999999</v>
      </c>
      <c r="S21">
        <f>PEM!AF21</f>
        <v>21.962469340865436</v>
      </c>
      <c r="T21" s="25">
        <f t="shared" si="3"/>
        <v>0.1166749194316445</v>
      </c>
    </row>
    <row r="22" spans="2:20" x14ac:dyDescent="0.25">
      <c r="B22" s="13">
        <v>19</v>
      </c>
      <c r="C22">
        <f>AP_PM1!N22</f>
        <v>1938</v>
      </c>
      <c r="D22">
        <f>PEM!AC22</f>
        <v>1731.1499999999999</v>
      </c>
      <c r="E22">
        <f t="shared" si="0"/>
        <v>0.11948704618317313</v>
      </c>
      <c r="G22" s="13">
        <v>19</v>
      </c>
      <c r="H22">
        <f>AP_PM1!O22</f>
        <v>19.899999999999999</v>
      </c>
      <c r="I22">
        <f>PEM!AF22</f>
        <v>21.962469340865436</v>
      </c>
      <c r="J22" s="25">
        <f t="shared" si="1"/>
        <v>9.3908809107717817E-2</v>
      </c>
      <c r="L22" s="13">
        <v>19</v>
      </c>
      <c r="M22">
        <f>AP_PM2!L22</f>
        <v>1689.9999999999998</v>
      </c>
      <c r="N22">
        <f>PEM!AD22</f>
        <v>1689.9999999999998</v>
      </c>
      <c r="O22" s="25">
        <f t="shared" si="2"/>
        <v>0</v>
      </c>
      <c r="Q22" s="13">
        <v>19</v>
      </c>
      <c r="R22">
        <f>AP_PM2!M22</f>
        <v>19.399999999999999</v>
      </c>
      <c r="S22">
        <f>PEM!AF22</f>
        <v>21.962469340865436</v>
      </c>
      <c r="T22" s="25">
        <f t="shared" si="3"/>
        <v>0.1166749194316445</v>
      </c>
    </row>
    <row r="23" spans="2:20" x14ac:dyDescent="0.25">
      <c r="B23" s="13">
        <v>20</v>
      </c>
      <c r="C23">
        <f>AP_PM1!N23</f>
        <v>2070</v>
      </c>
      <c r="D23">
        <f>PEM!AC23</f>
        <v>1863.15</v>
      </c>
      <c r="E23">
        <f t="shared" si="0"/>
        <v>0.11102165687142737</v>
      </c>
      <c r="G23" s="13">
        <v>20</v>
      </c>
      <c r="H23">
        <f>AP_PM1!O23</f>
        <v>18.5</v>
      </c>
      <c r="I23">
        <f>PEM!AF23</f>
        <v>19.71565314505273</v>
      </c>
      <c r="J23" s="25">
        <f t="shared" si="1"/>
        <v>6.1659288490666896E-2</v>
      </c>
      <c r="L23" s="13">
        <v>20</v>
      </c>
      <c r="M23">
        <f>AP_PM2!L23</f>
        <v>1759.9999999999998</v>
      </c>
      <c r="N23">
        <f>PEM!AD23</f>
        <v>1759.9999999999998</v>
      </c>
      <c r="O23" s="25">
        <f t="shared" si="2"/>
        <v>0</v>
      </c>
      <c r="Q23" s="13">
        <v>20</v>
      </c>
      <c r="R23">
        <f>AP_PM2!M23</f>
        <v>18.5</v>
      </c>
      <c r="S23">
        <f>PEM!AF23</f>
        <v>19.71565314505273</v>
      </c>
      <c r="T23" s="25">
        <f t="shared" si="3"/>
        <v>6.1659288490666896E-2</v>
      </c>
    </row>
    <row r="24" spans="2:20" x14ac:dyDescent="0.25">
      <c r="B24" s="13">
        <v>21</v>
      </c>
      <c r="C24">
        <f>AP_PM1!N24</f>
        <v>2069.9999999999995</v>
      </c>
      <c r="D24">
        <f>PEM!AC24</f>
        <v>1863.1499999999994</v>
      </c>
      <c r="E24">
        <f t="shared" si="0"/>
        <v>0.11102165687142752</v>
      </c>
      <c r="G24" s="13">
        <v>21</v>
      </c>
      <c r="H24">
        <f>AP_PM1!O24</f>
        <v>17.350000000000001</v>
      </c>
      <c r="I24">
        <f>PEM!AF24</f>
        <v>18.330041280593665</v>
      </c>
      <c r="J24" s="25">
        <f t="shared" si="1"/>
        <v>5.3466397897927849E-2</v>
      </c>
      <c r="L24" s="13">
        <v>21</v>
      </c>
      <c r="M24">
        <f>AP_PM2!L24</f>
        <v>1759.9999999999998</v>
      </c>
      <c r="N24">
        <f>PEM!AD24</f>
        <v>1759.9999999999998</v>
      </c>
      <c r="O24" s="25">
        <f t="shared" si="2"/>
        <v>0</v>
      </c>
      <c r="Q24" s="13">
        <v>21</v>
      </c>
      <c r="R24">
        <f>AP_PM2!M24</f>
        <v>17.350000000000001</v>
      </c>
      <c r="S24">
        <f>PEM!AF24</f>
        <v>18.330041280593665</v>
      </c>
      <c r="T24" s="25">
        <f t="shared" si="3"/>
        <v>5.3466397897927849E-2</v>
      </c>
    </row>
    <row r="25" spans="2:20" x14ac:dyDescent="0.25">
      <c r="B25" s="13">
        <v>22</v>
      </c>
      <c r="C25">
        <f>AP_PM1!N25</f>
        <v>2070</v>
      </c>
      <c r="D25">
        <f>PEM!AC25</f>
        <v>1917.8409594052982</v>
      </c>
      <c r="E25">
        <f t="shared" si="0"/>
        <v>7.9338716721267979E-2</v>
      </c>
      <c r="G25" s="13">
        <v>22</v>
      </c>
      <c r="H25">
        <f>AP_PM1!O25</f>
        <v>15.85</v>
      </c>
      <c r="I25">
        <f>PEM!AF25</f>
        <v>16.297607657489259</v>
      </c>
      <c r="J25" s="25">
        <f t="shared" si="1"/>
        <v>2.7464623452483804E-2</v>
      </c>
      <c r="L25" s="13">
        <v>22</v>
      </c>
      <c r="M25">
        <f>AP_PM2!L25</f>
        <v>1759.9999999999998</v>
      </c>
      <c r="N25">
        <f>PEM!AD25</f>
        <v>1759.9999999999998</v>
      </c>
      <c r="O25" s="25">
        <f t="shared" si="2"/>
        <v>0</v>
      </c>
      <c r="Q25" s="13">
        <v>22</v>
      </c>
      <c r="R25">
        <f>AP_PM2!M25</f>
        <v>15.85</v>
      </c>
      <c r="S25">
        <f>PEM!AF25</f>
        <v>16.297607657489259</v>
      </c>
      <c r="T25" s="25">
        <f t="shared" si="3"/>
        <v>2.7464623452483804E-2</v>
      </c>
    </row>
    <row r="26" spans="2:20" x14ac:dyDescent="0.25">
      <c r="B26" s="13">
        <v>23</v>
      </c>
      <c r="C26">
        <f>AP_PM1!N26</f>
        <v>1792.5</v>
      </c>
      <c r="D26">
        <f>PEM!AC26</f>
        <v>1634.287453951333</v>
      </c>
      <c r="E26">
        <f t="shared" si="0"/>
        <v>9.6808273028190547E-2</v>
      </c>
      <c r="G26" s="13">
        <v>23</v>
      </c>
      <c r="H26">
        <f>AP_PM1!O26</f>
        <v>15.78</v>
      </c>
      <c r="I26">
        <f>PEM!AF26</f>
        <v>16.092861562633399</v>
      </c>
      <c r="J26" s="25">
        <f t="shared" si="1"/>
        <v>1.9441014975226278E-2</v>
      </c>
      <c r="L26" s="13">
        <v>23</v>
      </c>
      <c r="M26">
        <f>AP_PM2!L26</f>
        <v>1513.5</v>
      </c>
      <c r="N26">
        <f>PEM!AD26</f>
        <v>1513.4999999999998</v>
      </c>
      <c r="O26" s="25">
        <f t="shared" si="2"/>
        <v>1.5023037690335783E-16</v>
      </c>
      <c r="Q26" s="13">
        <v>23</v>
      </c>
      <c r="R26">
        <f>AP_PM2!M26</f>
        <v>15.18</v>
      </c>
      <c r="S26">
        <f>PEM!AF26</f>
        <v>16.092861562633399</v>
      </c>
      <c r="T26" s="25">
        <f t="shared" si="3"/>
        <v>5.6724626573126401E-2</v>
      </c>
    </row>
    <row r="27" spans="2:20" x14ac:dyDescent="0.25">
      <c r="B27" s="13">
        <v>24</v>
      </c>
      <c r="C27">
        <f>AP_PM1!N27</f>
        <v>1999.9472971801208</v>
      </c>
      <c r="D27">
        <f>PEM!AC27</f>
        <v>1849.9966244683087</v>
      </c>
      <c r="E27">
        <f t="shared" si="0"/>
        <v>8.1054565575171308E-2</v>
      </c>
      <c r="G27" s="13">
        <v>24</v>
      </c>
      <c r="H27">
        <f>AP_PM1!O27</f>
        <v>11.147399999999999</v>
      </c>
      <c r="I27">
        <f>PEM!AF27</f>
        <v>11.573987405763766</v>
      </c>
      <c r="J27" s="25">
        <f t="shared" si="1"/>
        <v>3.6857427851643372E-2</v>
      </c>
      <c r="L27" s="13">
        <v>24</v>
      </c>
      <c r="M27">
        <f>AP_PM2!L27</f>
        <v>1575.5000000000002</v>
      </c>
      <c r="N27">
        <f>PEM!AD27</f>
        <v>1575.5000000000002</v>
      </c>
      <c r="O27" s="25">
        <f t="shared" si="2"/>
        <v>0</v>
      </c>
      <c r="Q27" s="13">
        <v>24</v>
      </c>
      <c r="R27">
        <f>AP_PM2!M27</f>
        <v>11.147399999999999</v>
      </c>
      <c r="S27">
        <f>PEM!AF27</f>
        <v>11.573987405763766</v>
      </c>
      <c r="T27" s="25">
        <f t="shared" si="3"/>
        <v>3.6857427851643372E-2</v>
      </c>
    </row>
    <row r="28" spans="2:20" x14ac:dyDescent="0.25">
      <c r="B28" s="23"/>
      <c r="C28" s="34" t="s">
        <v>12</v>
      </c>
      <c r="D28" s="34"/>
      <c r="E28" s="29">
        <f>AVERAGE(E4:E27)</f>
        <v>7.8181382130077581E-2</v>
      </c>
      <c r="F28" s="26"/>
      <c r="G28" s="23"/>
      <c r="H28" s="34" t="s">
        <v>12</v>
      </c>
      <c r="I28" s="34"/>
      <c r="J28" s="29">
        <f>AVERAGE(J4:J27)</f>
        <v>5.7603746477572597E-2</v>
      </c>
      <c r="K28" s="26"/>
      <c r="L28" s="34" t="s">
        <v>12</v>
      </c>
      <c r="M28" s="34"/>
      <c r="N28" s="34"/>
      <c r="O28" s="25">
        <f>AVERAGE(O4:O27)</f>
        <v>1.1192404693705508E-3</v>
      </c>
      <c r="Q28" s="34" t="s">
        <v>12</v>
      </c>
      <c r="R28" s="34"/>
      <c r="S28" s="34"/>
      <c r="T28" s="25">
        <f>AVERAGE(T4:T27)</f>
        <v>7.6014098603833444E-2</v>
      </c>
    </row>
  </sheetData>
  <mergeCells count="4">
    <mergeCell ref="Q28:S28"/>
    <mergeCell ref="H28:I28"/>
    <mergeCell ref="C28:D28"/>
    <mergeCell ref="L28:N28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D191-1C96-42BC-87E5-4D486123E34D}">
  <dimension ref="B2:HK55"/>
  <sheetViews>
    <sheetView tabSelected="1" topLeftCell="CX16" workbookViewId="0">
      <selection activeCell="DF31" sqref="DF31"/>
    </sheetView>
  </sheetViews>
  <sheetFormatPr defaultRowHeight="15" x14ac:dyDescent="0.25"/>
  <cols>
    <col min="79" max="79" width="12" bestFit="1" customWidth="1"/>
    <col min="110" max="110" width="12" bestFit="1" customWidth="1"/>
    <col min="112" max="112" width="12" bestFit="1" customWidth="1"/>
    <col min="165" max="165" width="14.140625" bestFit="1" customWidth="1"/>
    <col min="218" max="218" width="14.42578125" bestFit="1" customWidth="1"/>
    <col min="219" max="219" width="14.28515625" bestFit="1" customWidth="1"/>
  </cols>
  <sheetData>
    <row r="2" spans="2:219" x14ac:dyDescent="0.25">
      <c r="B2" t="s">
        <v>36</v>
      </c>
      <c r="AZ2" t="s">
        <v>35</v>
      </c>
      <c r="BK2" t="s">
        <v>37</v>
      </c>
      <c r="DJ2" t="s">
        <v>39</v>
      </c>
      <c r="FH2" t="s">
        <v>39</v>
      </c>
    </row>
    <row r="3" spans="2:219" x14ac:dyDescent="0.25">
      <c r="B3" s="33" t="s">
        <v>28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3">
        <v>31</v>
      </c>
      <c r="AH3" s="13">
        <v>32</v>
      </c>
      <c r="AI3" s="13">
        <v>33</v>
      </c>
      <c r="AJ3" s="13">
        <v>34</v>
      </c>
      <c r="AK3" s="13">
        <v>35</v>
      </c>
      <c r="AL3" s="13">
        <v>36</v>
      </c>
      <c r="AM3" s="13">
        <v>37</v>
      </c>
      <c r="AN3" s="13">
        <v>38</v>
      </c>
      <c r="AO3" s="13">
        <v>39</v>
      </c>
      <c r="AP3" s="13">
        <v>40</v>
      </c>
      <c r="AQ3" s="13">
        <v>41</v>
      </c>
      <c r="AR3" s="13">
        <v>42</v>
      </c>
      <c r="AS3" s="13">
        <v>43</v>
      </c>
      <c r="AT3" s="13">
        <v>44</v>
      </c>
      <c r="AU3" s="13">
        <v>45</v>
      </c>
      <c r="AV3" s="13">
        <v>46</v>
      </c>
      <c r="AW3" s="13">
        <v>47</v>
      </c>
      <c r="AX3" s="13">
        <v>48</v>
      </c>
      <c r="AZ3" s="12" t="s">
        <v>4</v>
      </c>
      <c r="BA3" s="13">
        <v>1</v>
      </c>
      <c r="BB3" s="13">
        <v>2</v>
      </c>
      <c r="BC3" s="13">
        <v>3</v>
      </c>
      <c r="BD3" s="13">
        <v>4</v>
      </c>
      <c r="BE3" s="13">
        <v>5</v>
      </c>
      <c r="BF3" s="13">
        <v>6</v>
      </c>
      <c r="BG3" s="13">
        <v>7</v>
      </c>
      <c r="BH3" s="13">
        <v>8</v>
      </c>
      <c r="BI3" s="13">
        <v>9</v>
      </c>
      <c r="BK3" s="33" t="s">
        <v>28</v>
      </c>
      <c r="BL3" s="13">
        <v>1</v>
      </c>
      <c r="BM3" s="13">
        <v>2</v>
      </c>
      <c r="BN3" s="13">
        <v>3</v>
      </c>
      <c r="BO3" s="13">
        <v>4</v>
      </c>
      <c r="BP3" s="13">
        <v>5</v>
      </c>
      <c r="BQ3" s="13">
        <v>6</v>
      </c>
      <c r="BR3" s="13">
        <v>7</v>
      </c>
      <c r="BS3" s="13">
        <v>8</v>
      </c>
      <c r="BT3" s="13">
        <v>9</v>
      </c>
      <c r="BU3" s="13">
        <v>10</v>
      </c>
      <c r="BV3" s="13">
        <v>11</v>
      </c>
      <c r="BW3" s="13">
        <v>12</v>
      </c>
      <c r="BX3" s="13">
        <v>13</v>
      </c>
      <c r="BY3" s="13">
        <v>14</v>
      </c>
      <c r="BZ3" s="13">
        <v>15</v>
      </c>
      <c r="CA3" s="13">
        <v>16</v>
      </c>
      <c r="CB3" s="13">
        <v>17</v>
      </c>
      <c r="CC3" s="13">
        <v>18</v>
      </c>
      <c r="CD3" s="13">
        <v>19</v>
      </c>
      <c r="CE3" s="13">
        <v>20</v>
      </c>
      <c r="CF3" s="13">
        <v>21</v>
      </c>
      <c r="CG3" s="13">
        <v>22</v>
      </c>
      <c r="CH3" s="13">
        <v>23</v>
      </c>
      <c r="CI3" s="13">
        <v>24</v>
      </c>
      <c r="CJ3" s="13">
        <v>25</v>
      </c>
      <c r="CK3" s="13">
        <v>26</v>
      </c>
      <c r="CL3" s="13">
        <v>27</v>
      </c>
      <c r="CM3" s="13">
        <v>28</v>
      </c>
      <c r="CN3" s="13">
        <v>29</v>
      </c>
      <c r="CO3" s="13">
        <v>30</v>
      </c>
      <c r="CP3" s="13">
        <v>31</v>
      </c>
      <c r="CQ3" s="13">
        <v>32</v>
      </c>
      <c r="CR3" s="13">
        <v>33</v>
      </c>
      <c r="CS3" s="13">
        <v>34</v>
      </c>
      <c r="CT3" s="13">
        <v>35</v>
      </c>
      <c r="CU3" s="13">
        <v>36</v>
      </c>
      <c r="CV3" s="13">
        <v>37</v>
      </c>
      <c r="CW3" s="13">
        <v>38</v>
      </c>
      <c r="CX3" s="13">
        <v>39</v>
      </c>
      <c r="CY3" s="13">
        <v>40</v>
      </c>
      <c r="CZ3" s="13">
        <v>41</v>
      </c>
      <c r="DA3" s="13">
        <v>42</v>
      </c>
      <c r="DB3" s="13">
        <v>43</v>
      </c>
      <c r="DC3" s="13">
        <v>44</v>
      </c>
      <c r="DD3" s="13">
        <v>45</v>
      </c>
      <c r="DE3" s="13">
        <v>46</v>
      </c>
      <c r="DF3" s="13">
        <v>47</v>
      </c>
      <c r="DG3" s="13">
        <v>48</v>
      </c>
      <c r="DH3" s="13" t="s">
        <v>41</v>
      </c>
      <c r="DJ3" s="33" t="s">
        <v>28</v>
      </c>
      <c r="DK3" s="13">
        <v>1</v>
      </c>
      <c r="DL3" s="13">
        <v>2</v>
      </c>
      <c r="DM3" s="13">
        <v>3</v>
      </c>
      <c r="DN3" s="13">
        <v>4</v>
      </c>
      <c r="DO3" s="13">
        <v>5</v>
      </c>
      <c r="DP3" s="13">
        <v>6</v>
      </c>
      <c r="DQ3" s="13">
        <v>7</v>
      </c>
      <c r="DR3" s="13">
        <v>8</v>
      </c>
      <c r="DS3" s="13">
        <v>9</v>
      </c>
      <c r="DT3" s="13">
        <v>10</v>
      </c>
      <c r="DU3" s="13">
        <v>11</v>
      </c>
      <c r="DV3" s="13">
        <v>12</v>
      </c>
      <c r="DW3" s="13">
        <v>13</v>
      </c>
      <c r="DX3" s="13">
        <v>14</v>
      </c>
      <c r="DY3" s="13">
        <v>15</v>
      </c>
      <c r="DZ3" s="13">
        <v>16</v>
      </c>
      <c r="EA3" s="13">
        <v>17</v>
      </c>
      <c r="EB3" s="13">
        <v>18</v>
      </c>
      <c r="EC3" s="13">
        <v>19</v>
      </c>
      <c r="ED3" s="13">
        <v>20</v>
      </c>
      <c r="EE3" s="13">
        <v>21</v>
      </c>
      <c r="EF3" s="13">
        <v>22</v>
      </c>
      <c r="EG3" s="13">
        <v>23</v>
      </c>
      <c r="EH3" s="13">
        <v>24</v>
      </c>
      <c r="EI3" s="13">
        <v>25</v>
      </c>
      <c r="EJ3" s="13">
        <v>26</v>
      </c>
      <c r="EK3" s="13">
        <v>27</v>
      </c>
      <c r="EL3" s="13">
        <v>28</v>
      </c>
      <c r="EM3" s="13">
        <v>29</v>
      </c>
      <c r="EN3" s="13">
        <v>30</v>
      </c>
      <c r="EO3" s="13">
        <v>31</v>
      </c>
      <c r="EP3" s="13">
        <v>32</v>
      </c>
      <c r="EQ3" s="13">
        <v>33</v>
      </c>
      <c r="ER3" s="13">
        <v>34</v>
      </c>
      <c r="ES3" s="13">
        <v>35</v>
      </c>
      <c r="ET3" s="13">
        <v>36</v>
      </c>
      <c r="EU3" s="13">
        <v>37</v>
      </c>
      <c r="EV3" s="13">
        <v>38</v>
      </c>
      <c r="EW3" s="13">
        <v>39</v>
      </c>
      <c r="EX3" s="13">
        <v>40</v>
      </c>
      <c r="EY3" s="13">
        <v>41</v>
      </c>
      <c r="EZ3" s="13">
        <v>42</v>
      </c>
      <c r="FA3" s="13">
        <v>43</v>
      </c>
      <c r="FB3" s="13">
        <v>44</v>
      </c>
      <c r="FC3" s="13">
        <v>45</v>
      </c>
      <c r="FD3" s="13">
        <v>46</v>
      </c>
      <c r="FE3" s="13">
        <v>47</v>
      </c>
      <c r="FF3" s="13">
        <v>48</v>
      </c>
      <c r="FH3" s="12" t="s">
        <v>10</v>
      </c>
      <c r="FI3" s="23" t="s">
        <v>40</v>
      </c>
      <c r="FK3" s="33" t="s">
        <v>28</v>
      </c>
      <c r="FL3" s="13">
        <v>1</v>
      </c>
      <c r="FM3" s="13">
        <v>2</v>
      </c>
      <c r="FN3" s="13">
        <v>3</v>
      </c>
      <c r="FO3" s="13">
        <v>4</v>
      </c>
      <c r="FP3" s="13">
        <v>5</v>
      </c>
      <c r="FQ3" s="13">
        <v>6</v>
      </c>
      <c r="FR3" s="13">
        <v>7</v>
      </c>
      <c r="FS3" s="13">
        <v>8</v>
      </c>
      <c r="FT3" s="13">
        <v>9</v>
      </c>
      <c r="FU3" s="13">
        <v>10</v>
      </c>
      <c r="FV3" s="13">
        <v>11</v>
      </c>
      <c r="FW3" s="13">
        <v>12</v>
      </c>
      <c r="FX3" s="13">
        <v>13</v>
      </c>
      <c r="FY3" s="13">
        <v>14</v>
      </c>
      <c r="FZ3" s="13">
        <v>15</v>
      </c>
      <c r="GA3" s="13">
        <v>16</v>
      </c>
      <c r="GB3" s="13">
        <v>17</v>
      </c>
      <c r="GC3" s="13">
        <v>18</v>
      </c>
      <c r="GD3" s="13">
        <v>19</v>
      </c>
      <c r="GE3" s="13">
        <v>20</v>
      </c>
      <c r="GF3" s="13">
        <v>21</v>
      </c>
      <c r="GG3" s="13">
        <v>22</v>
      </c>
      <c r="GH3" s="13">
        <v>23</v>
      </c>
      <c r="GI3" s="13">
        <v>24</v>
      </c>
      <c r="GJ3" s="13">
        <v>25</v>
      </c>
      <c r="GK3" s="13">
        <v>26</v>
      </c>
      <c r="GL3" s="13">
        <v>27</v>
      </c>
      <c r="GM3" s="13">
        <v>28</v>
      </c>
      <c r="GN3" s="13">
        <v>29</v>
      </c>
      <c r="GO3" s="13">
        <v>30</v>
      </c>
      <c r="GP3" s="13">
        <v>31</v>
      </c>
      <c r="GQ3" s="13">
        <v>32</v>
      </c>
      <c r="GR3" s="13">
        <v>33</v>
      </c>
      <c r="GS3" s="13">
        <v>34</v>
      </c>
      <c r="GT3" s="13">
        <v>35</v>
      </c>
      <c r="GU3" s="13">
        <v>36</v>
      </c>
      <c r="GV3" s="13">
        <v>37</v>
      </c>
      <c r="GW3" s="13">
        <v>38</v>
      </c>
      <c r="GX3" s="13">
        <v>39</v>
      </c>
      <c r="GY3" s="13">
        <v>40</v>
      </c>
      <c r="GZ3" s="13">
        <v>41</v>
      </c>
      <c r="HA3" s="13">
        <v>42</v>
      </c>
      <c r="HB3" s="13">
        <v>43</v>
      </c>
      <c r="HC3" s="13">
        <v>44</v>
      </c>
      <c r="HD3" s="13">
        <v>45</v>
      </c>
      <c r="HE3" s="13">
        <v>46</v>
      </c>
      <c r="HF3" s="13">
        <v>47</v>
      </c>
      <c r="HG3" s="13">
        <v>48</v>
      </c>
      <c r="HH3" s="23" t="s">
        <v>42</v>
      </c>
      <c r="HJ3" s="23" t="s">
        <v>23</v>
      </c>
      <c r="HK3" s="32">
        <f>AP_PM1!R3</f>
        <v>581842.24363284174</v>
      </c>
    </row>
    <row r="4" spans="2:219" x14ac:dyDescent="0.25">
      <c r="B4" s="13">
        <v>1</v>
      </c>
      <c r="C4" s="24">
        <f>PEM!AL31</f>
        <v>0</v>
      </c>
      <c r="D4" s="24">
        <f>PEM!AM31</f>
        <v>0</v>
      </c>
      <c r="E4" s="24">
        <f>PEM!AN31</f>
        <v>0</v>
      </c>
      <c r="F4" s="24">
        <f>PEM!AO31</f>
        <v>0</v>
      </c>
      <c r="G4" s="24">
        <f>PEM!AP31</f>
        <v>0</v>
      </c>
      <c r="H4" s="24">
        <f>PEM!AQ31</f>
        <v>0</v>
      </c>
      <c r="I4" s="24">
        <f>PEM!AR31</f>
        <v>0</v>
      </c>
      <c r="J4" s="24">
        <f>PEM!AS31</f>
        <v>0</v>
      </c>
      <c r="K4" s="24">
        <f>PEM!AT31</f>
        <v>0</v>
      </c>
      <c r="L4" s="24">
        <f>PEM!AU31</f>
        <v>0</v>
      </c>
      <c r="M4" s="24">
        <f>PEM!AV31</f>
        <v>0</v>
      </c>
      <c r="N4" s="24">
        <f>PEM!AW31</f>
        <v>0</v>
      </c>
      <c r="O4" s="24">
        <f>PEM!AX31</f>
        <v>0</v>
      </c>
      <c r="P4" s="24">
        <f>PEM!AY31</f>
        <v>0</v>
      </c>
      <c r="Q4" s="24">
        <f>PEM!AZ31</f>
        <v>0</v>
      </c>
      <c r="R4" s="24">
        <f>PEM!BA31</f>
        <v>108.5</v>
      </c>
      <c r="S4" s="24">
        <f>PEM!BB31</f>
        <v>0</v>
      </c>
      <c r="T4" s="24">
        <f>PEM!BC31</f>
        <v>200</v>
      </c>
      <c r="U4" s="24">
        <f>PEM!BD31</f>
        <v>0</v>
      </c>
      <c r="V4" s="24">
        <f>PEM!BE31</f>
        <v>0</v>
      </c>
      <c r="W4" s="24">
        <f>PEM!BF31</f>
        <v>200</v>
      </c>
      <c r="X4" s="24">
        <f>PEM!BG31</f>
        <v>300</v>
      </c>
      <c r="Y4" s="24">
        <f>PEM!BH31</f>
        <v>590.00000000000011</v>
      </c>
      <c r="Z4" s="24">
        <f>PEM!BI31</f>
        <v>0</v>
      </c>
      <c r="AA4" s="24">
        <f>PEM!BJ31</f>
        <v>0</v>
      </c>
      <c r="AB4" s="24">
        <f>PEM!BK31</f>
        <v>0</v>
      </c>
      <c r="AC4" s="24">
        <f>PEM!BL31</f>
        <v>0</v>
      </c>
      <c r="AD4" s="24">
        <f>PEM!BM31</f>
        <v>0</v>
      </c>
      <c r="AE4" s="24">
        <f>PEM!BN31</f>
        <v>0</v>
      </c>
      <c r="AF4" s="24">
        <f>PEM!BO31</f>
        <v>0</v>
      </c>
      <c r="AG4" s="24">
        <f>PEM!BP31</f>
        <v>0</v>
      </c>
      <c r="AH4" s="24">
        <f>PEM!BQ31</f>
        <v>0</v>
      </c>
      <c r="AI4" s="24">
        <f>PEM!BR31</f>
        <v>0</v>
      </c>
      <c r="AJ4" s="24">
        <f>PEM!BS31</f>
        <v>0</v>
      </c>
      <c r="AK4" s="24">
        <f>PEM!BT31</f>
        <v>0</v>
      </c>
      <c r="AL4" s="24">
        <f>PEM!BU31</f>
        <v>0</v>
      </c>
      <c r="AM4" s="24">
        <f>PEM!BV31</f>
        <v>0</v>
      </c>
      <c r="AN4" s="24">
        <f>PEM!BW31</f>
        <v>0</v>
      </c>
      <c r="AO4" s="24">
        <f>PEM!BX31</f>
        <v>0</v>
      </c>
      <c r="AP4" s="24">
        <f>PEM!BY31</f>
        <v>0</v>
      </c>
      <c r="AQ4" s="24">
        <f>PEM!BZ31</f>
        <v>0</v>
      </c>
      <c r="AR4" s="24">
        <f>PEM!CA31</f>
        <v>0</v>
      </c>
      <c r="AS4" s="24">
        <f>PEM!CB31</f>
        <v>0</v>
      </c>
      <c r="AT4" s="24">
        <f>PEM!CC31</f>
        <v>0</v>
      </c>
      <c r="AU4" s="24">
        <f>PEM!CD31</f>
        <v>0</v>
      </c>
      <c r="AV4" s="24">
        <f>PEM!CE31</f>
        <v>0</v>
      </c>
      <c r="AW4" s="24">
        <f>PEM!CF31</f>
        <v>0</v>
      </c>
      <c r="AX4" s="24">
        <f>PEM!CG31</f>
        <v>0</v>
      </c>
      <c r="AZ4" s="13">
        <v>1</v>
      </c>
      <c r="BA4" s="24">
        <f>AP_PM1!C4</f>
        <v>0</v>
      </c>
      <c r="BB4" s="24">
        <f>AP_PM1!D4</f>
        <v>108.50000000000003</v>
      </c>
      <c r="BC4" s="24">
        <f>AP_PM1!E4</f>
        <v>200</v>
      </c>
      <c r="BD4" s="24">
        <f>AP_PM1!F4</f>
        <v>200</v>
      </c>
      <c r="BE4" s="24">
        <f>AP_PM1!G4</f>
        <v>300</v>
      </c>
      <c r="BF4" s="24">
        <f>AP_PM1!H4</f>
        <v>302.38095238095275</v>
      </c>
      <c r="BG4" s="24">
        <f>AP_PM1!I4</f>
        <v>287.61904761904736</v>
      </c>
      <c r="BH4" s="24">
        <f>AP_PM1!J4</f>
        <v>0</v>
      </c>
      <c r="BI4" s="24">
        <f>AP_PM1!K4</f>
        <v>0</v>
      </c>
      <c r="BK4" s="13">
        <v>1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f>IF(AND(Q4=0,BA4=0),0,ABS(Q4-BA4)/Q4)</f>
        <v>0</v>
      </c>
      <c r="CA4" s="25">
        <f>IF(AND(R4=0,BB4=0),0,ABS(R4-BB4)/R4)</f>
        <v>2.6195123898989869E-16</v>
      </c>
      <c r="CB4" s="25">
        <v>0</v>
      </c>
      <c r="CC4" s="25">
        <f>IF(AND(T4=0,BC4=0),0,ABS(T4-BC4)/T4)</f>
        <v>0</v>
      </c>
      <c r="CD4" s="25">
        <v>0</v>
      </c>
      <c r="CE4" s="25">
        <v>0</v>
      </c>
      <c r="CF4" s="25">
        <f>IF(AND(W4=0,BD4=0),0,ABS(W4-BD4)/W4)</f>
        <v>0</v>
      </c>
      <c r="CG4" s="25">
        <f>IF(AND(X4=0,BE4=0),0,ABS(X4-BE4)/X4)</f>
        <v>0</v>
      </c>
      <c r="CH4" s="25">
        <f>IF(AND(Y4=0,BF4=0),0,ABS(Y4-BF4-BG4)/Y4)</f>
        <v>0</v>
      </c>
      <c r="CI4" s="25">
        <v>0</v>
      </c>
      <c r="CJ4" s="25">
        <v>0</v>
      </c>
      <c r="CK4" s="25">
        <v>0</v>
      </c>
      <c r="CL4" s="25">
        <v>0</v>
      </c>
      <c r="CM4" s="25">
        <v>0</v>
      </c>
      <c r="CN4" s="25">
        <v>0</v>
      </c>
      <c r="CO4" s="25">
        <v>0</v>
      </c>
      <c r="CP4" s="25">
        <f>IF(AND(AG4=0,BH4=0),0,ABS(AG4-BH4)/AG4)</f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f>IF(AND(AM4=0,BI4=0),0,ABS(AM4-BI4)/AG4)</f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f>AVERAGE(BL4:DG4)</f>
        <v>5.4573174789562226E-18</v>
      </c>
      <c r="DJ4" s="13">
        <v>1</v>
      </c>
      <c r="DK4" s="24">
        <f>PEM!AL4</f>
        <v>22.765456230641512</v>
      </c>
      <c r="DL4" s="24">
        <f>PEM!AM4</f>
        <v>22.97312136382315</v>
      </c>
      <c r="DM4" s="24">
        <f>PEM!AN4</f>
        <v>21.922270544225228</v>
      </c>
      <c r="DN4" s="24">
        <f>PEM!AO4</f>
        <v>23.091717012782894</v>
      </c>
      <c r="DO4" s="24">
        <f>PEM!AP4</f>
        <v>23.119629771986503</v>
      </c>
      <c r="DP4" s="24">
        <f>PEM!AQ4</f>
        <v>23.194269547453082</v>
      </c>
      <c r="DQ4" s="24">
        <f>PEM!AR4</f>
        <v>29.415576661106329</v>
      </c>
      <c r="DR4" s="24">
        <f>PEM!AS4</f>
        <v>27.086659547701469</v>
      </c>
      <c r="DS4" s="24">
        <f>PEM!AT4</f>
        <v>22.697192169011853</v>
      </c>
      <c r="DT4" s="24">
        <f>PEM!AU4</f>
        <v>22.934933020137713</v>
      </c>
      <c r="DU4" s="24">
        <f>PEM!AV4</f>
        <v>22.13958988226468</v>
      </c>
      <c r="DV4" s="24">
        <f>PEM!AW4</f>
        <v>21.863694128002258</v>
      </c>
      <c r="DW4" s="24">
        <f>PEM!AX4</f>
        <v>21.381186100439542</v>
      </c>
      <c r="DX4" s="24">
        <f>PEM!AY4</f>
        <v>21.609941912022936</v>
      </c>
      <c r="DY4" s="24">
        <f>PEM!AZ4</f>
        <v>20.881370509283013</v>
      </c>
      <c r="DZ4" s="24">
        <f>PEM!BA4</f>
        <v>20.914707535130614</v>
      </c>
      <c r="EA4" s="24">
        <f>PEM!BB4</f>
        <v>20.468181006576714</v>
      </c>
      <c r="EB4" s="24">
        <f>PEM!BC4</f>
        <v>20.309164561829977</v>
      </c>
      <c r="EC4" s="24">
        <f>PEM!BD4</f>
        <v>20.916678984162512</v>
      </c>
      <c r="ED4" s="24">
        <f>PEM!BE4</f>
        <v>20.553784978863618</v>
      </c>
      <c r="EE4" s="24">
        <f>PEM!BF4</f>
        <v>20.067099562516137</v>
      </c>
      <c r="EF4" s="24">
        <f>PEM!BG4</f>
        <v>19.621909826388698</v>
      </c>
      <c r="EG4" s="24">
        <f>PEM!BH4</f>
        <v>20.224946952356092</v>
      </c>
      <c r="EH4" s="24">
        <f>PEM!BI4</f>
        <v>21.54854203916053</v>
      </c>
      <c r="EI4" s="24">
        <f>PEM!BJ4</f>
        <v>18.945560306845948</v>
      </c>
      <c r="EJ4" s="24">
        <f>PEM!BK4</f>
        <v>19.176120404652071</v>
      </c>
      <c r="EK4" s="24">
        <f>PEM!BL4</f>
        <v>16.974629298850061</v>
      </c>
      <c r="EL4" s="24">
        <f>PEM!BM4</f>
        <v>19.686422100029041</v>
      </c>
      <c r="EM4" s="24">
        <f>PEM!BN4</f>
        <v>19.399999999999999</v>
      </c>
      <c r="EN4" s="24">
        <f>PEM!BO4</f>
        <v>19.564386563226265</v>
      </c>
      <c r="EO4" s="24">
        <f>PEM!BP4</f>
        <v>21.73171003202367</v>
      </c>
      <c r="EP4" s="24">
        <f>PEM!BQ4</f>
        <v>20.829311922174092</v>
      </c>
      <c r="EQ4" s="24">
        <f>PEM!BR4</f>
        <v>19.101602281596012</v>
      </c>
      <c r="ER4" s="24">
        <f>PEM!BS4</f>
        <v>19.408138332102876</v>
      </c>
      <c r="ES4" s="24">
        <f>PEM!BT4</f>
        <v>19.547658217751081</v>
      </c>
      <c r="ET4" s="24">
        <f>PEM!BU4</f>
        <v>19.442753637678607</v>
      </c>
      <c r="EU4" s="24">
        <f>PEM!BV4</f>
        <v>19.472395647127435</v>
      </c>
      <c r="EV4" s="24">
        <f>PEM!BW4</f>
        <v>19.499012004746163</v>
      </c>
      <c r="EW4" s="24">
        <f>PEM!BX4</f>
        <v>19.612665775814662</v>
      </c>
      <c r="EX4" s="24">
        <f>PEM!BY4</f>
        <v>19.45239432197101</v>
      </c>
      <c r="EY4" s="24">
        <f>PEM!BZ4</f>
        <v>19.398368927823864</v>
      </c>
      <c r="EZ4" s="24">
        <f>PEM!CA4</f>
        <v>19.205075903300074</v>
      </c>
      <c r="FA4" s="24">
        <f>PEM!CB4</f>
        <v>19.401940948080156</v>
      </c>
      <c r="FB4" s="24">
        <f>PEM!CC4</f>
        <v>19.018131925399562</v>
      </c>
      <c r="FC4" s="24">
        <f>PEM!CD4</f>
        <v>18.935664840409125</v>
      </c>
      <c r="FD4" s="24">
        <f>PEM!CE4</f>
        <v>18.547493183399943</v>
      </c>
      <c r="FE4" s="24">
        <f>PEM!CF4</f>
        <v>18.687418501389089</v>
      </c>
      <c r="FF4" s="24">
        <f>PEM!CG4</f>
        <v>18.796947898128117</v>
      </c>
      <c r="FH4" s="13">
        <v>1</v>
      </c>
      <c r="FI4" s="24">
        <f>AP_PM1!O4</f>
        <v>19.899999999999999</v>
      </c>
      <c r="FK4" s="13">
        <v>1</v>
      </c>
      <c r="FL4" s="25">
        <f>ABS(DK4-$FI4)/DK4</f>
        <v>0.12586860555795534</v>
      </c>
      <c r="FM4" s="25">
        <f t="shared" ref="FM4:HG4" si="0">ABS(DL4-$FI4)/DL4</f>
        <v>0.13377030117738115</v>
      </c>
      <c r="FN4" s="25">
        <f t="shared" si="0"/>
        <v>9.2247312619629013E-2</v>
      </c>
      <c r="FO4" s="25">
        <f t="shared" si="0"/>
        <v>0.13821912900699654</v>
      </c>
      <c r="FP4" s="25">
        <f t="shared" si="0"/>
        <v>0.13925957308743983</v>
      </c>
      <c r="FQ4" s="25">
        <f t="shared" si="0"/>
        <v>0.14202945864336655</v>
      </c>
      <c r="FR4" s="25">
        <f t="shared" si="0"/>
        <v>0.32348768037880943</v>
      </c>
      <c r="FS4" s="25">
        <f t="shared" si="0"/>
        <v>0.26532099814837889</v>
      </c>
      <c r="FT4" s="25">
        <f t="shared" si="0"/>
        <v>0.12323956849741177</v>
      </c>
      <c r="FU4" s="25">
        <f t="shared" si="0"/>
        <v>0.1323279652690911</v>
      </c>
      <c r="FV4" s="25">
        <f t="shared" si="0"/>
        <v>0.1011576950690828</v>
      </c>
      <c r="FW4" s="25">
        <f t="shared" si="0"/>
        <v>8.9815294547467561E-2</v>
      </c>
      <c r="FX4" s="25">
        <f t="shared" si="0"/>
        <v>6.9275207347318041E-2</v>
      </c>
      <c r="FY4" s="25">
        <f t="shared" si="0"/>
        <v>7.9127557074625557E-2</v>
      </c>
      <c r="FZ4" s="25">
        <f t="shared" si="0"/>
        <v>4.6997418528957974E-2</v>
      </c>
      <c r="GA4" s="25">
        <f t="shared" si="0"/>
        <v>4.8516458259155765E-2</v>
      </c>
      <c r="GB4" s="25">
        <f t="shared" si="0"/>
        <v>2.7759233045386432E-2</v>
      </c>
      <c r="GC4" s="25">
        <f t="shared" si="0"/>
        <v>2.0146794349137444E-2</v>
      </c>
      <c r="GD4" s="25">
        <f t="shared" si="0"/>
        <v>4.8606137950116889E-2</v>
      </c>
      <c r="GE4" s="25">
        <f t="shared" si="0"/>
        <v>3.1808495590273808E-2</v>
      </c>
      <c r="GF4" s="25">
        <f t="shared" si="0"/>
        <v>8.3270410851136924E-3</v>
      </c>
      <c r="GG4" s="25">
        <f t="shared" si="0"/>
        <v>1.4172431535553595E-2</v>
      </c>
      <c r="GH4" s="25">
        <f t="shared" si="0"/>
        <v>1.6066640526749998E-2</v>
      </c>
      <c r="GI4" s="25">
        <f t="shared" si="0"/>
        <v>7.6503646333223305E-2</v>
      </c>
      <c r="GJ4" s="25">
        <f t="shared" si="0"/>
        <v>5.0378013513232713E-2</v>
      </c>
      <c r="GK4" s="25">
        <f t="shared" si="0"/>
        <v>3.7749011795541111E-2</v>
      </c>
      <c r="GL4" s="25">
        <f t="shared" si="0"/>
        <v>0.17233782544801229</v>
      </c>
      <c r="GM4" s="25">
        <f t="shared" si="0"/>
        <v>1.0848995256006532E-2</v>
      </c>
      <c r="GN4" s="25">
        <f t="shared" si="0"/>
        <v>2.5773195876288662E-2</v>
      </c>
      <c r="GO4" s="25">
        <f t="shared" si="0"/>
        <v>1.715430410706369E-2</v>
      </c>
      <c r="GP4" s="25">
        <f t="shared" si="0"/>
        <v>8.4287432020972067E-2</v>
      </c>
      <c r="GQ4" s="25">
        <f t="shared" si="0"/>
        <v>4.4615584309570189E-2</v>
      </c>
      <c r="GR4" s="25">
        <f t="shared" si="0"/>
        <v>4.1797421317541814E-2</v>
      </c>
      <c r="GS4" s="25">
        <f t="shared" si="0"/>
        <v>2.5343062764733977E-2</v>
      </c>
      <c r="GT4" s="25">
        <f t="shared" si="0"/>
        <v>1.8024756639593704E-2</v>
      </c>
      <c r="GU4" s="25">
        <f t="shared" si="0"/>
        <v>2.3517572193852351E-2</v>
      </c>
      <c r="GV4" s="25">
        <f t="shared" si="0"/>
        <v>2.1959514413196705E-2</v>
      </c>
      <c r="GW4" s="25">
        <f t="shared" si="0"/>
        <v>2.056452886721814E-2</v>
      </c>
      <c r="GX4" s="25">
        <f t="shared" si="0"/>
        <v>1.4650442090318103E-2</v>
      </c>
      <c r="GY4" s="25">
        <f t="shared" si="0"/>
        <v>2.3010312798534469E-2</v>
      </c>
      <c r="GZ4" s="25">
        <f t="shared" si="0"/>
        <v>2.5859445917467076E-2</v>
      </c>
      <c r="HA4" s="25">
        <f t="shared" si="0"/>
        <v>3.6184397301992105E-2</v>
      </c>
      <c r="HB4" s="25">
        <f t="shared" si="0"/>
        <v>2.5670578693784023E-2</v>
      </c>
      <c r="HC4" s="25">
        <f t="shared" si="0"/>
        <v>4.6369857884026075E-2</v>
      </c>
      <c r="HD4" s="25">
        <f t="shared" si="0"/>
        <v>5.0926923755693097E-2</v>
      </c>
      <c r="HE4" s="25">
        <f t="shared" si="0"/>
        <v>7.2921273145987855E-2</v>
      </c>
      <c r="HF4" s="25">
        <f t="shared" si="0"/>
        <v>6.4887587256676163E-2</v>
      </c>
      <c r="HG4" s="25">
        <f t="shared" si="0"/>
        <v>5.8682511003912946E-2</v>
      </c>
      <c r="HH4" s="25">
        <f>AVERAGE(FL4:HG4)</f>
        <v>6.8907608166663317E-2</v>
      </c>
      <c r="HJ4" s="23" t="s">
        <v>24</v>
      </c>
      <c r="HK4" s="32">
        <f>PEM!AI3</f>
        <v>551264.19125712069</v>
      </c>
    </row>
    <row r="5" spans="2:219" x14ac:dyDescent="0.25">
      <c r="B5" s="13">
        <v>2</v>
      </c>
      <c r="C5" s="24">
        <f>PEM!AL32</f>
        <v>0</v>
      </c>
      <c r="D5" s="24">
        <f>PEM!AM32</f>
        <v>0</v>
      </c>
      <c r="E5" s="24">
        <f>PEM!AN32</f>
        <v>0</v>
      </c>
      <c r="F5" s="24">
        <f>PEM!AO32</f>
        <v>0</v>
      </c>
      <c r="G5" s="24">
        <f>PEM!AP32</f>
        <v>0</v>
      </c>
      <c r="H5" s="24">
        <f>PEM!AQ32</f>
        <v>0</v>
      </c>
      <c r="I5" s="24">
        <f>PEM!AR32</f>
        <v>0</v>
      </c>
      <c r="J5" s="24">
        <f>PEM!AS32</f>
        <v>0</v>
      </c>
      <c r="K5" s="24">
        <f>PEM!AT32</f>
        <v>0</v>
      </c>
      <c r="L5" s="24">
        <f>PEM!AU32</f>
        <v>0</v>
      </c>
      <c r="M5" s="24">
        <f>PEM!AV32</f>
        <v>0</v>
      </c>
      <c r="N5" s="24">
        <f>PEM!AW32</f>
        <v>0</v>
      </c>
      <c r="O5" s="24">
        <f>PEM!AX32</f>
        <v>0</v>
      </c>
      <c r="P5" s="24">
        <f>PEM!AY32</f>
        <v>0</v>
      </c>
      <c r="Q5" s="24">
        <f>PEM!AZ32</f>
        <v>0</v>
      </c>
      <c r="R5" s="24">
        <f>PEM!BA32</f>
        <v>155</v>
      </c>
      <c r="S5" s="24">
        <f>PEM!BB32</f>
        <v>0</v>
      </c>
      <c r="T5" s="24">
        <f>PEM!BC32</f>
        <v>258.50158389750089</v>
      </c>
      <c r="U5" s="24">
        <f>PEM!BD32</f>
        <v>0</v>
      </c>
      <c r="V5" s="24">
        <f>PEM!BE32</f>
        <v>0</v>
      </c>
      <c r="W5" s="24">
        <f>PEM!BF32</f>
        <v>258.50158389750072</v>
      </c>
      <c r="X5" s="24">
        <f>PEM!BG32</f>
        <v>300</v>
      </c>
      <c r="Y5" s="24">
        <f>PEM!BH32</f>
        <v>469.49683220499833</v>
      </c>
      <c r="Z5" s="24">
        <f>PEM!BI32</f>
        <v>0</v>
      </c>
      <c r="AA5" s="24">
        <f>PEM!BJ32</f>
        <v>0</v>
      </c>
      <c r="AB5" s="24">
        <f>PEM!BK32</f>
        <v>0</v>
      </c>
      <c r="AC5" s="24">
        <f>PEM!BL32</f>
        <v>0</v>
      </c>
      <c r="AD5" s="24">
        <f>PEM!BM32</f>
        <v>0</v>
      </c>
      <c r="AE5" s="24">
        <f>PEM!BN32</f>
        <v>0</v>
      </c>
      <c r="AF5" s="24">
        <f>PEM!BO32</f>
        <v>0</v>
      </c>
      <c r="AG5" s="24">
        <f>PEM!BP32</f>
        <v>0</v>
      </c>
      <c r="AH5" s="24">
        <f>PEM!BQ32</f>
        <v>0</v>
      </c>
      <c r="AI5" s="24">
        <f>PEM!BR32</f>
        <v>0</v>
      </c>
      <c r="AJ5" s="24">
        <f>PEM!BS32</f>
        <v>0</v>
      </c>
      <c r="AK5" s="24">
        <f>PEM!BT32</f>
        <v>0</v>
      </c>
      <c r="AL5" s="24">
        <f>PEM!BU32</f>
        <v>0</v>
      </c>
      <c r="AM5" s="24">
        <f>PEM!BV32</f>
        <v>0</v>
      </c>
      <c r="AN5" s="24">
        <f>PEM!BW32</f>
        <v>0</v>
      </c>
      <c r="AO5" s="24">
        <f>PEM!BX32</f>
        <v>0</v>
      </c>
      <c r="AP5" s="24">
        <f>PEM!BY32</f>
        <v>0</v>
      </c>
      <c r="AQ5" s="24">
        <f>PEM!BZ32</f>
        <v>0</v>
      </c>
      <c r="AR5" s="24">
        <f>PEM!CA32</f>
        <v>0</v>
      </c>
      <c r="AS5" s="24">
        <f>PEM!CB32</f>
        <v>0</v>
      </c>
      <c r="AT5" s="24">
        <f>PEM!CC32</f>
        <v>0</v>
      </c>
      <c r="AU5" s="24">
        <f>PEM!CD32</f>
        <v>0</v>
      </c>
      <c r="AV5" s="24">
        <f>PEM!CE32</f>
        <v>0</v>
      </c>
      <c r="AW5" s="24">
        <f>PEM!CF32</f>
        <v>0</v>
      </c>
      <c r="AX5" s="24">
        <f>PEM!CG32</f>
        <v>0</v>
      </c>
      <c r="AZ5" s="13">
        <v>2</v>
      </c>
      <c r="BA5" s="24">
        <f>AP_PM1!C5</f>
        <v>0</v>
      </c>
      <c r="BB5" s="24">
        <f>AP_PM1!D5</f>
        <v>155</v>
      </c>
      <c r="BC5" s="24">
        <f>AP_PM1!E5</f>
        <v>258.50158389750089</v>
      </c>
      <c r="BD5" s="24">
        <f>AP_PM1!F5</f>
        <v>258.50158389750072</v>
      </c>
      <c r="BE5" s="24">
        <f>AP_PM1!G5</f>
        <v>300</v>
      </c>
      <c r="BF5" s="24">
        <f>AP_PM1!H5</f>
        <v>244.99849152618987</v>
      </c>
      <c r="BG5" s="24">
        <f>AP_PM1!I5</f>
        <v>224.49834067880849</v>
      </c>
      <c r="BH5" s="24">
        <f>AP_PM1!J5</f>
        <v>0</v>
      </c>
      <c r="BI5" s="24">
        <f>AP_PM1!K5</f>
        <v>0</v>
      </c>
      <c r="BK5" s="13">
        <v>2</v>
      </c>
      <c r="BL5" s="25">
        <v>0</v>
      </c>
      <c r="BM5" s="25">
        <v>0</v>
      </c>
      <c r="BN5" s="25">
        <v>0</v>
      </c>
      <c r="BO5" s="25">
        <v>0</v>
      </c>
      <c r="BP5" s="25">
        <v>0</v>
      </c>
      <c r="BQ5" s="25">
        <v>0</v>
      </c>
      <c r="BR5" s="25">
        <v>0</v>
      </c>
      <c r="BS5" s="25">
        <v>0</v>
      </c>
      <c r="BT5" s="25">
        <v>0</v>
      </c>
      <c r="BU5" s="25">
        <v>0</v>
      </c>
      <c r="BV5" s="25">
        <v>0</v>
      </c>
      <c r="BW5" s="25">
        <v>0</v>
      </c>
      <c r="BX5" s="25">
        <v>0</v>
      </c>
      <c r="BY5" s="25">
        <v>0</v>
      </c>
      <c r="BZ5" s="25">
        <f t="shared" ref="BZ5:BZ27" si="1">IF(AND(Q5=0,BA5=0),0,ABS(Q5-BA5)/Q5)</f>
        <v>0</v>
      </c>
      <c r="CA5" s="25">
        <f t="shared" ref="CA5:CA27" si="2">IF(AND(R5=0,BB5=0),0,ABS(R5-BB5)/R5)</f>
        <v>0</v>
      </c>
      <c r="CB5" s="25">
        <v>0</v>
      </c>
      <c r="CC5" s="25">
        <f t="shared" ref="CC5:CC27" si="3">IF(AND(T5=0,BC5=0),0,ABS(T5-BC5)/T5)</f>
        <v>0</v>
      </c>
      <c r="CD5" s="25">
        <v>0</v>
      </c>
      <c r="CE5" s="25">
        <v>0</v>
      </c>
      <c r="CF5" s="25">
        <f t="shared" ref="CF5:CF27" si="4">IF(AND(W5=0,BD5=0),0,ABS(W5-BD5)/W5)</f>
        <v>0</v>
      </c>
      <c r="CG5" s="25">
        <f t="shared" ref="CG5:CG27" si="5">IF(AND(X5=0,BE5=0),0,ABS(X5-BE5)/X5)</f>
        <v>0</v>
      </c>
      <c r="CH5" s="25">
        <f t="shared" ref="CH5:CH27" si="6">IF(AND(Y5=0,BF5=0),0,ABS(Y5-BF5-BG5)/Y5)</f>
        <v>6.0536530772574245E-17</v>
      </c>
      <c r="CI5" s="25">
        <v>0</v>
      </c>
      <c r="CJ5" s="25">
        <v>0</v>
      </c>
      <c r="CK5" s="25">
        <v>0</v>
      </c>
      <c r="CL5" s="25">
        <v>0</v>
      </c>
      <c r="CM5" s="25">
        <v>0</v>
      </c>
      <c r="CN5" s="25">
        <v>0</v>
      </c>
      <c r="CO5" s="25">
        <v>0</v>
      </c>
      <c r="CP5" s="25">
        <f t="shared" ref="CP5:CP27" si="7">IF(AND(AG5=0,BH5=0),0,ABS(AG5-BH5)/AG5)</f>
        <v>0</v>
      </c>
      <c r="CQ5" s="25">
        <v>0</v>
      </c>
      <c r="CR5" s="25">
        <v>0</v>
      </c>
      <c r="CS5" s="25">
        <v>0</v>
      </c>
      <c r="CT5" s="25">
        <v>0</v>
      </c>
      <c r="CU5" s="25">
        <v>0</v>
      </c>
      <c r="CV5" s="25">
        <f t="shared" ref="CV5:CV27" si="8">IF(AND(AM5=0,BI5=0),0,ABS(AM5-BI5)/AG5)</f>
        <v>0</v>
      </c>
      <c r="CW5" s="25">
        <v>0</v>
      </c>
      <c r="CX5" s="25">
        <v>0</v>
      </c>
      <c r="CY5" s="25">
        <v>0</v>
      </c>
      <c r="CZ5" s="25">
        <v>0</v>
      </c>
      <c r="DA5" s="25">
        <v>0</v>
      </c>
      <c r="DB5" s="25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f t="shared" ref="DH5:DH27" si="9">AVERAGE(BL5:DG5)</f>
        <v>1.2611777244286302E-18</v>
      </c>
      <c r="DJ5" s="13">
        <v>2</v>
      </c>
      <c r="DK5" s="24">
        <f>PEM!AL5</f>
        <v>15.799970392417308</v>
      </c>
      <c r="DL5" s="24">
        <f>PEM!AM5</f>
        <v>15.97</v>
      </c>
      <c r="DM5" s="24">
        <f>PEM!AN5</f>
        <v>15.766294892391258</v>
      </c>
      <c r="DN5" s="24">
        <f>PEM!AO5</f>
        <v>16.661570003299804</v>
      </c>
      <c r="DO5" s="24">
        <f>PEM!AP5</f>
        <v>16.489167837326374</v>
      </c>
      <c r="DP5" s="24">
        <f>PEM!AQ5</f>
        <v>16.824865136404519</v>
      </c>
      <c r="DQ5" s="24">
        <f>PEM!AR5</f>
        <v>24.170744288180714</v>
      </c>
      <c r="DR5" s="24">
        <f>PEM!AS5</f>
        <v>21.273871620145556</v>
      </c>
      <c r="DS5" s="24">
        <f>PEM!AT5</f>
        <v>16.470989074565651</v>
      </c>
      <c r="DT5" s="24">
        <f>PEM!AU5</f>
        <v>16.698664082023317</v>
      </c>
      <c r="DU5" s="24">
        <f>PEM!AV5</f>
        <v>15.910276451038188</v>
      </c>
      <c r="DV5" s="24">
        <f>PEM!AW5</f>
        <v>15.728325830333688</v>
      </c>
      <c r="DW5" s="24">
        <f>PEM!AX5</f>
        <v>15.537508904133496</v>
      </c>
      <c r="DX5" s="24">
        <f>PEM!AY5</f>
        <v>15.440111533509951</v>
      </c>
      <c r="DY5" s="24">
        <f>PEM!AZ5</f>
        <v>14.651750397205131</v>
      </c>
      <c r="DZ5" s="24">
        <f>PEM!BA5</f>
        <v>14.506484668602575</v>
      </c>
      <c r="EA5" s="24">
        <f>PEM!BB5</f>
        <v>14.252779890450153</v>
      </c>
      <c r="EB5" s="24">
        <f>PEM!BC5</f>
        <v>14.168773895096452</v>
      </c>
      <c r="EC5" s="24">
        <f>PEM!BD5</f>
        <v>14.273085369400082</v>
      </c>
      <c r="ED5" s="24">
        <f>PEM!BE5</f>
        <v>13.813550672253108</v>
      </c>
      <c r="EE5" s="24">
        <f>PEM!BF5</f>
        <v>14.025312937790853</v>
      </c>
      <c r="EF5" s="24">
        <f>PEM!BG5</f>
        <v>13.694133065589146</v>
      </c>
      <c r="EG5" s="24">
        <f>PEM!BH5</f>
        <v>13.473815652197041</v>
      </c>
      <c r="EH5" s="24">
        <f>PEM!BI5</f>
        <v>15.248861272929787</v>
      </c>
      <c r="EI5" s="24">
        <f>PEM!BJ5</f>
        <v>13.235062406427279</v>
      </c>
      <c r="EJ5" s="24">
        <f>PEM!BK5</f>
        <v>13.367344517223097</v>
      </c>
      <c r="EK5" s="24">
        <f>PEM!BL5</f>
        <v>12.168341885675545</v>
      </c>
      <c r="EL5" s="24">
        <f>PEM!BM5</f>
        <v>13.591380607481543</v>
      </c>
      <c r="EM5" s="24">
        <f>PEM!BN5</f>
        <v>13.606204386087036</v>
      </c>
      <c r="EN5" s="24">
        <f>PEM!BO5</f>
        <v>13.842023157779739</v>
      </c>
      <c r="EO5" s="24">
        <f>PEM!BP5</f>
        <v>15.35</v>
      </c>
      <c r="EP5" s="24">
        <f>PEM!BQ5</f>
        <v>14.712599125159539</v>
      </c>
      <c r="EQ5" s="24">
        <f>PEM!BR5</f>
        <v>13.485416100028466</v>
      </c>
      <c r="ER5" s="24">
        <f>PEM!BS5</f>
        <v>13.666290117164809</v>
      </c>
      <c r="ES5" s="24">
        <f>PEM!BT5</f>
        <v>13.710938800596887</v>
      </c>
      <c r="ET5" s="24">
        <f>PEM!BU5</f>
        <v>13.640184856706018</v>
      </c>
      <c r="EU5" s="24">
        <f>PEM!BV5</f>
        <v>13.644732971030409</v>
      </c>
      <c r="EV5" s="24">
        <f>PEM!BW5</f>
        <v>13.617078960785735</v>
      </c>
      <c r="EW5" s="24">
        <f>PEM!BX5</f>
        <v>15.855713117125731</v>
      </c>
      <c r="EX5" s="24">
        <f>PEM!BY5</f>
        <v>13.503507906975086</v>
      </c>
      <c r="EY5" s="24">
        <f>PEM!BZ5</f>
        <v>10.015966321760411</v>
      </c>
      <c r="EZ5" s="24">
        <f>PEM!CA5</f>
        <v>7.8222683244402207</v>
      </c>
      <c r="FA5" s="24">
        <f>PEM!CB5</f>
        <v>13.49817554718631</v>
      </c>
      <c r="FB5" s="24">
        <f>PEM!CC5</f>
        <v>13.258026932687709</v>
      </c>
      <c r="FC5" s="24">
        <f>PEM!CD5</f>
        <v>5.7166000000000006</v>
      </c>
      <c r="FD5" s="24">
        <f>PEM!CE5</f>
        <v>7.1755080870813552</v>
      </c>
      <c r="FE5" s="24">
        <f>PEM!CF5</f>
        <v>13.042572444412778</v>
      </c>
      <c r="FF5" s="24">
        <f>PEM!CG5</f>
        <v>14.588303691156936</v>
      </c>
      <c r="FH5" s="13">
        <v>2</v>
      </c>
      <c r="FI5" s="24">
        <f>AP_PM1!O5</f>
        <v>13.85</v>
      </c>
      <c r="FK5" s="13">
        <v>2</v>
      </c>
      <c r="FL5" s="25">
        <f t="shared" ref="FL5:FL27" si="10">ABS(DK5-$FI5)/DK5</f>
        <v>0.12341607889044742</v>
      </c>
      <c r="FM5" s="25">
        <f t="shared" ref="FM5:FM27" si="11">ABS(DL5-$FI5)/DL5</f>
        <v>0.13274890419536636</v>
      </c>
      <c r="FN5" s="25">
        <f t="shared" ref="FN5:FN27" si="12">ABS(DM5-$FI5)/DM5</f>
        <v>0.12154376823917289</v>
      </c>
      <c r="FO5" s="25">
        <f t="shared" ref="FO5:FO27" si="13">ABS(DN5-$FI5)/DN5</f>
        <v>0.16874580263102315</v>
      </c>
      <c r="FP5" s="25">
        <f t="shared" ref="FP5:FP27" si="14">ABS(DO5-$FI5)/DO5</f>
        <v>0.16005464092324384</v>
      </c>
      <c r="FQ5" s="25">
        <f t="shared" ref="FQ5:FQ27" si="15">ABS(DP5-$FI5)/DP5</f>
        <v>0.17681360963587783</v>
      </c>
      <c r="FR5" s="25">
        <f t="shared" ref="FR5:FR27" si="16">ABS(DQ5-$FI5)/DQ5</f>
        <v>0.42699323467781958</v>
      </c>
      <c r="FS5" s="25">
        <f t="shared" ref="FS5:FS27" si="17">ABS(DR5-$FI5)/DR5</f>
        <v>0.34896664569111291</v>
      </c>
      <c r="FT5" s="25">
        <f t="shared" ref="FT5:FT27" si="18">ABS(DS5-$FI5)/DS5</f>
        <v>0.15912760689113431</v>
      </c>
      <c r="FU5" s="25">
        <f t="shared" ref="FU5:FU27" si="19">ABS(DT5-$FI5)/DT5</f>
        <v>0.17059233409515684</v>
      </c>
      <c r="FV5" s="25">
        <f t="shared" ref="FV5:FV27" si="20">ABS(DU5-$FI5)/DU5</f>
        <v>0.12949344138541036</v>
      </c>
      <c r="FW5" s="25">
        <f t="shared" ref="FW5:FW27" si="21">ABS(DV5-$FI5)/DV5</f>
        <v>0.11942312555040947</v>
      </c>
      <c r="FX5" s="25">
        <f t="shared" ref="FX5:FX27" si="22">ABS(DW5-$FI5)/DW5</f>
        <v>0.10860871678629015</v>
      </c>
      <c r="FY5" s="25">
        <f t="shared" ref="FY5:FY27" si="23">ABS(DX5-$FI5)/DX5</f>
        <v>0.10298575434891799</v>
      </c>
      <c r="FZ5" s="25">
        <f t="shared" ref="FZ5:FZ27" si="24">ABS(DY5-$FI5)/DY5</f>
        <v>5.4720451513975268E-2</v>
      </c>
      <c r="GA5" s="25">
        <f t="shared" ref="GA5:GA27" si="25">ABS(DZ5-$FI5)/DZ5</f>
        <v>4.5254566050964215E-2</v>
      </c>
      <c r="GB5" s="25">
        <f t="shared" ref="GB5:GB27" si="26">ABS(EA5-$FI5)/EA5</f>
        <v>2.8259742558715131E-2</v>
      </c>
      <c r="GC5" s="25">
        <f t="shared" ref="GC5:GC27" si="27">ABS(EB5-$FI5)/EB5</f>
        <v>2.2498340185015866E-2</v>
      </c>
      <c r="GD5" s="25">
        <f t="shared" ref="GD5:GD27" si="28">ABS(EC5-$FI5)/EC5</f>
        <v>2.9642180260977823E-2</v>
      </c>
      <c r="GE5" s="25">
        <f t="shared" ref="GE5:GE27" si="29">ABS(ED5-$FI5)/ED5</f>
        <v>2.6386646425460157E-3</v>
      </c>
      <c r="GF5" s="25">
        <f t="shared" ref="GF5:GF27" si="30">ABS(EE5-$FI5)/EE5</f>
        <v>1.2499752309873713E-2</v>
      </c>
      <c r="GG5" s="25">
        <f t="shared" ref="GG5:GG27" si="31">ABS(EF5-$FI5)/EF5</f>
        <v>1.1382022773133351E-2</v>
      </c>
      <c r="GH5" s="25">
        <f t="shared" ref="GH5:GH27" si="32">ABS(EG5-$FI5)/EG5</f>
        <v>2.7919659695033579E-2</v>
      </c>
      <c r="GI5" s="25">
        <f t="shared" ref="GI5:GI27" si="33">ABS(EH5-$FI5)/EH5</f>
        <v>9.1735458005187953E-2</v>
      </c>
      <c r="GJ5" s="25">
        <f t="shared" ref="GJ5:GJ27" si="34">ABS(EI5-$FI5)/EI5</f>
        <v>4.6462764941258748E-2</v>
      </c>
      <c r="GK5" s="25">
        <f t="shared" ref="GK5:GK27" si="35">ABS(EJ5-$FI5)/EJ5</f>
        <v>3.6107057924259146E-2</v>
      </c>
      <c r="GL5" s="25">
        <f t="shared" ref="GL5:GL27" si="36">ABS(EK5-$FI5)/EK5</f>
        <v>0.13819944657407154</v>
      </c>
      <c r="GM5" s="25">
        <f t="shared" ref="GM5:GM27" si="37">ABS(EL5-$FI5)/EL5</f>
        <v>1.9028191468355767E-2</v>
      </c>
      <c r="GN5" s="25">
        <f t="shared" ref="GN5:GN27" si="38">ABS(EM5-$FI5)/EM5</f>
        <v>1.7917973815111558E-2</v>
      </c>
      <c r="GO5" s="25">
        <f t="shared" ref="GO5:GO27" si="39">ABS(EN5-$FI5)/EN5</f>
        <v>5.7627719079328106E-4</v>
      </c>
      <c r="GP5" s="25">
        <f t="shared" ref="GP5:GP27" si="40">ABS(EO5-$FI5)/EO5</f>
        <v>9.7719869706840393E-2</v>
      </c>
      <c r="GQ5" s="25">
        <f t="shared" ref="GQ5:GQ27" si="41">ABS(EP5-$FI5)/EP5</f>
        <v>5.8629961832130414E-2</v>
      </c>
      <c r="GR5" s="25">
        <f t="shared" ref="GR5:GR27" si="42">ABS(EQ5-$FI5)/EQ5</f>
        <v>2.7035420877429491E-2</v>
      </c>
      <c r="GS5" s="25">
        <f t="shared" ref="GS5:GS27" si="43">ABS(ER5-$FI5)/ER5</f>
        <v>1.3442556923656352E-2</v>
      </c>
      <c r="GT5" s="25">
        <f t="shared" ref="GT5:GT27" si="44">ABS(ES5-$FI5)/ES5</f>
        <v>1.0142354322014676E-2</v>
      </c>
      <c r="GU5" s="25">
        <f t="shared" ref="GU5:GU27" si="45">ABS(ET5-$FI5)/ET5</f>
        <v>1.5382133416676462E-2</v>
      </c>
      <c r="GV5" s="25">
        <f t="shared" ref="GV5:GV27" si="46">ABS(EU5-$FI5)/EU5</f>
        <v>1.504368237952327E-2</v>
      </c>
      <c r="GW5" s="25">
        <f t="shared" ref="GW5:GW27" si="47">ABS(EV5-$FI5)/EV5</f>
        <v>1.7105066357111353E-2</v>
      </c>
      <c r="GX5" s="25">
        <f t="shared" ref="GX5:GX27" si="48">ABS(EW5-$FI5)/EW5</f>
        <v>0.12649781831378898</v>
      </c>
      <c r="GY5" s="25">
        <f t="shared" ref="GY5:GY27" si="49">ABS(EX5-$FI5)/EX5</f>
        <v>2.5659413495506374E-2</v>
      </c>
      <c r="GZ5" s="25">
        <f t="shared" ref="GZ5:GZ27" si="50">ABS(EY5-$FI5)/EY5</f>
        <v>0.38279218949747001</v>
      </c>
      <c r="HA5" s="25">
        <f t="shared" ref="HA5:HA27" si="51">ABS(EZ5-$FI5)/EZ5</f>
        <v>0.77058615551789289</v>
      </c>
      <c r="HB5" s="25">
        <f t="shared" ref="HB5:HB27" si="52">ABS(FA5-$FI5)/FA5</f>
        <v>2.6064593069174229E-2</v>
      </c>
      <c r="HC5" s="25">
        <f t="shared" ref="HC5:HC27" si="53">ABS(FB5-$FI5)/FB5</f>
        <v>4.4650163279784771E-2</v>
      </c>
      <c r="HD5" s="25">
        <f t="shared" ref="HD5:HD27" si="54">ABS(FC5-$FI5)/FC5</f>
        <v>1.4227687786446486</v>
      </c>
      <c r="HE5" s="25">
        <f t="shared" ref="HE5:HE27" si="55">ABS(FD5-$FI5)/FD5</f>
        <v>0.93017690620895122</v>
      </c>
      <c r="HF5" s="25">
        <f t="shared" ref="HF5:HF27" si="56">ABS(FE5-$FI5)/FE5</f>
        <v>6.1907078456222016E-2</v>
      </c>
      <c r="HG5" s="25">
        <f t="shared" ref="HG5:HG27" si="57">ABS(FF5-$FI5)/FF5</f>
        <v>5.0609289934406665E-2</v>
      </c>
      <c r="HH5" s="25">
        <f t="shared" ref="HH5:HH27" si="58">AVERAGE(FL5:HG5)</f>
        <v>0.14855353429341425</v>
      </c>
      <c r="HJ5" s="23" t="s">
        <v>11</v>
      </c>
      <c r="HK5" s="25">
        <f>(ABS(HK3-HK4)/HK4)</f>
        <v>5.5468961816637984E-2</v>
      </c>
    </row>
    <row r="6" spans="2:219" x14ac:dyDescent="0.25">
      <c r="B6" s="13">
        <v>3</v>
      </c>
      <c r="C6" s="24">
        <f>PEM!AL33</f>
        <v>0</v>
      </c>
      <c r="D6" s="24">
        <f>PEM!AM33</f>
        <v>0</v>
      </c>
      <c r="E6" s="24">
        <f>PEM!AN33</f>
        <v>0</v>
      </c>
      <c r="F6" s="24">
        <f>PEM!AO33</f>
        <v>0</v>
      </c>
      <c r="G6" s="24">
        <f>PEM!AP33</f>
        <v>0</v>
      </c>
      <c r="H6" s="24">
        <f>PEM!AQ33</f>
        <v>0</v>
      </c>
      <c r="I6" s="24">
        <f>PEM!AR33</f>
        <v>0</v>
      </c>
      <c r="J6" s="24">
        <f>PEM!AS33</f>
        <v>0</v>
      </c>
      <c r="K6" s="24">
        <f>PEM!AT33</f>
        <v>0</v>
      </c>
      <c r="L6" s="24">
        <f>PEM!AU33</f>
        <v>0</v>
      </c>
      <c r="M6" s="24">
        <f>PEM!AV33</f>
        <v>0</v>
      </c>
      <c r="N6" s="24">
        <f>PEM!AW33</f>
        <v>0</v>
      </c>
      <c r="O6" s="24">
        <f>PEM!AX33</f>
        <v>0</v>
      </c>
      <c r="P6" s="24">
        <f>PEM!AY33</f>
        <v>0</v>
      </c>
      <c r="Q6" s="24">
        <f>PEM!AZ33</f>
        <v>108.5</v>
      </c>
      <c r="R6" s="24">
        <f>PEM!BA33</f>
        <v>124</v>
      </c>
      <c r="S6" s="24">
        <f>PEM!BB33</f>
        <v>0</v>
      </c>
      <c r="T6" s="24">
        <f>PEM!BC33</f>
        <v>329.25079194875048</v>
      </c>
      <c r="U6" s="24">
        <f>PEM!BD33</f>
        <v>0</v>
      </c>
      <c r="V6" s="24">
        <f>PEM!BE33</f>
        <v>0</v>
      </c>
      <c r="W6" s="24">
        <f>PEM!BF33</f>
        <v>329.25079194875036</v>
      </c>
      <c r="X6" s="24">
        <f>PEM!BG33</f>
        <v>300</v>
      </c>
      <c r="Y6" s="24">
        <f>PEM!BH33</f>
        <v>526.29406368076138</v>
      </c>
      <c r="Z6" s="24">
        <f>PEM!BI33</f>
        <v>0</v>
      </c>
      <c r="AA6" s="24">
        <f>PEM!BJ33</f>
        <v>0</v>
      </c>
      <c r="AB6" s="24">
        <f>PEM!BK33</f>
        <v>0</v>
      </c>
      <c r="AC6" s="24">
        <f>PEM!BL33</f>
        <v>0</v>
      </c>
      <c r="AD6" s="24">
        <f>PEM!BM33</f>
        <v>0</v>
      </c>
      <c r="AE6" s="24">
        <f>PEM!BN33</f>
        <v>0</v>
      </c>
      <c r="AF6" s="24">
        <f>PEM!BO33</f>
        <v>0</v>
      </c>
      <c r="AG6" s="24">
        <f>PEM!BP33</f>
        <v>0</v>
      </c>
      <c r="AH6" s="24">
        <f>PEM!BQ33</f>
        <v>0</v>
      </c>
      <c r="AI6" s="24">
        <f>PEM!BR33</f>
        <v>0</v>
      </c>
      <c r="AJ6" s="24">
        <f>PEM!BS33</f>
        <v>0</v>
      </c>
      <c r="AK6" s="24">
        <f>PEM!BT33</f>
        <v>0</v>
      </c>
      <c r="AL6" s="24">
        <f>PEM!BU33</f>
        <v>0</v>
      </c>
      <c r="AM6" s="24">
        <f>PEM!BV33</f>
        <v>0</v>
      </c>
      <c r="AN6" s="24">
        <f>PEM!BW33</f>
        <v>0</v>
      </c>
      <c r="AO6" s="24">
        <f>PEM!BX33</f>
        <v>0</v>
      </c>
      <c r="AP6" s="24">
        <f>PEM!BY33</f>
        <v>0</v>
      </c>
      <c r="AQ6" s="24">
        <f>PEM!BZ33</f>
        <v>0</v>
      </c>
      <c r="AR6" s="24">
        <f>PEM!CA33</f>
        <v>0</v>
      </c>
      <c r="AS6" s="24">
        <f>PEM!CB33</f>
        <v>0</v>
      </c>
      <c r="AT6" s="24">
        <f>PEM!CC33</f>
        <v>0</v>
      </c>
      <c r="AU6" s="24">
        <f>PEM!CD33</f>
        <v>0</v>
      </c>
      <c r="AV6" s="24">
        <f>PEM!CE33</f>
        <v>0</v>
      </c>
      <c r="AW6" s="24">
        <f>PEM!CF33</f>
        <v>0</v>
      </c>
      <c r="AX6" s="24">
        <f>PEM!CG33</f>
        <v>0</v>
      </c>
      <c r="AZ6" s="13">
        <v>3</v>
      </c>
      <c r="BA6" s="24">
        <f>AP_PM1!C6</f>
        <v>108.50000000000003</v>
      </c>
      <c r="BB6" s="24">
        <f>AP_PM1!D6</f>
        <v>155</v>
      </c>
      <c r="BC6" s="24">
        <f>AP_PM1!E6</f>
        <v>329.25079194875048</v>
      </c>
      <c r="BD6" s="24">
        <f>AP_PM1!F6</f>
        <v>329.25079194875036</v>
      </c>
      <c r="BE6" s="24">
        <f>AP_PM1!G6</f>
        <v>300</v>
      </c>
      <c r="BF6" s="24">
        <f>AP_PM1!H6</f>
        <v>305.68843489648589</v>
      </c>
      <c r="BG6" s="24">
        <f>AP_PM1!I6</f>
        <v>291.25727838613432</v>
      </c>
      <c r="BH6" s="24">
        <f>AP_PM1!J6</f>
        <v>0</v>
      </c>
      <c r="BI6" s="24">
        <f>AP_PM1!K6</f>
        <v>0</v>
      </c>
      <c r="BK6" s="13">
        <v>3</v>
      </c>
      <c r="BL6" s="25">
        <v>0</v>
      </c>
      <c r="BM6" s="25">
        <v>0</v>
      </c>
      <c r="BN6" s="25">
        <v>0</v>
      </c>
      <c r="BO6" s="25">
        <v>0</v>
      </c>
      <c r="BP6" s="25">
        <v>0</v>
      </c>
      <c r="BQ6" s="25">
        <v>0</v>
      </c>
      <c r="BR6" s="25">
        <v>0</v>
      </c>
      <c r="BS6" s="25">
        <v>0</v>
      </c>
      <c r="BT6" s="25">
        <v>0</v>
      </c>
      <c r="BU6" s="25">
        <v>0</v>
      </c>
      <c r="BV6" s="25">
        <v>0</v>
      </c>
      <c r="BW6" s="25">
        <v>0</v>
      </c>
      <c r="BX6" s="25">
        <v>0</v>
      </c>
      <c r="BY6" s="25">
        <v>0</v>
      </c>
      <c r="BZ6" s="25">
        <f t="shared" si="1"/>
        <v>2.6195123898989869E-16</v>
      </c>
      <c r="CA6" s="25">
        <f t="shared" si="2"/>
        <v>0.25</v>
      </c>
      <c r="CB6" s="25">
        <v>0</v>
      </c>
      <c r="CC6" s="25">
        <f t="shared" si="3"/>
        <v>0</v>
      </c>
      <c r="CD6" s="25">
        <v>0</v>
      </c>
      <c r="CE6" s="25">
        <v>0</v>
      </c>
      <c r="CF6" s="25">
        <f t="shared" si="4"/>
        <v>0</v>
      </c>
      <c r="CG6" s="25">
        <f t="shared" si="5"/>
        <v>0</v>
      </c>
      <c r="CH6" s="25">
        <f t="shared" si="6"/>
        <v>0.13424367568910028</v>
      </c>
      <c r="CI6" s="25">
        <v>0</v>
      </c>
      <c r="CJ6" s="25">
        <v>0</v>
      </c>
      <c r="CK6" s="25">
        <v>0</v>
      </c>
      <c r="CL6" s="25">
        <v>0</v>
      </c>
      <c r="CM6" s="25">
        <v>0</v>
      </c>
      <c r="CN6" s="25">
        <v>0</v>
      </c>
      <c r="CO6" s="25">
        <v>0</v>
      </c>
      <c r="CP6" s="25">
        <f t="shared" si="7"/>
        <v>0</v>
      </c>
      <c r="CQ6" s="25">
        <v>0</v>
      </c>
      <c r="CR6" s="25">
        <v>0</v>
      </c>
      <c r="CS6" s="25">
        <v>0</v>
      </c>
      <c r="CT6" s="25">
        <v>0</v>
      </c>
      <c r="CU6" s="25">
        <v>0</v>
      </c>
      <c r="CV6" s="25">
        <f t="shared" si="8"/>
        <v>0</v>
      </c>
      <c r="CW6" s="25">
        <v>0</v>
      </c>
      <c r="CX6" s="25">
        <v>0</v>
      </c>
      <c r="CY6" s="25">
        <v>0</v>
      </c>
      <c r="CZ6" s="25">
        <v>0</v>
      </c>
      <c r="DA6" s="25">
        <v>0</v>
      </c>
      <c r="DB6" s="25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f t="shared" si="9"/>
        <v>8.0050765768562623E-3</v>
      </c>
      <c r="DJ6" s="13">
        <v>3</v>
      </c>
      <c r="DK6" s="24">
        <f>PEM!AL6</f>
        <v>11.96</v>
      </c>
      <c r="DL6" s="24">
        <f>PEM!AM6</f>
        <v>12.032319377901759</v>
      </c>
      <c r="DM6" s="24">
        <f>PEM!AN6</f>
        <v>11.463615741017202</v>
      </c>
      <c r="DN6" s="24">
        <f>PEM!AO6</f>
        <v>12.209037685756254</v>
      </c>
      <c r="DO6" s="24">
        <f>PEM!AP6</f>
        <v>12.040412446494326</v>
      </c>
      <c r="DP6" s="24">
        <f>PEM!AQ6</f>
        <v>12.263260306196548</v>
      </c>
      <c r="DQ6" s="24">
        <f>PEM!AR6</f>
        <v>12.495629741099453</v>
      </c>
      <c r="DR6" s="24">
        <f>PEM!AS6</f>
        <v>12.497600038188489</v>
      </c>
      <c r="DS6" s="24">
        <f>PEM!AT6</f>
        <v>11.733643931839694</v>
      </c>
      <c r="DT6" s="24">
        <f>PEM!AU6</f>
        <v>11.836302962597882</v>
      </c>
      <c r="DU6" s="24">
        <f>PEM!AV6</f>
        <v>11.609314083773686</v>
      </c>
      <c r="DV6" s="24">
        <f>PEM!AW6</f>
        <v>11.585427850286548</v>
      </c>
      <c r="DW6" s="24">
        <f>PEM!AX6</f>
        <v>11.419639377768657</v>
      </c>
      <c r="DX6" s="24">
        <f>PEM!AY6</f>
        <v>11.351035042937893</v>
      </c>
      <c r="DY6" s="24">
        <f>PEM!AZ6</f>
        <v>10.984092117214605</v>
      </c>
      <c r="DZ6" s="24">
        <f>PEM!BA6</f>
        <v>11.012809209453463</v>
      </c>
      <c r="EA6" s="24">
        <f>PEM!BB6</f>
        <v>10.773974088346119</v>
      </c>
      <c r="EB6" s="24">
        <f>PEM!BC6</f>
        <v>10.688499929788314</v>
      </c>
      <c r="EC6" s="24">
        <f>PEM!BD6</f>
        <v>11.043485541901797</v>
      </c>
      <c r="ED6" s="24">
        <f>PEM!BE6</f>
        <v>11.141543152516839</v>
      </c>
      <c r="EE6" s="24">
        <f>PEM!BF6</f>
        <v>10.559418677903437</v>
      </c>
      <c r="EF6" s="24">
        <f>PEM!BG6</f>
        <v>10.326485091281295</v>
      </c>
      <c r="EG6" s="24">
        <f>PEM!BH6</f>
        <v>10.979099999999999</v>
      </c>
      <c r="EH6" s="24">
        <f>PEM!BI6</f>
        <v>11.292510304537661</v>
      </c>
      <c r="EI6" s="24">
        <f>PEM!BJ6</f>
        <v>11.96</v>
      </c>
      <c r="EJ6" s="24">
        <f>PEM!BK6</f>
        <v>12.085091876446834</v>
      </c>
      <c r="EK6" s="24">
        <f>PEM!BL6</f>
        <v>10.989715325204918</v>
      </c>
      <c r="EL6" s="24">
        <f>PEM!BM6</f>
        <v>12.105099041774533</v>
      </c>
      <c r="EM6" s="24">
        <f>PEM!BN6</f>
        <v>12.093906849975852</v>
      </c>
      <c r="EN6" s="24">
        <f>PEM!BO6</f>
        <v>12.10804898483601</v>
      </c>
      <c r="EO6" s="24">
        <f>PEM!BP6</f>
        <v>13.596952862746489</v>
      </c>
      <c r="EP6" s="24">
        <f>PEM!BQ6</f>
        <v>13.03234637089769</v>
      </c>
      <c r="EQ6" s="24">
        <f>PEM!BR6</f>
        <v>11.712111028118937</v>
      </c>
      <c r="ER6" s="24">
        <f>PEM!BS6</f>
        <v>11.944011974356648</v>
      </c>
      <c r="ES6" s="24">
        <f>PEM!BT6</f>
        <v>11.806822773991332</v>
      </c>
      <c r="ET6" s="24">
        <f>PEM!BU6</f>
        <v>11.798141951282666</v>
      </c>
      <c r="EU6" s="24">
        <f>PEM!BV6</f>
        <v>11.757154938533802</v>
      </c>
      <c r="EV6" s="24">
        <f>PEM!BW6</f>
        <v>11.60142145041412</v>
      </c>
      <c r="EW6" s="24">
        <f>PEM!BX6</f>
        <v>11.148931159606761</v>
      </c>
      <c r="EX6" s="24">
        <f>PEM!BY6</f>
        <v>11.192147305193039</v>
      </c>
      <c r="EY6" s="24">
        <f>PEM!BZ6</f>
        <v>10.999332980908161</v>
      </c>
      <c r="EZ6" s="24">
        <f>PEM!CA6</f>
        <v>10.896477931505475</v>
      </c>
      <c r="FA6" s="24">
        <f>PEM!CB6</f>
        <v>11.229395455443592</v>
      </c>
      <c r="FB6" s="24">
        <f>PEM!CC6</f>
        <v>11.33463556311187</v>
      </c>
      <c r="FC6" s="24">
        <f>PEM!CD6</f>
        <v>10.750051887390928</v>
      </c>
      <c r="FD6" s="24">
        <f>PEM!CE6</f>
        <v>10.524602925322295</v>
      </c>
      <c r="FE6" s="24">
        <f>PEM!CF6</f>
        <v>11.172432298318377</v>
      </c>
      <c r="FF6" s="24">
        <f>PEM!CG6</f>
        <v>11.329567867235991</v>
      </c>
      <c r="FH6" s="13">
        <v>3</v>
      </c>
      <c r="FI6" s="24">
        <f>AP_PM1!O6</f>
        <v>11.147399999999999</v>
      </c>
      <c r="FK6" s="13">
        <v>3</v>
      </c>
      <c r="FL6" s="25">
        <f t="shared" si="10"/>
        <v>6.7943143812709147E-2</v>
      </c>
      <c r="FM6" s="25">
        <f t="shared" si="11"/>
        <v>7.354520355626358E-2</v>
      </c>
      <c r="FN6" s="25">
        <f t="shared" si="12"/>
        <v>2.7584293486545636E-2</v>
      </c>
      <c r="FO6" s="25">
        <f t="shared" si="13"/>
        <v>8.6955066654829036E-2</v>
      </c>
      <c r="FP6" s="25">
        <f t="shared" si="14"/>
        <v>7.4167928255176596E-2</v>
      </c>
      <c r="FQ6" s="25">
        <f t="shared" si="15"/>
        <v>9.099214061636704E-2</v>
      </c>
      <c r="FR6" s="25">
        <f t="shared" si="16"/>
        <v>0.10789610199996427</v>
      </c>
      <c r="FS6" s="25">
        <f t="shared" si="17"/>
        <v>0.10803674578020818</v>
      </c>
      <c r="FT6" s="25">
        <f t="shared" si="18"/>
        <v>4.9962648879168674E-2</v>
      </c>
      <c r="FU6" s="25">
        <f t="shared" si="19"/>
        <v>5.8202545573122058E-2</v>
      </c>
      <c r="FV6" s="25">
        <f t="shared" si="20"/>
        <v>3.9788232141923278E-2</v>
      </c>
      <c r="FW6" s="25">
        <f t="shared" si="21"/>
        <v>3.7808517384682924E-2</v>
      </c>
      <c r="FX6" s="25">
        <f t="shared" si="22"/>
        <v>2.3839577482511736E-2</v>
      </c>
      <c r="FY6" s="25">
        <f t="shared" si="23"/>
        <v>1.7939777488801437E-2</v>
      </c>
      <c r="FZ6" s="25">
        <f t="shared" si="24"/>
        <v>1.4867672361328211E-2</v>
      </c>
      <c r="GA6" s="25">
        <f t="shared" si="25"/>
        <v>1.2221295038054634E-2</v>
      </c>
      <c r="GB6" s="25">
        <f t="shared" si="26"/>
        <v>3.465999719247552E-2</v>
      </c>
      <c r="GC6" s="25">
        <f t="shared" si="27"/>
        <v>4.2934001330977578E-2</v>
      </c>
      <c r="GD6" s="25">
        <f t="shared" si="28"/>
        <v>9.4095707106170989E-3</v>
      </c>
      <c r="GE6" s="25">
        <f t="shared" si="29"/>
        <v>5.256765066549671E-4</v>
      </c>
      <c r="GF6" s="25">
        <f t="shared" si="30"/>
        <v>5.5683114765301182E-2</v>
      </c>
      <c r="GG6" s="25">
        <f t="shared" si="31"/>
        <v>7.9496062935471304E-2</v>
      </c>
      <c r="GH6" s="25">
        <f t="shared" si="32"/>
        <v>1.5329125338142503E-2</v>
      </c>
      <c r="GI6" s="25">
        <f t="shared" si="33"/>
        <v>1.2850137004466761E-2</v>
      </c>
      <c r="GJ6" s="25">
        <f t="shared" si="34"/>
        <v>6.7943143812709147E-2</v>
      </c>
      <c r="GK6" s="25">
        <f t="shared" si="35"/>
        <v>7.7590794181245995E-2</v>
      </c>
      <c r="GL6" s="25">
        <f t="shared" si="36"/>
        <v>1.4348385752398142E-2</v>
      </c>
      <c r="GM6" s="25">
        <f t="shared" si="37"/>
        <v>7.9115341268132341E-2</v>
      </c>
      <c r="GN6" s="25">
        <f t="shared" si="38"/>
        <v>7.8263117263694032E-2</v>
      </c>
      <c r="GO6" s="25">
        <f t="shared" si="39"/>
        <v>7.9339700891458018E-2</v>
      </c>
      <c r="GP6" s="25">
        <f t="shared" si="40"/>
        <v>0.18015454546863063</v>
      </c>
      <c r="GQ6" s="25">
        <f t="shared" si="41"/>
        <v>0.14463599395324023</v>
      </c>
      <c r="GR6" s="25">
        <f t="shared" si="42"/>
        <v>4.8215989992167509E-2</v>
      </c>
      <c r="GS6" s="25">
        <f t="shared" si="43"/>
        <v>6.6695510358407664E-2</v>
      </c>
      <c r="GT6" s="25">
        <f t="shared" si="44"/>
        <v>5.5850992821196779E-2</v>
      </c>
      <c r="GU6" s="25">
        <f t="shared" si="45"/>
        <v>5.5156307999152339E-2</v>
      </c>
      <c r="GV6" s="25">
        <f t="shared" si="46"/>
        <v>5.1862456667585856E-2</v>
      </c>
      <c r="GW6" s="25">
        <f t="shared" si="47"/>
        <v>3.9134984652929278E-2</v>
      </c>
      <c r="GX6" s="25">
        <f t="shared" si="48"/>
        <v>1.3733689668019624E-4</v>
      </c>
      <c r="GY6" s="25">
        <f t="shared" si="49"/>
        <v>3.998098307040468E-3</v>
      </c>
      <c r="GZ6" s="25">
        <f t="shared" si="50"/>
        <v>1.3461454376264672E-2</v>
      </c>
      <c r="HA6" s="25">
        <f t="shared" si="51"/>
        <v>2.3027814131483953E-2</v>
      </c>
      <c r="HB6" s="25">
        <f t="shared" si="52"/>
        <v>7.3018583920156418E-3</v>
      </c>
      <c r="HC6" s="25">
        <f t="shared" si="53"/>
        <v>1.6518886916948791E-2</v>
      </c>
      <c r="HD6" s="25">
        <f t="shared" si="54"/>
        <v>3.6962436718573743E-2</v>
      </c>
      <c r="HE6" s="25">
        <f t="shared" si="55"/>
        <v>5.917535123147008E-2</v>
      </c>
      <c r="HF6" s="25">
        <f t="shared" si="56"/>
        <v>2.2405415087764949E-3</v>
      </c>
      <c r="HG6" s="25">
        <f t="shared" si="57"/>
        <v>1.6078977536539852E-2</v>
      </c>
      <c r="HH6" s="25">
        <f t="shared" si="58"/>
        <v>4.9163512445718843E-2</v>
      </c>
    </row>
    <row r="7" spans="2:219" x14ac:dyDescent="0.25">
      <c r="B7" s="13">
        <v>4</v>
      </c>
      <c r="C7" s="24">
        <f>PEM!AL34</f>
        <v>0</v>
      </c>
      <c r="D7" s="24">
        <f>PEM!AM34</f>
        <v>0</v>
      </c>
      <c r="E7" s="24">
        <f>PEM!AN34</f>
        <v>0</v>
      </c>
      <c r="F7" s="24">
        <f>PEM!AO34</f>
        <v>0</v>
      </c>
      <c r="G7" s="24">
        <f>PEM!AP34</f>
        <v>0</v>
      </c>
      <c r="H7" s="24">
        <f>PEM!AQ34</f>
        <v>0</v>
      </c>
      <c r="I7" s="24">
        <f>PEM!AR34</f>
        <v>0</v>
      </c>
      <c r="J7" s="24">
        <f>PEM!AS34</f>
        <v>0</v>
      </c>
      <c r="K7" s="24">
        <f>PEM!AT34</f>
        <v>0</v>
      </c>
      <c r="L7" s="24">
        <f>PEM!AU34</f>
        <v>0</v>
      </c>
      <c r="M7" s="24">
        <f>PEM!AV34</f>
        <v>0</v>
      </c>
      <c r="N7" s="24">
        <f>PEM!AW34</f>
        <v>0</v>
      </c>
      <c r="O7" s="24">
        <f>PEM!AX34</f>
        <v>0</v>
      </c>
      <c r="P7" s="24">
        <f>PEM!AY34</f>
        <v>0</v>
      </c>
      <c r="Q7" s="24">
        <f>PEM!AZ34</f>
        <v>124</v>
      </c>
      <c r="R7" s="24">
        <f>PEM!BA34</f>
        <v>124</v>
      </c>
      <c r="S7" s="24">
        <f>PEM!BB34</f>
        <v>0</v>
      </c>
      <c r="T7" s="24">
        <f>PEM!BC34</f>
        <v>292.2965116279068</v>
      </c>
      <c r="U7" s="24">
        <f>PEM!BD34</f>
        <v>0</v>
      </c>
      <c r="V7" s="24">
        <f>PEM!BE34</f>
        <v>0</v>
      </c>
      <c r="W7" s="24">
        <f>PEM!BF34</f>
        <v>292.29651162790708</v>
      </c>
      <c r="X7" s="24">
        <f>PEM!BG34</f>
        <v>300</v>
      </c>
      <c r="Y7" s="24">
        <f>PEM!BH34</f>
        <v>512.6337993592083</v>
      </c>
      <c r="Z7" s="24">
        <f>PEM!BI34</f>
        <v>0</v>
      </c>
      <c r="AA7" s="24">
        <f>PEM!BJ34</f>
        <v>0</v>
      </c>
      <c r="AB7" s="24">
        <f>PEM!BK34</f>
        <v>0</v>
      </c>
      <c r="AC7" s="24">
        <f>PEM!BL34</f>
        <v>0</v>
      </c>
      <c r="AD7" s="24">
        <f>PEM!BM34</f>
        <v>0</v>
      </c>
      <c r="AE7" s="24">
        <f>PEM!BN34</f>
        <v>0</v>
      </c>
      <c r="AF7" s="24">
        <f>PEM!BO34</f>
        <v>0</v>
      </c>
      <c r="AG7" s="24">
        <f>PEM!BP34</f>
        <v>0</v>
      </c>
      <c r="AH7" s="24">
        <f>PEM!BQ34</f>
        <v>0</v>
      </c>
      <c r="AI7" s="24">
        <f>PEM!BR34</f>
        <v>0</v>
      </c>
      <c r="AJ7" s="24">
        <f>PEM!BS34</f>
        <v>0</v>
      </c>
      <c r="AK7" s="24">
        <f>PEM!BT34</f>
        <v>0</v>
      </c>
      <c r="AL7" s="24">
        <f>PEM!BU34</f>
        <v>0</v>
      </c>
      <c r="AM7" s="24">
        <f>PEM!BV34</f>
        <v>0</v>
      </c>
      <c r="AN7" s="24">
        <f>PEM!BW34</f>
        <v>0</v>
      </c>
      <c r="AO7" s="24">
        <f>PEM!BX34</f>
        <v>0</v>
      </c>
      <c r="AP7" s="24">
        <f>PEM!BY34</f>
        <v>0</v>
      </c>
      <c r="AQ7" s="24">
        <f>PEM!BZ34</f>
        <v>0</v>
      </c>
      <c r="AR7" s="24">
        <f>PEM!CA34</f>
        <v>0</v>
      </c>
      <c r="AS7" s="24">
        <f>PEM!CB34</f>
        <v>0</v>
      </c>
      <c r="AT7" s="24">
        <f>PEM!CC34</f>
        <v>0</v>
      </c>
      <c r="AU7" s="24">
        <f>PEM!CD34</f>
        <v>0</v>
      </c>
      <c r="AV7" s="24">
        <f>PEM!CE34</f>
        <v>0</v>
      </c>
      <c r="AW7" s="24">
        <f>PEM!CF34</f>
        <v>0</v>
      </c>
      <c r="AX7" s="24">
        <f>PEM!CG34</f>
        <v>0</v>
      </c>
      <c r="AZ7" s="13">
        <v>4</v>
      </c>
      <c r="BA7" s="24">
        <f>AP_PM1!C7</f>
        <v>155</v>
      </c>
      <c r="BB7" s="24">
        <f>AP_PM1!D7</f>
        <v>155</v>
      </c>
      <c r="BC7" s="24">
        <f>AP_PM1!E7</f>
        <v>292.2965116279068</v>
      </c>
      <c r="BD7" s="24">
        <f>AP_PM1!F7</f>
        <v>292.29651162790708</v>
      </c>
      <c r="BE7" s="24">
        <f>AP_PM1!G7</f>
        <v>300</v>
      </c>
      <c r="BF7" s="24">
        <f>AP_PM1!H7</f>
        <v>286.86046511627922</v>
      </c>
      <c r="BG7" s="24">
        <f>AP_PM1!I7</f>
        <v>270.54651162790691</v>
      </c>
      <c r="BH7" s="24">
        <f>AP_PM1!J7</f>
        <v>0</v>
      </c>
      <c r="BI7" s="24">
        <f>AP_PM1!K7</f>
        <v>0</v>
      </c>
      <c r="BK7" s="13">
        <v>4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f t="shared" si="1"/>
        <v>0.25</v>
      </c>
      <c r="CA7" s="25">
        <f t="shared" si="2"/>
        <v>0.25</v>
      </c>
      <c r="CB7" s="25">
        <v>0</v>
      </c>
      <c r="CC7" s="25">
        <f t="shared" si="3"/>
        <v>0</v>
      </c>
      <c r="CD7" s="25">
        <v>0</v>
      </c>
      <c r="CE7" s="25">
        <v>0</v>
      </c>
      <c r="CF7" s="25">
        <f t="shared" si="4"/>
        <v>0</v>
      </c>
      <c r="CG7" s="25">
        <f t="shared" si="5"/>
        <v>0</v>
      </c>
      <c r="CH7" s="25">
        <f t="shared" si="6"/>
        <v>8.7339495446738497E-2</v>
      </c>
      <c r="CI7" s="25">
        <v>0</v>
      </c>
      <c r="CJ7" s="25">
        <v>0</v>
      </c>
      <c r="CK7" s="25">
        <v>0</v>
      </c>
      <c r="CL7" s="25">
        <v>0</v>
      </c>
      <c r="CM7" s="25">
        <v>0</v>
      </c>
      <c r="CN7" s="25">
        <v>0</v>
      </c>
      <c r="CO7" s="25">
        <v>0</v>
      </c>
      <c r="CP7" s="25">
        <f t="shared" si="7"/>
        <v>0</v>
      </c>
      <c r="CQ7" s="25">
        <v>0</v>
      </c>
      <c r="CR7" s="25">
        <v>0</v>
      </c>
      <c r="CS7" s="25">
        <v>0</v>
      </c>
      <c r="CT7" s="25">
        <v>0</v>
      </c>
      <c r="CU7" s="25">
        <v>0</v>
      </c>
      <c r="CV7" s="25">
        <f t="shared" si="8"/>
        <v>0</v>
      </c>
      <c r="CW7" s="25">
        <v>0</v>
      </c>
      <c r="CX7" s="25">
        <v>0</v>
      </c>
      <c r="CY7" s="25">
        <v>0</v>
      </c>
      <c r="CZ7" s="25">
        <v>0</v>
      </c>
      <c r="DA7" s="25">
        <v>0</v>
      </c>
      <c r="DB7" s="25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f t="shared" si="9"/>
        <v>1.2236239488473718E-2</v>
      </c>
      <c r="DJ7" s="13">
        <v>4</v>
      </c>
      <c r="DK7" s="24">
        <f>PEM!AL7</f>
        <v>11.96</v>
      </c>
      <c r="DL7" s="24">
        <f>PEM!AM7</f>
        <v>11.96</v>
      </c>
      <c r="DM7" s="24">
        <f>PEM!AN7</f>
        <v>11.464601610015199</v>
      </c>
      <c r="DN7" s="24">
        <f>PEM!AO7</f>
        <v>12.175833471586754</v>
      </c>
      <c r="DO7" s="24">
        <f>PEM!AP7</f>
        <v>12.049836067015267</v>
      </c>
      <c r="DP7" s="24">
        <f>PEM!AQ7</f>
        <v>12.107402218222296</v>
      </c>
      <c r="DQ7" s="24">
        <f>PEM!AR7</f>
        <v>12.508549761681596</v>
      </c>
      <c r="DR7" s="24">
        <f>PEM!AS7</f>
        <v>12.509340128278154</v>
      </c>
      <c r="DS7" s="24">
        <f>PEM!AT7</f>
        <v>11.733663128383512</v>
      </c>
      <c r="DT7" s="24">
        <f>PEM!AU7</f>
        <v>11.855277075541318</v>
      </c>
      <c r="DU7" s="24">
        <f>PEM!AV7</f>
        <v>11.618290026585049</v>
      </c>
      <c r="DV7" s="24">
        <f>PEM!AW7</f>
        <v>11.593854447846141</v>
      </c>
      <c r="DW7" s="24">
        <f>PEM!AX7</f>
        <v>11.430883576126519</v>
      </c>
      <c r="DX7" s="24">
        <f>PEM!AY7</f>
        <v>11.357330143871337</v>
      </c>
      <c r="DY7" s="24">
        <f>PEM!AZ7</f>
        <v>10.986593255473032</v>
      </c>
      <c r="DZ7" s="24">
        <f>PEM!BA7</f>
        <v>11.015483890619898</v>
      </c>
      <c r="EA7" s="24">
        <f>PEM!BB7</f>
        <v>10.776535362004493</v>
      </c>
      <c r="EB7" s="24">
        <f>PEM!BC7</f>
        <v>10.691014440321648</v>
      </c>
      <c r="EC7" s="24">
        <f>PEM!BD7</f>
        <v>11.045054318951843</v>
      </c>
      <c r="ED7" s="24">
        <f>PEM!BE7</f>
        <v>11.142111607155258</v>
      </c>
      <c r="EE7" s="24">
        <f>PEM!BF7</f>
        <v>10.561877666747776</v>
      </c>
      <c r="EF7" s="24">
        <f>PEM!BG7</f>
        <v>10.328909660833235</v>
      </c>
      <c r="EG7" s="24">
        <f>PEM!BH7</f>
        <v>10.979099999999999</v>
      </c>
      <c r="EH7" s="24">
        <f>PEM!BI7</f>
        <v>11.294446432138233</v>
      </c>
      <c r="EI7" s="24">
        <f>PEM!BJ7</f>
        <v>11.96</v>
      </c>
      <c r="EJ7" s="24">
        <f>PEM!BK7</f>
        <v>12.038891290130294</v>
      </c>
      <c r="EK7" s="24">
        <f>PEM!BL7</f>
        <v>10.96635405062068</v>
      </c>
      <c r="EL7" s="24">
        <f>PEM!BM7</f>
        <v>12.052118404194973</v>
      </c>
      <c r="EM7" s="24">
        <f>PEM!BN7</f>
        <v>12.080923883465939</v>
      </c>
      <c r="EN7" s="24">
        <f>PEM!BO7</f>
        <v>12.076826248262519</v>
      </c>
      <c r="EO7" s="24">
        <f>PEM!BP7</f>
        <v>13.563620620888592</v>
      </c>
      <c r="EP7" s="24">
        <f>PEM!BQ7</f>
        <v>13.000398233282178</v>
      </c>
      <c r="EQ7" s="24">
        <f>PEM!BR7</f>
        <v>11.680314617467616</v>
      </c>
      <c r="ER7" s="24">
        <f>PEM!BS7</f>
        <v>11.917871249318704</v>
      </c>
      <c r="ES7" s="24">
        <f>PEM!BT7</f>
        <v>11.779146245438305</v>
      </c>
      <c r="ET7" s="24">
        <f>PEM!BU7</f>
        <v>11.770214973286292</v>
      </c>
      <c r="EU7" s="24">
        <f>PEM!BV7</f>
        <v>11.729747242818675</v>
      </c>
      <c r="EV7" s="24">
        <f>PEM!BW7</f>
        <v>11.575357376025986</v>
      </c>
      <c r="EW7" s="24">
        <f>PEM!BX7</f>
        <v>11.123732331090093</v>
      </c>
      <c r="EX7" s="24">
        <f>PEM!BY7</f>
        <v>11.168550074136476</v>
      </c>
      <c r="EY7" s="24">
        <f>PEM!BZ7</f>
        <v>10.980086264949385</v>
      </c>
      <c r="EZ7" s="24">
        <f>PEM!CA7</f>
        <v>10.876044329640086</v>
      </c>
      <c r="FA7" s="24">
        <f>PEM!CB7</f>
        <v>11.205103145139011</v>
      </c>
      <c r="FB7" s="24">
        <f>PEM!CC7</f>
        <v>11.309554226999838</v>
      </c>
      <c r="FC7" s="24">
        <f>PEM!CD7</f>
        <v>10.72859076066848</v>
      </c>
      <c r="FD7" s="24">
        <f>PEM!CE7</f>
        <v>10.504619477912502</v>
      </c>
      <c r="FE7" s="24">
        <f>PEM!CF7</f>
        <v>11.147399999999999</v>
      </c>
      <c r="FF7" s="24">
        <f>PEM!CG7</f>
        <v>11.3045406659989</v>
      </c>
      <c r="FH7" s="13">
        <v>4</v>
      </c>
      <c r="FI7" s="24">
        <f>AP_PM1!O7</f>
        <v>11.200900000000001</v>
      </c>
      <c r="FK7" s="13">
        <v>4</v>
      </c>
      <c r="FL7" s="25">
        <f t="shared" si="10"/>
        <v>6.3469899665551846E-2</v>
      </c>
      <c r="FM7" s="25">
        <f t="shared" si="11"/>
        <v>6.3469899665551846E-2</v>
      </c>
      <c r="FN7" s="25">
        <f t="shared" si="12"/>
        <v>2.3001375798774829E-2</v>
      </c>
      <c r="FO7" s="25">
        <f t="shared" si="13"/>
        <v>8.0071189694063738E-2</v>
      </c>
      <c r="FP7" s="25">
        <f t="shared" si="14"/>
        <v>7.0452084351513261E-2</v>
      </c>
      <c r="FQ7" s="25">
        <f t="shared" si="15"/>
        <v>7.4871735644328405E-2</v>
      </c>
      <c r="FR7" s="25">
        <f t="shared" si="16"/>
        <v>0.10454047724120824</v>
      </c>
      <c r="FS7" s="25">
        <f t="shared" si="17"/>
        <v>0.10459705426990044</v>
      </c>
      <c r="FT7" s="25">
        <f t="shared" si="18"/>
        <v>4.5404672228467766E-2</v>
      </c>
      <c r="FU7" s="25">
        <f t="shared" si="19"/>
        <v>5.5197113603642892E-2</v>
      </c>
      <c r="FV7" s="25">
        <f t="shared" si="20"/>
        <v>3.5925254545201873E-2</v>
      </c>
      <c r="FW7" s="25">
        <f t="shared" si="21"/>
        <v>3.3893339752867235E-2</v>
      </c>
      <c r="FX7" s="25">
        <f t="shared" si="22"/>
        <v>2.0119492477977837E-2</v>
      </c>
      <c r="FY7" s="25">
        <f t="shared" si="23"/>
        <v>1.3773496225761262E-2</v>
      </c>
      <c r="FZ7" s="25">
        <f t="shared" si="24"/>
        <v>1.950620538538737E-2</v>
      </c>
      <c r="GA7" s="25">
        <f t="shared" si="25"/>
        <v>1.6832316330469339E-2</v>
      </c>
      <c r="GB7" s="25">
        <f t="shared" si="26"/>
        <v>3.9378577969661453E-2</v>
      </c>
      <c r="GC7" s="25">
        <f t="shared" si="27"/>
        <v>4.7692907209562416E-2</v>
      </c>
      <c r="GD7" s="25">
        <f t="shared" si="28"/>
        <v>1.4109996795647008E-2</v>
      </c>
      <c r="GE7" s="25">
        <f t="shared" si="29"/>
        <v>5.2762344264250978E-3</v>
      </c>
      <c r="GF7" s="25">
        <f t="shared" si="30"/>
        <v>6.0502720578186085E-2</v>
      </c>
      <c r="GG7" s="25">
        <f t="shared" si="31"/>
        <v>8.4422302818013273E-2</v>
      </c>
      <c r="GH7" s="25">
        <f t="shared" si="32"/>
        <v>2.0202020202020367E-2</v>
      </c>
      <c r="GI7" s="25">
        <f t="shared" si="33"/>
        <v>8.2825158984372385E-3</v>
      </c>
      <c r="GJ7" s="25">
        <f t="shared" si="34"/>
        <v>6.3469899665551846E-2</v>
      </c>
      <c r="GK7" s="25">
        <f t="shared" si="35"/>
        <v>6.960701529195587E-2</v>
      </c>
      <c r="GL7" s="25">
        <f t="shared" si="36"/>
        <v>2.1387778316900662E-2</v>
      </c>
      <c r="GM7" s="25">
        <f t="shared" si="37"/>
        <v>7.0628114962651631E-2</v>
      </c>
      <c r="GN7" s="25">
        <f t="shared" si="38"/>
        <v>7.2844088080908018E-2</v>
      </c>
      <c r="GO7" s="25">
        <f t="shared" si="39"/>
        <v>7.2529506532275939E-2</v>
      </c>
      <c r="GP7" s="25">
        <f t="shared" si="40"/>
        <v>0.17419542222007406</v>
      </c>
      <c r="GQ7" s="25">
        <f t="shared" si="41"/>
        <v>0.13841870079604959</v>
      </c>
      <c r="GR7" s="25">
        <f t="shared" si="42"/>
        <v>4.1044666446797808E-2</v>
      </c>
      <c r="GS7" s="25">
        <f t="shared" si="43"/>
        <v>6.0159338385174267E-2</v>
      </c>
      <c r="GT7" s="25">
        <f t="shared" si="44"/>
        <v>4.9090675452156902E-2</v>
      </c>
      <c r="GU7" s="25">
        <f t="shared" si="45"/>
        <v>4.8369122788191179E-2</v>
      </c>
      <c r="GV7" s="25">
        <f t="shared" si="46"/>
        <v>4.5085987947647503E-2</v>
      </c>
      <c r="GW7" s="25">
        <f t="shared" si="47"/>
        <v>3.2349530460418711E-2</v>
      </c>
      <c r="GX7" s="25">
        <f t="shared" si="48"/>
        <v>6.9372101569029673E-3</v>
      </c>
      <c r="GY7" s="25">
        <f t="shared" si="49"/>
        <v>2.8965197495455283E-3</v>
      </c>
      <c r="GZ7" s="25">
        <f t="shared" si="50"/>
        <v>2.0110382534561402E-2</v>
      </c>
      <c r="HA7" s="25">
        <f t="shared" si="51"/>
        <v>2.9868917458767366E-2</v>
      </c>
      <c r="HB7" s="25">
        <f t="shared" si="52"/>
        <v>3.7510990167314521E-4</v>
      </c>
      <c r="HC7" s="25">
        <f t="shared" si="53"/>
        <v>9.6072952849407412E-3</v>
      </c>
      <c r="HD7" s="25">
        <f t="shared" si="54"/>
        <v>4.4023418347079554E-2</v>
      </c>
      <c r="HE7" s="25">
        <f t="shared" si="55"/>
        <v>6.6283269332271383E-2</v>
      </c>
      <c r="HF7" s="25">
        <f t="shared" si="56"/>
        <v>4.7993254032331701E-3</v>
      </c>
      <c r="HG7" s="25">
        <f t="shared" si="57"/>
        <v>9.1680563643442049E-3</v>
      </c>
      <c r="HH7" s="25">
        <f t="shared" si="58"/>
        <v>4.7046713222056134E-2</v>
      </c>
      <c r="HJ7" s="23" t="s">
        <v>23</v>
      </c>
      <c r="HK7" s="32">
        <f>AP_PM2!P3</f>
        <v>490093.51270516013</v>
      </c>
    </row>
    <row r="8" spans="2:219" x14ac:dyDescent="0.25">
      <c r="B8" s="13">
        <v>5</v>
      </c>
      <c r="C8" s="24">
        <f>PEM!AL35</f>
        <v>0</v>
      </c>
      <c r="D8" s="24">
        <f>PEM!AM35</f>
        <v>0</v>
      </c>
      <c r="E8" s="24">
        <f>PEM!AN35</f>
        <v>0</v>
      </c>
      <c r="F8" s="24">
        <f>PEM!AO35</f>
        <v>0</v>
      </c>
      <c r="G8" s="24">
        <f>PEM!AP35</f>
        <v>0</v>
      </c>
      <c r="H8" s="24">
        <f>PEM!AQ35</f>
        <v>0</v>
      </c>
      <c r="I8" s="24">
        <f>PEM!AR35</f>
        <v>0</v>
      </c>
      <c r="J8" s="24">
        <f>PEM!AS35</f>
        <v>0</v>
      </c>
      <c r="K8" s="24">
        <f>PEM!AT35</f>
        <v>0</v>
      </c>
      <c r="L8" s="24">
        <f>PEM!AU35</f>
        <v>0</v>
      </c>
      <c r="M8" s="24">
        <f>PEM!AV35</f>
        <v>0</v>
      </c>
      <c r="N8" s="24">
        <f>PEM!AW35</f>
        <v>0</v>
      </c>
      <c r="O8" s="24">
        <f>PEM!AX35</f>
        <v>0</v>
      </c>
      <c r="P8" s="24">
        <f>PEM!AY35</f>
        <v>0</v>
      </c>
      <c r="Q8" s="24">
        <f>PEM!AZ35</f>
        <v>124</v>
      </c>
      <c r="R8" s="24">
        <f>PEM!BA35</f>
        <v>124</v>
      </c>
      <c r="S8" s="24">
        <f>PEM!BB35</f>
        <v>0</v>
      </c>
      <c r="T8" s="24">
        <f>PEM!BC35</f>
        <v>292.2965116279068</v>
      </c>
      <c r="U8" s="24">
        <f>PEM!BD35</f>
        <v>0</v>
      </c>
      <c r="V8" s="24">
        <f>PEM!BE35</f>
        <v>0</v>
      </c>
      <c r="W8" s="24">
        <f>PEM!BF35</f>
        <v>292.29651162790708</v>
      </c>
      <c r="X8" s="24">
        <f>PEM!BG35</f>
        <v>300</v>
      </c>
      <c r="Y8" s="24">
        <f>PEM!BH35</f>
        <v>512.6337993592083</v>
      </c>
      <c r="Z8" s="24">
        <f>PEM!BI35</f>
        <v>0</v>
      </c>
      <c r="AA8" s="24">
        <f>PEM!BJ35</f>
        <v>0</v>
      </c>
      <c r="AB8" s="24">
        <f>PEM!BK35</f>
        <v>0</v>
      </c>
      <c r="AC8" s="24">
        <f>PEM!BL35</f>
        <v>0</v>
      </c>
      <c r="AD8" s="24">
        <f>PEM!BM35</f>
        <v>0</v>
      </c>
      <c r="AE8" s="24">
        <f>PEM!BN35</f>
        <v>0</v>
      </c>
      <c r="AF8" s="24">
        <f>PEM!BO35</f>
        <v>0</v>
      </c>
      <c r="AG8" s="24">
        <f>PEM!BP35</f>
        <v>0</v>
      </c>
      <c r="AH8" s="24">
        <f>PEM!BQ35</f>
        <v>0</v>
      </c>
      <c r="AI8" s="24">
        <f>PEM!BR35</f>
        <v>0</v>
      </c>
      <c r="AJ8" s="24">
        <f>PEM!BS35</f>
        <v>0</v>
      </c>
      <c r="AK8" s="24">
        <f>PEM!BT35</f>
        <v>0</v>
      </c>
      <c r="AL8" s="24">
        <f>PEM!BU35</f>
        <v>0</v>
      </c>
      <c r="AM8" s="24">
        <f>PEM!BV35</f>
        <v>0</v>
      </c>
      <c r="AN8" s="24">
        <f>PEM!BW35</f>
        <v>0</v>
      </c>
      <c r="AO8" s="24">
        <f>PEM!BX35</f>
        <v>0</v>
      </c>
      <c r="AP8" s="24">
        <f>PEM!BY35</f>
        <v>0</v>
      </c>
      <c r="AQ8" s="24">
        <f>PEM!BZ35</f>
        <v>0</v>
      </c>
      <c r="AR8" s="24">
        <f>PEM!CA35</f>
        <v>0</v>
      </c>
      <c r="AS8" s="24">
        <f>PEM!CB35</f>
        <v>0</v>
      </c>
      <c r="AT8" s="24">
        <f>PEM!CC35</f>
        <v>0</v>
      </c>
      <c r="AU8" s="24">
        <f>PEM!CD35</f>
        <v>0</v>
      </c>
      <c r="AV8" s="24">
        <f>PEM!CE35</f>
        <v>0</v>
      </c>
      <c r="AW8" s="24">
        <f>PEM!CF35</f>
        <v>0</v>
      </c>
      <c r="AX8" s="24">
        <f>PEM!CG35</f>
        <v>0</v>
      </c>
      <c r="AZ8" s="13">
        <v>5</v>
      </c>
      <c r="BA8" s="24">
        <f>AP_PM1!C8</f>
        <v>155</v>
      </c>
      <c r="BB8" s="24">
        <f>AP_PM1!D8</f>
        <v>155</v>
      </c>
      <c r="BC8" s="24">
        <f>AP_PM1!E8</f>
        <v>292.2965116279068</v>
      </c>
      <c r="BD8" s="24">
        <f>AP_PM1!F8</f>
        <v>292.29651162790708</v>
      </c>
      <c r="BE8" s="24">
        <f>AP_PM1!G8</f>
        <v>300</v>
      </c>
      <c r="BF8" s="24">
        <f>AP_PM1!H8</f>
        <v>286.86046511627922</v>
      </c>
      <c r="BG8" s="24">
        <f>AP_PM1!I8</f>
        <v>270.54651162790697</v>
      </c>
      <c r="BH8" s="24">
        <f>AP_PM1!J8</f>
        <v>0</v>
      </c>
      <c r="BI8" s="24">
        <f>AP_PM1!K8</f>
        <v>0</v>
      </c>
      <c r="BK8" s="13">
        <v>5</v>
      </c>
      <c r="BL8" s="25">
        <v>0</v>
      </c>
      <c r="BM8" s="25">
        <v>0</v>
      </c>
      <c r="BN8" s="25">
        <v>0</v>
      </c>
      <c r="BO8" s="25">
        <v>0</v>
      </c>
      <c r="BP8" s="25">
        <v>0</v>
      </c>
      <c r="BQ8" s="25">
        <v>0</v>
      </c>
      <c r="BR8" s="25">
        <v>0</v>
      </c>
      <c r="BS8" s="25">
        <v>0</v>
      </c>
      <c r="BT8" s="25">
        <v>0</v>
      </c>
      <c r="BU8" s="25">
        <v>0</v>
      </c>
      <c r="BV8" s="25">
        <v>0</v>
      </c>
      <c r="BW8" s="25">
        <v>0</v>
      </c>
      <c r="BX8" s="25">
        <v>0</v>
      </c>
      <c r="BY8" s="25">
        <v>0</v>
      </c>
      <c r="BZ8" s="25">
        <f t="shared" si="1"/>
        <v>0.25</v>
      </c>
      <c r="CA8" s="25">
        <f t="shared" si="2"/>
        <v>0.25</v>
      </c>
      <c r="CB8" s="25">
        <v>0</v>
      </c>
      <c r="CC8" s="25">
        <f t="shared" si="3"/>
        <v>0</v>
      </c>
      <c r="CD8" s="25">
        <v>0</v>
      </c>
      <c r="CE8" s="25">
        <v>0</v>
      </c>
      <c r="CF8" s="25">
        <f t="shared" si="4"/>
        <v>0</v>
      </c>
      <c r="CG8" s="25">
        <f t="shared" si="5"/>
        <v>0</v>
      </c>
      <c r="CH8" s="25">
        <f t="shared" si="6"/>
        <v>8.7339495446738608E-2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f t="shared" si="7"/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f t="shared" si="8"/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f t="shared" si="9"/>
        <v>1.2236239488473721E-2</v>
      </c>
      <c r="DJ8" s="13">
        <v>5</v>
      </c>
      <c r="DK8" s="24">
        <f>PEM!AL8</f>
        <v>11.96</v>
      </c>
      <c r="DL8" s="24">
        <f>PEM!AM8</f>
        <v>11.96</v>
      </c>
      <c r="DM8" s="24">
        <f>PEM!AN8</f>
        <v>11.464601610015199</v>
      </c>
      <c r="DN8" s="24">
        <f>PEM!AO8</f>
        <v>12.175833471586754</v>
      </c>
      <c r="DO8" s="24">
        <f>PEM!AP8</f>
        <v>12.049836067015267</v>
      </c>
      <c r="DP8" s="24">
        <f>PEM!AQ8</f>
        <v>12.107402218222296</v>
      </c>
      <c r="DQ8" s="24">
        <f>PEM!AR8</f>
        <v>12.508549761681596</v>
      </c>
      <c r="DR8" s="24">
        <f>PEM!AS8</f>
        <v>12.509340128278154</v>
      </c>
      <c r="DS8" s="24">
        <f>PEM!AT8</f>
        <v>11.733663128383512</v>
      </c>
      <c r="DT8" s="24">
        <f>PEM!AU8</f>
        <v>11.855277075541318</v>
      </c>
      <c r="DU8" s="24">
        <f>PEM!AV8</f>
        <v>11.618290026585049</v>
      </c>
      <c r="DV8" s="24">
        <f>PEM!AW8</f>
        <v>11.593854447846141</v>
      </c>
      <c r="DW8" s="24">
        <f>PEM!AX8</f>
        <v>11.430883576126519</v>
      </c>
      <c r="DX8" s="24">
        <f>PEM!AY8</f>
        <v>11.357330143871337</v>
      </c>
      <c r="DY8" s="24">
        <f>PEM!AZ8</f>
        <v>10.986593255473032</v>
      </c>
      <c r="DZ8" s="24">
        <f>PEM!BA8</f>
        <v>11.015483890619898</v>
      </c>
      <c r="EA8" s="24">
        <f>PEM!BB8</f>
        <v>10.776535362004493</v>
      </c>
      <c r="EB8" s="24">
        <f>PEM!BC8</f>
        <v>10.691014440321648</v>
      </c>
      <c r="EC8" s="24">
        <f>PEM!BD8</f>
        <v>11.045054318951843</v>
      </c>
      <c r="ED8" s="24">
        <f>PEM!BE8</f>
        <v>11.142111607155258</v>
      </c>
      <c r="EE8" s="24">
        <f>PEM!BF8</f>
        <v>10.561877666747776</v>
      </c>
      <c r="EF8" s="24">
        <f>PEM!BG8</f>
        <v>10.328909660833235</v>
      </c>
      <c r="EG8" s="24">
        <f>PEM!BH8</f>
        <v>10.979099999999999</v>
      </c>
      <c r="EH8" s="24">
        <f>PEM!BI8</f>
        <v>11.294446432138233</v>
      </c>
      <c r="EI8" s="24">
        <f>PEM!BJ8</f>
        <v>11.96</v>
      </c>
      <c r="EJ8" s="24">
        <f>PEM!BK8</f>
        <v>12.038891290130294</v>
      </c>
      <c r="EK8" s="24">
        <f>PEM!BL8</f>
        <v>10.96635405062068</v>
      </c>
      <c r="EL8" s="24">
        <f>PEM!BM8</f>
        <v>12.052118404194973</v>
      </c>
      <c r="EM8" s="24">
        <f>PEM!BN8</f>
        <v>12.080923883465939</v>
      </c>
      <c r="EN8" s="24">
        <f>PEM!BO8</f>
        <v>12.076826248262519</v>
      </c>
      <c r="EO8" s="24">
        <f>PEM!BP8</f>
        <v>13.563620620888592</v>
      </c>
      <c r="EP8" s="24">
        <f>PEM!BQ8</f>
        <v>13.000398233282178</v>
      </c>
      <c r="EQ8" s="24">
        <f>PEM!BR8</f>
        <v>11.680314617467616</v>
      </c>
      <c r="ER8" s="24">
        <f>PEM!BS8</f>
        <v>11.917871249318704</v>
      </c>
      <c r="ES8" s="24">
        <f>PEM!BT8</f>
        <v>11.779146245438305</v>
      </c>
      <c r="ET8" s="24">
        <f>PEM!BU8</f>
        <v>11.770214973286292</v>
      </c>
      <c r="EU8" s="24">
        <f>PEM!BV8</f>
        <v>11.729747242818675</v>
      </c>
      <c r="EV8" s="24">
        <f>PEM!BW8</f>
        <v>11.575357376025986</v>
      </c>
      <c r="EW8" s="24">
        <f>PEM!BX8</f>
        <v>11.123732331090093</v>
      </c>
      <c r="EX8" s="24">
        <f>PEM!BY8</f>
        <v>11.168550074136476</v>
      </c>
      <c r="EY8" s="24">
        <f>PEM!BZ8</f>
        <v>10.980086264949385</v>
      </c>
      <c r="EZ8" s="24">
        <f>PEM!CA8</f>
        <v>10.876044329640086</v>
      </c>
      <c r="FA8" s="24">
        <f>PEM!CB8</f>
        <v>11.205103145139011</v>
      </c>
      <c r="FB8" s="24">
        <f>PEM!CC8</f>
        <v>11.309554226999838</v>
      </c>
      <c r="FC8" s="24">
        <f>PEM!CD8</f>
        <v>10.72859076066848</v>
      </c>
      <c r="FD8" s="24">
        <f>PEM!CE8</f>
        <v>10.504619477912502</v>
      </c>
      <c r="FE8" s="24">
        <f>PEM!CF8</f>
        <v>11.147399999999999</v>
      </c>
      <c r="FF8" s="24">
        <f>PEM!CG8</f>
        <v>11.3045406659989</v>
      </c>
      <c r="FH8" s="13">
        <v>5</v>
      </c>
      <c r="FI8" s="24">
        <f>AP_PM1!O8</f>
        <v>11.200900000000001</v>
      </c>
      <c r="FK8" s="13">
        <v>5</v>
      </c>
      <c r="FL8" s="25">
        <f t="shared" si="10"/>
        <v>6.3469899665551846E-2</v>
      </c>
      <c r="FM8" s="25">
        <f t="shared" si="11"/>
        <v>6.3469899665551846E-2</v>
      </c>
      <c r="FN8" s="25">
        <f t="shared" si="12"/>
        <v>2.3001375798774829E-2</v>
      </c>
      <c r="FO8" s="25">
        <f t="shared" si="13"/>
        <v>8.0071189694063738E-2</v>
      </c>
      <c r="FP8" s="25">
        <f t="shared" si="14"/>
        <v>7.0452084351513261E-2</v>
      </c>
      <c r="FQ8" s="25">
        <f t="shared" si="15"/>
        <v>7.4871735644328405E-2</v>
      </c>
      <c r="FR8" s="25">
        <f t="shared" si="16"/>
        <v>0.10454047724120824</v>
      </c>
      <c r="FS8" s="25">
        <f t="shared" si="17"/>
        <v>0.10459705426990044</v>
      </c>
      <c r="FT8" s="25">
        <f t="shared" si="18"/>
        <v>4.5404672228467766E-2</v>
      </c>
      <c r="FU8" s="25">
        <f t="shared" si="19"/>
        <v>5.5197113603642892E-2</v>
      </c>
      <c r="FV8" s="25">
        <f t="shared" si="20"/>
        <v>3.5925254545201873E-2</v>
      </c>
      <c r="FW8" s="25">
        <f t="shared" si="21"/>
        <v>3.3893339752867235E-2</v>
      </c>
      <c r="FX8" s="25">
        <f t="shared" si="22"/>
        <v>2.0119492477977837E-2</v>
      </c>
      <c r="FY8" s="25">
        <f t="shared" si="23"/>
        <v>1.3773496225761262E-2</v>
      </c>
      <c r="FZ8" s="25">
        <f t="shared" si="24"/>
        <v>1.950620538538737E-2</v>
      </c>
      <c r="GA8" s="25">
        <f t="shared" si="25"/>
        <v>1.6832316330469339E-2</v>
      </c>
      <c r="GB8" s="25">
        <f t="shared" si="26"/>
        <v>3.9378577969661453E-2</v>
      </c>
      <c r="GC8" s="25">
        <f t="shared" si="27"/>
        <v>4.7692907209562416E-2</v>
      </c>
      <c r="GD8" s="25">
        <f t="shared" si="28"/>
        <v>1.4109996795647008E-2</v>
      </c>
      <c r="GE8" s="25">
        <f t="shared" si="29"/>
        <v>5.2762344264250978E-3</v>
      </c>
      <c r="GF8" s="25">
        <f t="shared" si="30"/>
        <v>6.0502720578186085E-2</v>
      </c>
      <c r="GG8" s="25">
        <f t="shared" si="31"/>
        <v>8.4422302818013273E-2</v>
      </c>
      <c r="GH8" s="25">
        <f t="shared" si="32"/>
        <v>2.0202020202020367E-2</v>
      </c>
      <c r="GI8" s="25">
        <f t="shared" si="33"/>
        <v>8.2825158984372385E-3</v>
      </c>
      <c r="GJ8" s="25">
        <f t="shared" si="34"/>
        <v>6.3469899665551846E-2</v>
      </c>
      <c r="GK8" s="25">
        <f t="shared" si="35"/>
        <v>6.960701529195587E-2</v>
      </c>
      <c r="GL8" s="25">
        <f t="shared" si="36"/>
        <v>2.1387778316900662E-2</v>
      </c>
      <c r="GM8" s="25">
        <f t="shared" si="37"/>
        <v>7.0628114962651631E-2</v>
      </c>
      <c r="GN8" s="25">
        <f t="shared" si="38"/>
        <v>7.2844088080908018E-2</v>
      </c>
      <c r="GO8" s="25">
        <f t="shared" si="39"/>
        <v>7.2529506532275939E-2</v>
      </c>
      <c r="GP8" s="25">
        <f t="shared" si="40"/>
        <v>0.17419542222007406</v>
      </c>
      <c r="GQ8" s="25">
        <f t="shared" si="41"/>
        <v>0.13841870079604959</v>
      </c>
      <c r="GR8" s="25">
        <f t="shared" si="42"/>
        <v>4.1044666446797808E-2</v>
      </c>
      <c r="GS8" s="25">
        <f t="shared" si="43"/>
        <v>6.0159338385174267E-2</v>
      </c>
      <c r="GT8" s="25">
        <f t="shared" si="44"/>
        <v>4.9090675452156902E-2</v>
      </c>
      <c r="GU8" s="25">
        <f t="shared" si="45"/>
        <v>4.8369122788191179E-2</v>
      </c>
      <c r="GV8" s="25">
        <f t="shared" si="46"/>
        <v>4.5085987947647503E-2</v>
      </c>
      <c r="GW8" s="25">
        <f t="shared" si="47"/>
        <v>3.2349530460418711E-2</v>
      </c>
      <c r="GX8" s="25">
        <f t="shared" si="48"/>
        <v>6.9372101569029673E-3</v>
      </c>
      <c r="GY8" s="25">
        <f t="shared" si="49"/>
        <v>2.8965197495455283E-3</v>
      </c>
      <c r="GZ8" s="25">
        <f t="shared" si="50"/>
        <v>2.0110382534561402E-2</v>
      </c>
      <c r="HA8" s="25">
        <f t="shared" si="51"/>
        <v>2.9868917458767366E-2</v>
      </c>
      <c r="HB8" s="25">
        <f t="shared" si="52"/>
        <v>3.7510990167314521E-4</v>
      </c>
      <c r="HC8" s="25">
        <f t="shared" si="53"/>
        <v>9.6072952849407412E-3</v>
      </c>
      <c r="HD8" s="25">
        <f t="shared" si="54"/>
        <v>4.4023418347079554E-2</v>
      </c>
      <c r="HE8" s="25">
        <f t="shared" si="55"/>
        <v>6.6283269332271383E-2</v>
      </c>
      <c r="HF8" s="25">
        <f t="shared" si="56"/>
        <v>4.7993254032331701E-3</v>
      </c>
      <c r="HG8" s="25">
        <f t="shared" si="57"/>
        <v>9.1680563643442049E-3</v>
      </c>
      <c r="HH8" s="25">
        <f t="shared" si="58"/>
        <v>4.7046713222056134E-2</v>
      </c>
      <c r="HJ8" s="23" t="s">
        <v>24</v>
      </c>
      <c r="HK8" s="32">
        <f>PEM!AI5</f>
        <v>515482.10231440584</v>
      </c>
    </row>
    <row r="9" spans="2:219" x14ac:dyDescent="0.25">
      <c r="B9" s="13">
        <v>6</v>
      </c>
      <c r="C9" s="24">
        <f>PEM!AL36</f>
        <v>0</v>
      </c>
      <c r="D9" s="24">
        <f>PEM!AM36</f>
        <v>0</v>
      </c>
      <c r="E9" s="24">
        <f>PEM!AN36</f>
        <v>0</v>
      </c>
      <c r="F9" s="24">
        <f>PEM!AO36</f>
        <v>0</v>
      </c>
      <c r="G9" s="24">
        <f>PEM!AP36</f>
        <v>0</v>
      </c>
      <c r="H9" s="24">
        <f>PEM!AQ36</f>
        <v>0</v>
      </c>
      <c r="I9" s="24">
        <f>PEM!AR36</f>
        <v>0</v>
      </c>
      <c r="J9" s="24">
        <f>PEM!AS36</f>
        <v>0</v>
      </c>
      <c r="K9" s="24">
        <f>PEM!AT36</f>
        <v>0</v>
      </c>
      <c r="L9" s="24">
        <f>PEM!AU36</f>
        <v>0</v>
      </c>
      <c r="M9" s="24">
        <f>PEM!AV36</f>
        <v>0</v>
      </c>
      <c r="N9" s="24">
        <f>PEM!AW36</f>
        <v>0</v>
      </c>
      <c r="O9" s="24">
        <f>PEM!AX36</f>
        <v>0</v>
      </c>
      <c r="P9" s="24">
        <f>PEM!AY36</f>
        <v>0</v>
      </c>
      <c r="Q9" s="24">
        <f>PEM!AZ36</f>
        <v>124</v>
      </c>
      <c r="R9" s="24">
        <f>PEM!BA36</f>
        <v>155</v>
      </c>
      <c r="S9" s="24">
        <f>PEM!BB36</f>
        <v>0</v>
      </c>
      <c r="T9" s="24">
        <f>PEM!BC36</f>
        <v>323.3488372093023</v>
      </c>
      <c r="U9" s="24">
        <f>PEM!BD36</f>
        <v>0</v>
      </c>
      <c r="V9" s="24">
        <f>PEM!BE36</f>
        <v>0</v>
      </c>
      <c r="W9" s="24">
        <f>PEM!BF36</f>
        <v>323.34883720930225</v>
      </c>
      <c r="X9" s="24">
        <f>PEM!BG36</f>
        <v>300</v>
      </c>
      <c r="Y9" s="24">
        <f>PEM!BH36</f>
        <v>551.30232558139528</v>
      </c>
      <c r="Z9" s="24">
        <f>PEM!BI36</f>
        <v>0</v>
      </c>
      <c r="AA9" s="24">
        <f>PEM!BJ36</f>
        <v>0</v>
      </c>
      <c r="AB9" s="24">
        <f>PEM!BK36</f>
        <v>0</v>
      </c>
      <c r="AC9" s="24">
        <f>PEM!BL36</f>
        <v>0</v>
      </c>
      <c r="AD9" s="24">
        <f>PEM!BM36</f>
        <v>0</v>
      </c>
      <c r="AE9" s="24">
        <f>PEM!BN36</f>
        <v>0</v>
      </c>
      <c r="AF9" s="24">
        <f>PEM!BO36</f>
        <v>0</v>
      </c>
      <c r="AG9" s="24">
        <f>PEM!BP36</f>
        <v>0</v>
      </c>
      <c r="AH9" s="24">
        <f>PEM!BQ36</f>
        <v>0</v>
      </c>
      <c r="AI9" s="24">
        <f>PEM!BR36</f>
        <v>0</v>
      </c>
      <c r="AJ9" s="24">
        <f>PEM!BS36</f>
        <v>0</v>
      </c>
      <c r="AK9" s="24">
        <f>PEM!BT36</f>
        <v>0</v>
      </c>
      <c r="AL9" s="24">
        <f>PEM!BU36</f>
        <v>0</v>
      </c>
      <c r="AM9" s="24">
        <f>PEM!BV36</f>
        <v>0</v>
      </c>
      <c r="AN9" s="24">
        <f>PEM!BW36</f>
        <v>0</v>
      </c>
      <c r="AO9" s="24">
        <f>PEM!BX36</f>
        <v>0</v>
      </c>
      <c r="AP9" s="24">
        <f>PEM!BY36</f>
        <v>0</v>
      </c>
      <c r="AQ9" s="24">
        <f>PEM!BZ36</f>
        <v>0</v>
      </c>
      <c r="AR9" s="24">
        <f>PEM!CA36</f>
        <v>0</v>
      </c>
      <c r="AS9" s="24">
        <f>PEM!CB36</f>
        <v>0</v>
      </c>
      <c r="AT9" s="24">
        <f>PEM!CC36</f>
        <v>0</v>
      </c>
      <c r="AU9" s="24">
        <f>PEM!CD36</f>
        <v>0</v>
      </c>
      <c r="AV9" s="24">
        <f>PEM!CE36</f>
        <v>0</v>
      </c>
      <c r="AW9" s="24">
        <f>PEM!CF36</f>
        <v>0</v>
      </c>
      <c r="AX9" s="24">
        <f>PEM!CG36</f>
        <v>0</v>
      </c>
      <c r="AZ9" s="13">
        <v>6</v>
      </c>
      <c r="BA9" s="24">
        <f>AP_PM1!C9</f>
        <v>155</v>
      </c>
      <c r="BB9" s="24">
        <f>AP_PM1!D9</f>
        <v>155</v>
      </c>
      <c r="BC9" s="24">
        <f>AP_PM1!E9</f>
        <v>323.3488372093023</v>
      </c>
      <c r="BD9" s="24">
        <f>AP_PM1!F9</f>
        <v>323.34883720930225</v>
      </c>
      <c r="BE9" s="24">
        <f>AP_PM1!G9</f>
        <v>300</v>
      </c>
      <c r="BF9" s="24">
        <f>AP_PM1!H9</f>
        <v>283.95348837209298</v>
      </c>
      <c r="BG9" s="24">
        <f>AP_PM1!I9</f>
        <v>267.34883720930225</v>
      </c>
      <c r="BH9" s="24">
        <f>AP_PM1!J9</f>
        <v>0</v>
      </c>
      <c r="BI9" s="24">
        <f>AP_PM1!K9</f>
        <v>0</v>
      </c>
      <c r="BK9" s="13">
        <v>6</v>
      </c>
      <c r="BL9" s="25">
        <v>0</v>
      </c>
      <c r="BM9" s="25">
        <v>0</v>
      </c>
      <c r="BN9" s="25">
        <v>0</v>
      </c>
      <c r="BO9" s="25">
        <v>0</v>
      </c>
      <c r="BP9" s="25">
        <v>0</v>
      </c>
      <c r="BQ9" s="25">
        <v>0</v>
      </c>
      <c r="BR9" s="25">
        <v>0</v>
      </c>
      <c r="BS9" s="25">
        <v>0</v>
      </c>
      <c r="BT9" s="25">
        <v>0</v>
      </c>
      <c r="BU9" s="25">
        <v>0</v>
      </c>
      <c r="BV9" s="25">
        <v>0</v>
      </c>
      <c r="BW9" s="25">
        <v>0</v>
      </c>
      <c r="BX9" s="25">
        <v>0</v>
      </c>
      <c r="BY9" s="25">
        <v>0</v>
      </c>
      <c r="BZ9" s="25">
        <f t="shared" si="1"/>
        <v>0.25</v>
      </c>
      <c r="CA9" s="25">
        <f t="shared" si="2"/>
        <v>0</v>
      </c>
      <c r="CB9" s="25">
        <v>0</v>
      </c>
      <c r="CC9" s="25">
        <f t="shared" si="3"/>
        <v>0</v>
      </c>
      <c r="CD9" s="25">
        <v>0</v>
      </c>
      <c r="CE9" s="25">
        <v>0</v>
      </c>
      <c r="CF9" s="25">
        <f t="shared" si="4"/>
        <v>0</v>
      </c>
      <c r="CG9" s="25">
        <f t="shared" si="5"/>
        <v>0</v>
      </c>
      <c r="CH9" s="25">
        <f t="shared" si="6"/>
        <v>1.0310752598560469E-16</v>
      </c>
      <c r="CI9" s="25">
        <v>0</v>
      </c>
      <c r="CJ9" s="25">
        <v>0</v>
      </c>
      <c r="CK9" s="25">
        <v>0</v>
      </c>
      <c r="CL9" s="25">
        <v>0</v>
      </c>
      <c r="CM9" s="25">
        <v>0</v>
      </c>
      <c r="CN9" s="25">
        <v>0</v>
      </c>
      <c r="CO9" s="25">
        <v>0</v>
      </c>
      <c r="CP9" s="25">
        <f t="shared" si="7"/>
        <v>0</v>
      </c>
      <c r="CQ9" s="25">
        <v>0</v>
      </c>
      <c r="CR9" s="25">
        <v>0</v>
      </c>
      <c r="CS9" s="25">
        <v>0</v>
      </c>
      <c r="CT9" s="25">
        <v>0</v>
      </c>
      <c r="CU9" s="25">
        <v>0</v>
      </c>
      <c r="CV9" s="25">
        <f t="shared" si="8"/>
        <v>0</v>
      </c>
      <c r="CW9" s="25">
        <v>0</v>
      </c>
      <c r="CX9" s="25">
        <v>0</v>
      </c>
      <c r="CY9" s="25">
        <v>0</v>
      </c>
      <c r="CZ9" s="25">
        <v>0</v>
      </c>
      <c r="DA9" s="25">
        <v>0</v>
      </c>
      <c r="DB9" s="25">
        <v>0</v>
      </c>
      <c r="DC9" s="25">
        <v>0</v>
      </c>
      <c r="DD9" s="25">
        <v>0</v>
      </c>
      <c r="DE9" s="25">
        <v>0</v>
      </c>
      <c r="DF9" s="25">
        <v>0</v>
      </c>
      <c r="DG9" s="25">
        <v>0</v>
      </c>
      <c r="DH9" s="25">
        <f t="shared" si="9"/>
        <v>5.2083333333333356E-3</v>
      </c>
      <c r="DJ9" s="13">
        <v>6</v>
      </c>
      <c r="DK9" s="24">
        <f>PEM!AL9</f>
        <v>11.78505171698788</v>
      </c>
      <c r="DL9" s="24">
        <f>PEM!AM9</f>
        <v>11.915658351823714</v>
      </c>
      <c r="DM9" s="24">
        <f>PEM!AN9</f>
        <v>11.167329789437241</v>
      </c>
      <c r="DN9" s="24">
        <f>PEM!AO9</f>
        <v>12.115999220942689</v>
      </c>
      <c r="DO9" s="24">
        <f>PEM!AP9</f>
        <v>11.897330609850856</v>
      </c>
      <c r="DP9" s="24">
        <f>PEM!AQ9</f>
        <v>12.150803661583282</v>
      </c>
      <c r="DQ9" s="24">
        <f>PEM!AR9</f>
        <v>12.382695883464846</v>
      </c>
      <c r="DR9" s="24">
        <f>PEM!AS9</f>
        <v>12.392691490876388</v>
      </c>
      <c r="DS9" s="24">
        <f>PEM!AT9</f>
        <v>11.664363678185179</v>
      </c>
      <c r="DT9" s="24">
        <f>PEM!AU9</f>
        <v>11.729694357194814</v>
      </c>
      <c r="DU9" s="24">
        <f>PEM!AV9</f>
        <v>11.521318447753998</v>
      </c>
      <c r="DV9" s="24">
        <f>PEM!AW9</f>
        <v>11.492486577090437</v>
      </c>
      <c r="DW9" s="24">
        <f>PEM!AX9</f>
        <v>11.408509479434176</v>
      </c>
      <c r="DX9" s="24">
        <f>PEM!AY9</f>
        <v>11.198301785150186</v>
      </c>
      <c r="DY9" s="24">
        <f>PEM!AZ9</f>
        <v>10.74</v>
      </c>
      <c r="DZ9" s="24">
        <f>PEM!BA9</f>
        <v>10.772349248683891</v>
      </c>
      <c r="EA9" s="24">
        <f>PEM!BB9</f>
        <v>10.537312361163879</v>
      </c>
      <c r="EB9" s="24">
        <f>PEM!BC9</f>
        <v>10.453039567109251</v>
      </c>
      <c r="EC9" s="24">
        <f>PEM!BD9</f>
        <v>10.809278424478103</v>
      </c>
      <c r="ED9" s="24">
        <f>PEM!BE9</f>
        <v>10.87777562613334</v>
      </c>
      <c r="EE9" s="24">
        <f>PEM!BF9</f>
        <v>10.326158673892891</v>
      </c>
      <c r="EF9" s="24">
        <f>PEM!BG9</f>
        <v>10.098877555544004</v>
      </c>
      <c r="EG9" s="24">
        <f>PEM!BH9</f>
        <v>10.985618457762882</v>
      </c>
      <c r="EH9" s="24">
        <f>PEM!BI9</f>
        <v>11.025321243495231</v>
      </c>
      <c r="EI9" s="24">
        <f>PEM!BJ9</f>
        <v>11.895187792985901</v>
      </c>
      <c r="EJ9" s="24">
        <f>PEM!BK9</f>
        <v>12.022870158270367</v>
      </c>
      <c r="EK9" s="24">
        <f>PEM!BL9</f>
        <v>11.12668507243211</v>
      </c>
      <c r="EL9" s="24">
        <f>PEM!BM9</f>
        <v>12.261263200809667</v>
      </c>
      <c r="EM9" s="24">
        <f>PEM!BN9</f>
        <v>12.094615843761556</v>
      </c>
      <c r="EN9" s="24">
        <f>PEM!BO9</f>
        <v>12.146160826407705</v>
      </c>
      <c r="EO9" s="24">
        <f>PEM!BP9</f>
        <v>13.706151633657212</v>
      </c>
      <c r="EP9" s="24">
        <f>PEM!BQ9</f>
        <v>13.13701071886965</v>
      </c>
      <c r="EQ9" s="24">
        <f>PEM!BR9</f>
        <v>11.832961554115411</v>
      </c>
      <c r="ER9" s="24">
        <f>PEM!BS9</f>
        <v>12.012672006759734</v>
      </c>
      <c r="ES9" s="24">
        <f>PEM!BT9</f>
        <v>11.897688818798322</v>
      </c>
      <c r="ET9" s="24">
        <f>PEM!BU9</f>
        <v>11.926637352548639</v>
      </c>
      <c r="EU9" s="24">
        <f>PEM!BV9</f>
        <v>11.887108321470668</v>
      </c>
      <c r="EV9" s="24">
        <f>PEM!BW9</f>
        <v>11.652737645168489</v>
      </c>
      <c r="EW9" s="24">
        <f>PEM!BX9</f>
        <v>11.156442000975913</v>
      </c>
      <c r="EX9" s="24">
        <f>PEM!BY9</f>
        <v>11.189705124519838</v>
      </c>
      <c r="EY9" s="24">
        <f>PEM!BZ9</f>
        <v>11.001321023486746</v>
      </c>
      <c r="EZ9" s="24">
        <f>PEM!CA9</f>
        <v>10.899767505688731</v>
      </c>
      <c r="FA9" s="24">
        <f>PEM!CB9</f>
        <v>11.188280429806957</v>
      </c>
      <c r="FB9" s="24">
        <f>PEM!CC9</f>
        <v>11.257931189257787</v>
      </c>
      <c r="FC9" s="24">
        <f>PEM!CD9</f>
        <v>10.754554840212153</v>
      </c>
      <c r="FD9" s="24">
        <f>PEM!CE9</f>
        <v>10.528018983179011</v>
      </c>
      <c r="FE9" s="24">
        <f>PEM!CF9</f>
        <v>11.368842803863817</v>
      </c>
      <c r="FF9" s="24">
        <f>PEM!CG9</f>
        <v>11.388047024751138</v>
      </c>
      <c r="FH9" s="13">
        <v>6</v>
      </c>
      <c r="FI9" s="24">
        <f>AP_PM1!O9</f>
        <v>10.7666</v>
      </c>
      <c r="FK9" s="13">
        <v>6</v>
      </c>
      <c r="FL9" s="25">
        <f t="shared" si="10"/>
        <v>8.641894337381692E-2</v>
      </c>
      <c r="FM9" s="25">
        <f t="shared" si="11"/>
        <v>9.6432636611123362E-2</v>
      </c>
      <c r="FN9" s="25">
        <f t="shared" si="12"/>
        <v>3.5884118853217385E-2</v>
      </c>
      <c r="FO9" s="25">
        <f t="shared" si="13"/>
        <v>0.11137333341935439</v>
      </c>
      <c r="FP9" s="25">
        <f t="shared" si="14"/>
        <v>9.504069836595308E-2</v>
      </c>
      <c r="FQ9" s="25">
        <f t="shared" si="15"/>
        <v>0.1139186921404766</v>
      </c>
      <c r="FR9" s="25">
        <f t="shared" si="16"/>
        <v>0.13051244241755861</v>
      </c>
      <c r="FS9" s="25">
        <f t="shared" si="17"/>
        <v>0.13121374739890287</v>
      </c>
      <c r="FT9" s="25">
        <f t="shared" si="18"/>
        <v>7.6966365500433259E-2</v>
      </c>
      <c r="FU9" s="25">
        <f t="shared" si="19"/>
        <v>8.2107370223510279E-2</v>
      </c>
      <c r="FV9" s="25">
        <f t="shared" si="20"/>
        <v>6.5506257046573091E-2</v>
      </c>
      <c r="FW9" s="25">
        <f t="shared" si="21"/>
        <v>6.3161838147146238E-2</v>
      </c>
      <c r="FX9" s="25">
        <f t="shared" si="22"/>
        <v>5.6265849679252973E-2</v>
      </c>
      <c r="FY9" s="25">
        <f t="shared" si="23"/>
        <v>3.855064753859868E-2</v>
      </c>
      <c r="FZ9" s="25">
        <f t="shared" si="24"/>
        <v>2.4767225325884709E-3</v>
      </c>
      <c r="GA9" s="25">
        <f t="shared" si="25"/>
        <v>5.3370425996849776E-4</v>
      </c>
      <c r="GB9" s="25">
        <f t="shared" si="26"/>
        <v>2.175959400057071E-2</v>
      </c>
      <c r="GC9" s="25">
        <f t="shared" si="27"/>
        <v>2.9997057877535972E-2</v>
      </c>
      <c r="GD9" s="25">
        <f t="shared" si="28"/>
        <v>3.9483139208863049E-3</v>
      </c>
      <c r="GE9" s="25">
        <f t="shared" si="29"/>
        <v>1.022043751906832E-2</v>
      </c>
      <c r="GF9" s="25">
        <f t="shared" si="30"/>
        <v>4.2652969029098389E-2</v>
      </c>
      <c r="GG9" s="25">
        <f t="shared" si="31"/>
        <v>6.6118481067179172E-2</v>
      </c>
      <c r="GH9" s="25">
        <f t="shared" si="32"/>
        <v>1.9936834562838353E-2</v>
      </c>
      <c r="GI9" s="25">
        <f t="shared" si="33"/>
        <v>2.3466095706542081E-2</v>
      </c>
      <c r="GJ9" s="25">
        <f t="shared" si="34"/>
        <v>9.4877677648047054E-2</v>
      </c>
      <c r="GK9" s="25">
        <f t="shared" si="35"/>
        <v>0.10449003788053017</v>
      </c>
      <c r="GL9" s="25">
        <f t="shared" si="36"/>
        <v>3.2362295696161121E-2</v>
      </c>
      <c r="GM9" s="25">
        <f t="shared" si="37"/>
        <v>0.12190124103289515</v>
      </c>
      <c r="GN9" s="25">
        <f t="shared" si="38"/>
        <v>0.10980223439230197</v>
      </c>
      <c r="GO9" s="25">
        <f t="shared" si="39"/>
        <v>0.11357999009928452</v>
      </c>
      <c r="GP9" s="25">
        <f t="shared" si="40"/>
        <v>0.21446951064212408</v>
      </c>
      <c r="GQ9" s="25">
        <f t="shared" si="41"/>
        <v>0.18043760255633007</v>
      </c>
      <c r="GR9" s="25">
        <f t="shared" si="42"/>
        <v>9.0117892231682095E-2</v>
      </c>
      <c r="GS9" s="25">
        <f t="shared" si="43"/>
        <v>0.10372979517450806</v>
      </c>
      <c r="GT9" s="25">
        <f t="shared" si="44"/>
        <v>9.5067944373465524E-2</v>
      </c>
      <c r="GU9" s="25">
        <f t="shared" si="45"/>
        <v>9.7264410601094239E-2</v>
      </c>
      <c r="GV9" s="25">
        <f t="shared" si="46"/>
        <v>9.4262480930437001E-2</v>
      </c>
      <c r="GW9" s="25">
        <f t="shared" si="47"/>
        <v>7.6045447186044168E-2</v>
      </c>
      <c r="GX9" s="25">
        <f t="shared" si="48"/>
        <v>3.4943219436968431E-2</v>
      </c>
      <c r="GY9" s="25">
        <f t="shared" si="49"/>
        <v>3.7811999495205063E-2</v>
      </c>
      <c r="GZ9" s="25">
        <f t="shared" si="50"/>
        <v>2.133571259175502E-2</v>
      </c>
      <c r="HA9" s="25">
        <f t="shared" si="51"/>
        <v>1.2217462952235303E-2</v>
      </c>
      <c r="HB9" s="25">
        <f t="shared" si="52"/>
        <v>3.7689476274079432E-2</v>
      </c>
      <c r="HC9" s="25">
        <f t="shared" si="53"/>
        <v>4.3643115328916793E-2</v>
      </c>
      <c r="HD9" s="25">
        <f t="shared" si="54"/>
        <v>1.1200054271711603E-3</v>
      </c>
      <c r="HE9" s="25">
        <f t="shared" si="55"/>
        <v>2.2661529885363837E-2</v>
      </c>
      <c r="HF9" s="25">
        <f t="shared" si="56"/>
        <v>5.297309622920799E-2</v>
      </c>
      <c r="HG9" s="25">
        <f t="shared" si="57"/>
        <v>5.4570114032763073E-2</v>
      </c>
      <c r="HH9" s="25">
        <f t="shared" si="58"/>
        <v>6.7746613401890934E-2</v>
      </c>
      <c r="HJ9" s="23" t="s">
        <v>11</v>
      </c>
      <c r="HK9" s="25">
        <f>(ABS(HK7-HK8)/HK8)</f>
        <v>4.9252126301294073E-2</v>
      </c>
    </row>
    <row r="10" spans="2:219" x14ac:dyDescent="0.25">
      <c r="B10" s="13">
        <v>7</v>
      </c>
      <c r="C10" s="24">
        <f>PEM!AL37</f>
        <v>0</v>
      </c>
      <c r="D10" s="24">
        <f>PEM!AM37</f>
        <v>0</v>
      </c>
      <c r="E10" s="24">
        <f>PEM!AN37</f>
        <v>0</v>
      </c>
      <c r="F10" s="24">
        <f>PEM!AO37</f>
        <v>0</v>
      </c>
      <c r="G10" s="24">
        <f>PEM!AP37</f>
        <v>0</v>
      </c>
      <c r="H10" s="24">
        <f>PEM!AQ37</f>
        <v>0</v>
      </c>
      <c r="I10" s="24">
        <f>PEM!AR37</f>
        <v>0</v>
      </c>
      <c r="J10" s="24">
        <f>PEM!AS37</f>
        <v>0</v>
      </c>
      <c r="K10" s="24">
        <f>PEM!AT37</f>
        <v>0</v>
      </c>
      <c r="L10" s="24">
        <f>PEM!AU37</f>
        <v>0</v>
      </c>
      <c r="M10" s="24">
        <f>PEM!AV37</f>
        <v>0</v>
      </c>
      <c r="N10" s="24">
        <f>PEM!AW37</f>
        <v>0</v>
      </c>
      <c r="O10" s="24">
        <f>PEM!AX37</f>
        <v>0</v>
      </c>
      <c r="P10" s="24">
        <f>PEM!AY37</f>
        <v>0</v>
      </c>
      <c r="Q10" s="24">
        <f>PEM!AZ37</f>
        <v>155</v>
      </c>
      <c r="R10" s="24">
        <f>PEM!BA37</f>
        <v>155</v>
      </c>
      <c r="S10" s="24">
        <f>PEM!BB37</f>
        <v>0</v>
      </c>
      <c r="T10" s="24">
        <f>PEM!BC37</f>
        <v>253.38372093023258</v>
      </c>
      <c r="U10" s="24">
        <f>PEM!BD37</f>
        <v>0</v>
      </c>
      <c r="V10" s="24">
        <f>PEM!BE37</f>
        <v>0</v>
      </c>
      <c r="W10" s="24">
        <f>PEM!BF37</f>
        <v>253.38372093023261</v>
      </c>
      <c r="X10" s="24">
        <f>PEM!BG37</f>
        <v>300</v>
      </c>
      <c r="Y10" s="24">
        <f>PEM!BH37</f>
        <v>417.73255813953489</v>
      </c>
      <c r="Z10" s="24">
        <f>PEM!BI37</f>
        <v>0</v>
      </c>
      <c r="AA10" s="24">
        <f>PEM!BJ37</f>
        <v>0</v>
      </c>
      <c r="AB10" s="24">
        <f>PEM!BK37</f>
        <v>0</v>
      </c>
      <c r="AC10" s="24">
        <f>PEM!BL37</f>
        <v>0</v>
      </c>
      <c r="AD10" s="24">
        <f>PEM!BM37</f>
        <v>0</v>
      </c>
      <c r="AE10" s="24">
        <f>PEM!BN37</f>
        <v>0</v>
      </c>
      <c r="AF10" s="24">
        <f>PEM!BO37</f>
        <v>0</v>
      </c>
      <c r="AG10" s="24">
        <f>PEM!BP37</f>
        <v>0</v>
      </c>
      <c r="AH10" s="24">
        <f>PEM!BQ37</f>
        <v>0</v>
      </c>
      <c r="AI10" s="24">
        <f>PEM!BR37</f>
        <v>0</v>
      </c>
      <c r="AJ10" s="24">
        <f>PEM!BS37</f>
        <v>0</v>
      </c>
      <c r="AK10" s="24">
        <f>PEM!BT37</f>
        <v>0</v>
      </c>
      <c r="AL10" s="24">
        <f>PEM!BU37</f>
        <v>0</v>
      </c>
      <c r="AM10" s="24">
        <f>PEM!BV37</f>
        <v>0</v>
      </c>
      <c r="AN10" s="24">
        <f>PEM!BW37</f>
        <v>0</v>
      </c>
      <c r="AO10" s="24">
        <f>PEM!BX37</f>
        <v>0</v>
      </c>
      <c r="AP10" s="24">
        <f>PEM!BY37</f>
        <v>0</v>
      </c>
      <c r="AQ10" s="24">
        <f>PEM!BZ37</f>
        <v>0</v>
      </c>
      <c r="AR10" s="24">
        <f>PEM!CA37</f>
        <v>0</v>
      </c>
      <c r="AS10" s="24">
        <f>PEM!CB37</f>
        <v>0</v>
      </c>
      <c r="AT10" s="24">
        <f>PEM!CC37</f>
        <v>0</v>
      </c>
      <c r="AU10" s="24">
        <f>PEM!CD37</f>
        <v>0</v>
      </c>
      <c r="AV10" s="24">
        <f>PEM!CE37</f>
        <v>0</v>
      </c>
      <c r="AW10" s="24">
        <f>PEM!CF37</f>
        <v>0</v>
      </c>
      <c r="AX10" s="24">
        <f>PEM!CG37</f>
        <v>0</v>
      </c>
      <c r="AZ10" s="13">
        <v>7</v>
      </c>
      <c r="BA10" s="24">
        <f>AP_PM1!C10</f>
        <v>155</v>
      </c>
      <c r="BB10" s="24">
        <f>AP_PM1!D10</f>
        <v>155</v>
      </c>
      <c r="BC10" s="24">
        <f>AP_PM1!E10</f>
        <v>253.38372093023258</v>
      </c>
      <c r="BD10" s="24">
        <f>AP_PM1!F10</f>
        <v>253.38372093023261</v>
      </c>
      <c r="BE10" s="24">
        <f>AP_PM1!G10</f>
        <v>300</v>
      </c>
      <c r="BF10" s="24">
        <f>AP_PM1!H10</f>
        <v>220.3488372093023</v>
      </c>
      <c r="BG10" s="24">
        <f>AP_PM1!I10</f>
        <v>197.38372093023258</v>
      </c>
      <c r="BH10" s="24">
        <f>AP_PM1!J10</f>
        <v>0</v>
      </c>
      <c r="BI10" s="24">
        <f>AP_PM1!K10</f>
        <v>0</v>
      </c>
      <c r="BK10" s="13">
        <v>7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f t="shared" si="1"/>
        <v>0</v>
      </c>
      <c r="CA10" s="25">
        <f t="shared" si="2"/>
        <v>0</v>
      </c>
      <c r="CB10" s="25">
        <v>0</v>
      </c>
      <c r="CC10" s="25">
        <f t="shared" si="3"/>
        <v>0</v>
      </c>
      <c r="CD10" s="25">
        <v>0</v>
      </c>
      <c r="CE10" s="25">
        <v>0</v>
      </c>
      <c r="CF10" s="25">
        <f t="shared" si="4"/>
        <v>0</v>
      </c>
      <c r="CG10" s="25">
        <f t="shared" si="5"/>
        <v>0</v>
      </c>
      <c r="CH10" s="25">
        <f t="shared" si="6"/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f t="shared" si="7"/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f t="shared" si="8"/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f t="shared" si="9"/>
        <v>0</v>
      </c>
      <c r="DJ10" s="13">
        <v>7</v>
      </c>
      <c r="DK10" s="24">
        <f>PEM!AL10</f>
        <v>16.579613548893878</v>
      </c>
      <c r="DL10" s="24">
        <f>PEM!AM10</f>
        <v>16.75655803535799</v>
      </c>
      <c r="DM10" s="24">
        <f>PEM!AN10</f>
        <v>16.668289779915597</v>
      </c>
      <c r="DN10" s="24">
        <f>PEM!AO10</f>
        <v>17.510165456585259</v>
      </c>
      <c r="DO10" s="24">
        <f>PEM!AP10</f>
        <v>17.261625745744077</v>
      </c>
      <c r="DP10" s="24">
        <f>PEM!AQ10</f>
        <v>17.589834336272336</v>
      </c>
      <c r="DQ10" s="24">
        <f>PEM!AR10</f>
        <v>18.658053523622129</v>
      </c>
      <c r="DR10" s="24">
        <f>PEM!AS10</f>
        <v>18.57</v>
      </c>
      <c r="DS10" s="24">
        <f>PEM!AT10</f>
        <v>17.332157366780717</v>
      </c>
      <c r="DT10" s="24">
        <f>PEM!AU10</f>
        <v>17.43888122683073</v>
      </c>
      <c r="DU10" s="24">
        <f>PEM!AV10</f>
        <v>17.110614083506388</v>
      </c>
      <c r="DV10" s="24">
        <f>PEM!AW10</f>
        <v>17.038759235246474</v>
      </c>
      <c r="DW10" s="24">
        <f>PEM!AX10</f>
        <v>16.876353259375762</v>
      </c>
      <c r="DX10" s="24">
        <f>PEM!AY10</f>
        <v>16.894298820098147</v>
      </c>
      <c r="DY10" s="24">
        <f>PEM!AZ10</f>
        <v>16.216396573149154</v>
      </c>
      <c r="DZ10" s="24">
        <f>PEM!BA10</f>
        <v>16.279023656998127</v>
      </c>
      <c r="EA10" s="24">
        <f>PEM!BB10</f>
        <v>15.919268743218703</v>
      </c>
      <c r="EB10" s="24">
        <f>PEM!BC10</f>
        <v>15.789771627631966</v>
      </c>
      <c r="EC10" s="24">
        <f>PEM!BD10</f>
        <v>16.31276410625815</v>
      </c>
      <c r="ED10" s="24">
        <f>PEM!BE10</f>
        <v>16.447036829387159</v>
      </c>
      <c r="EE10" s="24">
        <f>PEM!BF10</f>
        <v>15.596036906083421</v>
      </c>
      <c r="EF10" s="24">
        <f>PEM!BG10</f>
        <v>15.25440043062158</v>
      </c>
      <c r="EG10" s="24">
        <f>PEM!BH10</f>
        <v>16.201400970004457</v>
      </c>
      <c r="EH10" s="24">
        <f>PEM!BI10</f>
        <v>16.59477904100639</v>
      </c>
      <c r="EI10" s="24">
        <f>PEM!BJ10</f>
        <v>16.034812207014099</v>
      </c>
      <c r="EJ10" s="24">
        <f>PEM!BK10</f>
        <v>16.209626979588872</v>
      </c>
      <c r="EK10" s="24">
        <f>PEM!BL10</f>
        <v>15.572975769158546</v>
      </c>
      <c r="EL10" s="24">
        <f>PEM!BM10</f>
        <v>16.927397971634818</v>
      </c>
      <c r="EM10" s="24">
        <f>PEM!BN10</f>
        <v>16.741003929928588</v>
      </c>
      <c r="EN10" s="24">
        <f>PEM!BO10</f>
        <v>17.086123711213478</v>
      </c>
      <c r="EO10" s="24">
        <f>PEM!BP10</f>
        <v>19.374516873265858</v>
      </c>
      <c r="EP10" s="24">
        <f>PEM!BQ10</f>
        <v>18.57</v>
      </c>
      <c r="EQ10" s="24">
        <f>PEM!BR10</f>
        <v>16.746378297440174</v>
      </c>
      <c r="ER10" s="24">
        <f>PEM!BS10</f>
        <v>16.960591383961241</v>
      </c>
      <c r="ES10" s="24">
        <f>PEM!BT10</f>
        <v>16.881385039922691</v>
      </c>
      <c r="ET10" s="24">
        <f>PEM!BU10</f>
        <v>16.888844917700432</v>
      </c>
      <c r="EU10" s="24">
        <f>PEM!BV10</f>
        <v>16.841935547218476</v>
      </c>
      <c r="EV10" s="24">
        <f>PEM!BW10</f>
        <v>16.588873959649803</v>
      </c>
      <c r="EW10" s="24">
        <f>PEM!BX10</f>
        <v>16.169438153904601</v>
      </c>
      <c r="EX10" s="24">
        <f>PEM!BY10</f>
        <v>16.209494318985207</v>
      </c>
      <c r="EY10" s="24">
        <f>PEM!BZ10</f>
        <v>15.942696453988383</v>
      </c>
      <c r="EZ10" s="24">
        <f>PEM!CA10</f>
        <v>15.795996463317614</v>
      </c>
      <c r="FA10" s="24">
        <f>PEM!CB10</f>
        <v>16.221578713847581</v>
      </c>
      <c r="FB10" s="24">
        <f>PEM!CC10</f>
        <v>16.335489823224584</v>
      </c>
      <c r="FC10" s="24">
        <f>PEM!CD10</f>
        <v>15.585998864910479</v>
      </c>
      <c r="FD10" s="24">
        <f>PEM!CE10</f>
        <v>15.257341224400797</v>
      </c>
      <c r="FE10" s="24">
        <f>PEM!CF10</f>
        <v>16.080681858848759</v>
      </c>
      <c r="FF10" s="24">
        <f>PEM!CG10</f>
        <v>16.114170998365225</v>
      </c>
      <c r="FH10" s="13">
        <v>7</v>
      </c>
      <c r="FI10" s="24">
        <f>AP_PM1!O10</f>
        <v>16.21</v>
      </c>
      <c r="FK10" s="13">
        <v>7</v>
      </c>
      <c r="FL10" s="25">
        <f t="shared" si="10"/>
        <v>2.2293254773633506E-2</v>
      </c>
      <c r="FM10" s="25">
        <f t="shared" si="11"/>
        <v>3.2617559895337586E-2</v>
      </c>
      <c r="FN10" s="25">
        <f t="shared" si="12"/>
        <v>2.7494709173331668E-2</v>
      </c>
      <c r="FO10" s="25">
        <f t="shared" si="13"/>
        <v>7.4252037184279682E-2</v>
      </c>
      <c r="FP10" s="25">
        <f t="shared" si="14"/>
        <v>6.0922752076429325E-2</v>
      </c>
      <c r="FQ10" s="25">
        <f t="shared" si="15"/>
        <v>7.8444987593029925E-2</v>
      </c>
      <c r="FR10" s="25">
        <f t="shared" si="16"/>
        <v>0.13120626546186917</v>
      </c>
      <c r="FS10" s="25">
        <f t="shared" si="17"/>
        <v>0.12708669897684435</v>
      </c>
      <c r="FT10" s="25">
        <f t="shared" si="18"/>
        <v>6.4744240606277495E-2</v>
      </c>
      <c r="FU10" s="25">
        <f t="shared" si="19"/>
        <v>7.0467893602029041E-2</v>
      </c>
      <c r="FV10" s="25">
        <f t="shared" si="20"/>
        <v>5.2634819481699666E-2</v>
      </c>
      <c r="FW10" s="25">
        <f t="shared" si="21"/>
        <v>4.8639647042614274E-2</v>
      </c>
      <c r="FX10" s="25">
        <f t="shared" si="22"/>
        <v>3.9484434174519557E-2</v>
      </c>
      <c r="FY10" s="25">
        <f t="shared" si="23"/>
        <v>4.050471862638514E-2</v>
      </c>
      <c r="FZ10" s="25">
        <f t="shared" si="24"/>
        <v>3.944509571099711E-4</v>
      </c>
      <c r="GA10" s="25">
        <f t="shared" si="25"/>
        <v>4.2400366540688884E-3</v>
      </c>
      <c r="GB10" s="25">
        <f t="shared" si="26"/>
        <v>1.826285248844382E-2</v>
      </c>
      <c r="GC10" s="25">
        <f t="shared" si="27"/>
        <v>2.6613961384510391E-2</v>
      </c>
      <c r="GD10" s="25">
        <f t="shared" si="28"/>
        <v>6.2996133327720676E-3</v>
      </c>
      <c r="GE10" s="25">
        <f t="shared" si="29"/>
        <v>1.4412129786420027E-2</v>
      </c>
      <c r="GF10" s="25">
        <f t="shared" si="30"/>
        <v>3.9366609454296417E-2</v>
      </c>
      <c r="GG10" s="25">
        <f t="shared" si="31"/>
        <v>6.2644190686128642E-2</v>
      </c>
      <c r="GH10" s="25">
        <f t="shared" si="32"/>
        <v>5.3075842092078693E-4</v>
      </c>
      <c r="GI10" s="25">
        <f t="shared" si="33"/>
        <v>2.3186752897136162E-2</v>
      </c>
      <c r="GJ10" s="25">
        <f t="shared" si="34"/>
        <v>1.0925465837964086E-2</v>
      </c>
      <c r="GK10" s="25">
        <f t="shared" si="35"/>
        <v>2.3012276075089716E-5</v>
      </c>
      <c r="GL10" s="25">
        <f t="shared" si="36"/>
        <v>4.0905748540561365E-2</v>
      </c>
      <c r="GM10" s="25">
        <f t="shared" si="37"/>
        <v>4.238087701588622E-2</v>
      </c>
      <c r="GN10" s="25">
        <f t="shared" si="38"/>
        <v>3.1718762635213879E-2</v>
      </c>
      <c r="GO10" s="25">
        <f t="shared" si="39"/>
        <v>5.127691488260059E-2</v>
      </c>
      <c r="GP10" s="25">
        <f t="shared" si="40"/>
        <v>0.16333397596264454</v>
      </c>
      <c r="GQ10" s="25">
        <f t="shared" si="41"/>
        <v>0.12708669897684435</v>
      </c>
      <c r="GR10" s="25">
        <f t="shared" si="42"/>
        <v>3.2029510376112964E-2</v>
      </c>
      <c r="GS10" s="25">
        <f t="shared" si="43"/>
        <v>4.4255024307173353E-2</v>
      </c>
      <c r="GT10" s="25">
        <f t="shared" si="44"/>
        <v>3.9770731982887379E-2</v>
      </c>
      <c r="GU10" s="25">
        <f t="shared" si="45"/>
        <v>4.0194869513483687E-2</v>
      </c>
      <c r="GV10" s="25">
        <f t="shared" si="46"/>
        <v>3.7521551216412444E-2</v>
      </c>
      <c r="GW10" s="25">
        <f t="shared" si="47"/>
        <v>2.2839040224873711E-2</v>
      </c>
      <c r="GX10" s="25">
        <f t="shared" si="48"/>
        <v>2.5085501245821189E-3</v>
      </c>
      <c r="GY10" s="25">
        <f t="shared" si="49"/>
        <v>3.1196594097395774E-5</v>
      </c>
      <c r="GZ10" s="25">
        <f t="shared" si="50"/>
        <v>1.6766520442954735E-2</v>
      </c>
      <c r="HA10" s="25">
        <f t="shared" si="51"/>
        <v>2.6209396643245005E-2</v>
      </c>
      <c r="HB10" s="25">
        <f t="shared" si="52"/>
        <v>7.1378464771101814E-4</v>
      </c>
      <c r="HC10" s="25">
        <f t="shared" si="53"/>
        <v>7.6820361423243933E-3</v>
      </c>
      <c r="HD10" s="25">
        <f t="shared" si="54"/>
        <v>4.003600542371178E-2</v>
      </c>
      <c r="HE10" s="25">
        <f t="shared" si="55"/>
        <v>6.2439370109625233E-2</v>
      </c>
      <c r="HF10" s="25">
        <f t="shared" si="56"/>
        <v>8.0418319500600768E-3</v>
      </c>
      <c r="HG10" s="25">
        <f t="shared" si="57"/>
        <v>5.9468775430332622E-3</v>
      </c>
      <c r="HH10" s="25">
        <f t="shared" si="58"/>
        <v>4.0028815168753472E-2</v>
      </c>
    </row>
    <row r="11" spans="2:219" x14ac:dyDescent="0.25">
      <c r="B11" s="13">
        <v>8</v>
      </c>
      <c r="C11" s="24">
        <f>PEM!AL38</f>
        <v>0</v>
      </c>
      <c r="D11" s="24">
        <f>PEM!AM38</f>
        <v>0</v>
      </c>
      <c r="E11" s="24">
        <f>PEM!AN38</f>
        <v>0</v>
      </c>
      <c r="F11" s="24">
        <f>PEM!AO38</f>
        <v>0</v>
      </c>
      <c r="G11" s="24">
        <f>PEM!AP38</f>
        <v>0</v>
      </c>
      <c r="H11" s="24">
        <f>PEM!AQ38</f>
        <v>0</v>
      </c>
      <c r="I11" s="24">
        <f>PEM!AR38</f>
        <v>0</v>
      </c>
      <c r="J11" s="24">
        <f>PEM!AS38</f>
        <v>0</v>
      </c>
      <c r="K11" s="24">
        <f>PEM!AT38</f>
        <v>0</v>
      </c>
      <c r="L11" s="24">
        <f>PEM!AU38</f>
        <v>0</v>
      </c>
      <c r="M11" s="24">
        <f>PEM!AV38</f>
        <v>0</v>
      </c>
      <c r="N11" s="24">
        <f>PEM!AW38</f>
        <v>0</v>
      </c>
      <c r="O11" s="24">
        <f>PEM!AX38</f>
        <v>0</v>
      </c>
      <c r="P11" s="24">
        <f>PEM!AY38</f>
        <v>0</v>
      </c>
      <c r="Q11" s="24">
        <f>PEM!AZ38</f>
        <v>155</v>
      </c>
      <c r="R11" s="24">
        <f>PEM!BA38</f>
        <v>155</v>
      </c>
      <c r="S11" s="24">
        <f>PEM!BB38</f>
        <v>0</v>
      </c>
      <c r="T11" s="24">
        <f>PEM!BC38</f>
        <v>285.98266018267316</v>
      </c>
      <c r="U11" s="24">
        <f>PEM!BD38</f>
        <v>0</v>
      </c>
      <c r="V11" s="24">
        <f>PEM!BE38</f>
        <v>0</v>
      </c>
      <c r="W11" s="24">
        <f>PEM!BF38</f>
        <v>285.98266018267316</v>
      </c>
      <c r="X11" s="24">
        <f>PEM!BG38</f>
        <v>300</v>
      </c>
      <c r="Y11" s="24">
        <f>PEM!BH38</f>
        <v>598.33053307601222</v>
      </c>
      <c r="Z11" s="24">
        <f>PEM!BI38</f>
        <v>0</v>
      </c>
      <c r="AA11" s="24">
        <f>PEM!BJ38</f>
        <v>0</v>
      </c>
      <c r="AB11" s="24">
        <f>PEM!BK38</f>
        <v>0</v>
      </c>
      <c r="AC11" s="24">
        <f>PEM!BL38</f>
        <v>0</v>
      </c>
      <c r="AD11" s="24">
        <f>PEM!BM38</f>
        <v>0</v>
      </c>
      <c r="AE11" s="24">
        <f>PEM!BN38</f>
        <v>0</v>
      </c>
      <c r="AF11" s="24">
        <f>PEM!BO38</f>
        <v>0</v>
      </c>
      <c r="AG11" s="24">
        <f>PEM!BP38</f>
        <v>150</v>
      </c>
      <c r="AH11" s="24">
        <f>PEM!BQ38</f>
        <v>0</v>
      </c>
      <c r="AI11" s="24">
        <f>PEM!BR38</f>
        <v>0</v>
      </c>
      <c r="AJ11" s="24">
        <f>PEM!BS38</f>
        <v>0</v>
      </c>
      <c r="AK11" s="24">
        <f>PEM!BT38</f>
        <v>0</v>
      </c>
      <c r="AL11" s="24">
        <f>PEM!BU38</f>
        <v>0</v>
      </c>
      <c r="AM11" s="24">
        <f>PEM!BV38</f>
        <v>0</v>
      </c>
      <c r="AN11" s="24">
        <f>PEM!BW38</f>
        <v>0</v>
      </c>
      <c r="AO11" s="24">
        <f>PEM!BX38</f>
        <v>0</v>
      </c>
      <c r="AP11" s="24">
        <f>PEM!BY38</f>
        <v>0</v>
      </c>
      <c r="AQ11" s="24">
        <f>PEM!BZ38</f>
        <v>0</v>
      </c>
      <c r="AR11" s="24">
        <f>PEM!CA38</f>
        <v>0</v>
      </c>
      <c r="AS11" s="24">
        <f>PEM!CB38</f>
        <v>0</v>
      </c>
      <c r="AT11" s="24">
        <f>PEM!CC38</f>
        <v>0</v>
      </c>
      <c r="AU11" s="24">
        <f>PEM!CD38</f>
        <v>0</v>
      </c>
      <c r="AV11" s="24">
        <f>PEM!CE38</f>
        <v>0</v>
      </c>
      <c r="AW11" s="24">
        <f>PEM!CF38</f>
        <v>0</v>
      </c>
      <c r="AX11" s="24">
        <f>PEM!CG38</f>
        <v>0</v>
      </c>
      <c r="AZ11" s="13">
        <v>8</v>
      </c>
      <c r="BA11" s="24">
        <f>AP_PM1!C11</f>
        <v>155</v>
      </c>
      <c r="BB11" s="24">
        <f>AP_PM1!D11</f>
        <v>155</v>
      </c>
      <c r="BC11" s="24">
        <f>AP_PM1!E11</f>
        <v>285.98266018267316</v>
      </c>
      <c r="BD11" s="24">
        <f>AP_PM1!F11</f>
        <v>285.98266018267316</v>
      </c>
      <c r="BE11" s="24">
        <f>AP_PM1!G11</f>
        <v>300</v>
      </c>
      <c r="BF11" s="24">
        <f>AP_PM1!H11</f>
        <v>306.34787289333917</v>
      </c>
      <c r="BG11" s="24">
        <f>AP_PM1!I11</f>
        <v>291.98266018267304</v>
      </c>
      <c r="BH11" s="24">
        <f>AP_PM1!J11</f>
        <v>150.00000000000003</v>
      </c>
      <c r="BI11" s="24">
        <f>AP_PM1!K11</f>
        <v>139.70414655864147</v>
      </c>
      <c r="BK11" s="13">
        <v>8</v>
      </c>
      <c r="BL11" s="25">
        <v>0</v>
      </c>
      <c r="BM11" s="25">
        <v>0</v>
      </c>
      <c r="BN11" s="25">
        <v>0</v>
      </c>
      <c r="BO11" s="25">
        <v>0</v>
      </c>
      <c r="BP11" s="25">
        <v>0</v>
      </c>
      <c r="BQ11" s="25">
        <v>0</v>
      </c>
      <c r="BR11" s="25">
        <v>0</v>
      </c>
      <c r="BS11" s="25">
        <v>0</v>
      </c>
      <c r="BT11" s="25">
        <v>0</v>
      </c>
      <c r="BU11" s="25">
        <v>0</v>
      </c>
      <c r="BV11" s="25">
        <v>0</v>
      </c>
      <c r="BW11" s="25">
        <v>0</v>
      </c>
      <c r="BX11" s="25">
        <v>0</v>
      </c>
      <c r="BY11" s="25">
        <v>0</v>
      </c>
      <c r="BZ11" s="25">
        <f t="shared" si="1"/>
        <v>0</v>
      </c>
      <c r="CA11" s="25">
        <f t="shared" si="2"/>
        <v>0</v>
      </c>
      <c r="CB11" s="25">
        <v>0</v>
      </c>
      <c r="CC11" s="25">
        <f t="shared" si="3"/>
        <v>0</v>
      </c>
      <c r="CD11" s="25">
        <v>0</v>
      </c>
      <c r="CE11" s="25">
        <v>0</v>
      </c>
      <c r="CF11" s="25">
        <f t="shared" si="4"/>
        <v>0</v>
      </c>
      <c r="CG11" s="25">
        <f t="shared" si="5"/>
        <v>0</v>
      </c>
      <c r="CH11" s="25">
        <f t="shared" si="6"/>
        <v>0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f t="shared" si="7"/>
        <v>1.8947806286936006E-16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f>IF(AND(AM11=0,BI11=0),0,ABS(AM11-BI11)/AG11)</f>
        <v>0.93136097705760978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f t="shared" si="9"/>
        <v>1.940335368870021E-2</v>
      </c>
      <c r="DJ11" s="13">
        <v>8</v>
      </c>
      <c r="DK11" s="24">
        <f>PEM!AL11</f>
        <v>16.782078136128725</v>
      </c>
      <c r="DL11" s="24">
        <f>PEM!AM11</f>
        <v>16.943595755698514</v>
      </c>
      <c r="DM11" s="24">
        <f>PEM!AN11</f>
        <v>16.93518076840628</v>
      </c>
      <c r="DN11" s="24">
        <f>PEM!AO11</f>
        <v>17.607565401862708</v>
      </c>
      <c r="DO11" s="24">
        <f>PEM!AP11</f>
        <v>17.395665366185494</v>
      </c>
      <c r="DP11" s="24">
        <f>PEM!AQ11</f>
        <v>17.679449279910099</v>
      </c>
      <c r="DQ11" s="24">
        <f>PEM!AR11</f>
        <v>18.573402405850828</v>
      </c>
      <c r="DR11" s="24">
        <f>PEM!AS11</f>
        <v>18.57</v>
      </c>
      <c r="DS11" s="24">
        <f>PEM!AT11</f>
        <v>17.35060786486099</v>
      </c>
      <c r="DT11" s="24">
        <f>PEM!AU11</f>
        <v>17.495751640751301</v>
      </c>
      <c r="DU11" s="24">
        <f>PEM!AV11</f>
        <v>17.155699585595954</v>
      </c>
      <c r="DV11" s="24">
        <f>PEM!AW11</f>
        <v>17.097706501153297</v>
      </c>
      <c r="DW11" s="24">
        <f>PEM!AX11</f>
        <v>16.827148067871519</v>
      </c>
      <c r="DX11" s="24">
        <f>PEM!AY11</f>
        <v>17.028844316413519</v>
      </c>
      <c r="DY11" s="24">
        <f>PEM!AZ11</f>
        <v>16.469968030037919</v>
      </c>
      <c r="DZ11" s="24">
        <f>PEM!BA11</f>
        <v>16.532929916593019</v>
      </c>
      <c r="EA11" s="24">
        <f>PEM!BB11</f>
        <v>16.167777387223698</v>
      </c>
      <c r="EB11" s="24">
        <f>PEM!BC11</f>
        <v>16.036360713311449</v>
      </c>
      <c r="EC11" s="24">
        <f>PEM!BD11</f>
        <v>16.616858212754579</v>
      </c>
      <c r="ED11" s="24">
        <f>PEM!BE11</f>
        <v>16.402912183825755</v>
      </c>
      <c r="EE11" s="24">
        <f>PEM!BF11</f>
        <v>15.839697448151398</v>
      </c>
      <c r="EF11" s="24">
        <f>PEM!BG11</f>
        <v>15.49264703478763</v>
      </c>
      <c r="EG11" s="24">
        <f>PEM!BH11</f>
        <v>16.182142171114016</v>
      </c>
      <c r="EH11" s="24">
        <f>PEM!BI11</f>
        <v>16.856718598252876</v>
      </c>
      <c r="EI11" s="24">
        <f>PEM!BJ11</f>
        <v>16.564373647853397</v>
      </c>
      <c r="EJ11" s="24">
        <f>PEM!BK11</f>
        <v>16.745062132187634</v>
      </c>
      <c r="EK11" s="24">
        <f>PEM!BL11</f>
        <v>16.149028113829772</v>
      </c>
      <c r="EL11" s="24">
        <f>PEM!BM11</f>
        <v>17.514810531654053</v>
      </c>
      <c r="EM11" s="24">
        <f>PEM!BN11</f>
        <v>17.267724298343818</v>
      </c>
      <c r="EN11" s="24">
        <f>PEM!BO11</f>
        <v>17.60921723471926</v>
      </c>
      <c r="EO11" s="24">
        <f>PEM!BP11</f>
        <v>17.944301836725177</v>
      </c>
      <c r="EP11" s="24">
        <f>PEM!BQ11</f>
        <v>18.158704969214124</v>
      </c>
      <c r="EQ11" s="24">
        <f>PEM!BR11</f>
        <v>17.350000000000001</v>
      </c>
      <c r="ER11" s="24">
        <f>PEM!BS11</f>
        <v>17.467520641442508</v>
      </c>
      <c r="ES11" s="24">
        <f>PEM!BT11</f>
        <v>17.449514891921975</v>
      </c>
      <c r="ET11" s="24">
        <f>PEM!BU11</f>
        <v>17.418235658526502</v>
      </c>
      <c r="EU11" s="24">
        <f>PEM!BV11</f>
        <v>17.490836447130967</v>
      </c>
      <c r="EV11" s="24">
        <f>PEM!BW11</f>
        <v>17.088191155912959</v>
      </c>
      <c r="EW11" s="24">
        <f>PEM!BX11</f>
        <v>16.586557904962206</v>
      </c>
      <c r="EX11" s="24">
        <f>PEM!BY11</f>
        <v>16.616213879176684</v>
      </c>
      <c r="EY11" s="24">
        <f>PEM!BZ11</f>
        <v>16.316900759767595</v>
      </c>
      <c r="EZ11" s="24">
        <f>PEM!CA11</f>
        <v>16.175787662043192</v>
      </c>
      <c r="FA11" s="24">
        <f>PEM!CB11</f>
        <v>16.871487472727765</v>
      </c>
      <c r="FB11" s="24">
        <f>PEM!CC11</f>
        <v>16.968483612486956</v>
      </c>
      <c r="FC11" s="24">
        <f>PEM!CD11</f>
        <v>15.969342110098484</v>
      </c>
      <c r="FD11" s="24">
        <f>PEM!CE11</f>
        <v>15.625814170571044</v>
      </c>
      <c r="FE11" s="24">
        <f>PEM!CF11</f>
        <v>16.691917447690066</v>
      </c>
      <c r="FF11" s="24">
        <f>PEM!CG11</f>
        <v>16.598032030759164</v>
      </c>
      <c r="FH11" s="13">
        <v>8</v>
      </c>
      <c r="FI11" s="24">
        <f>AP_PM1!O11</f>
        <v>16.21</v>
      </c>
      <c r="FK11" s="13">
        <v>8</v>
      </c>
      <c r="FL11" s="25">
        <f t="shared" si="10"/>
        <v>3.408863500028312E-2</v>
      </c>
      <c r="FM11" s="25">
        <f t="shared" si="11"/>
        <v>4.329634431060999E-2</v>
      </c>
      <c r="FN11" s="25">
        <f t="shared" si="12"/>
        <v>4.2820964141059098E-2</v>
      </c>
      <c r="FO11" s="25">
        <f t="shared" si="13"/>
        <v>7.9373006430227891E-2</v>
      </c>
      <c r="FP11" s="25">
        <f t="shared" si="14"/>
        <v>6.8158667186725974E-2</v>
      </c>
      <c r="FQ11" s="25">
        <f t="shared" si="15"/>
        <v>8.3116236068501007E-2</v>
      </c>
      <c r="FR11" s="25">
        <f t="shared" si="16"/>
        <v>0.12724660534498133</v>
      </c>
      <c r="FS11" s="25">
        <f t="shared" si="17"/>
        <v>0.12708669897684435</v>
      </c>
      <c r="FT11" s="25">
        <f t="shared" si="18"/>
        <v>6.5738784124732885E-2</v>
      </c>
      <c r="FU11" s="25">
        <f t="shared" si="19"/>
        <v>7.3489362855180984E-2</v>
      </c>
      <c r="FV11" s="25">
        <f t="shared" si="20"/>
        <v>5.5124513044630917E-2</v>
      </c>
      <c r="FW11" s="25">
        <f t="shared" si="21"/>
        <v>5.1919624488431682E-2</v>
      </c>
      <c r="FX11" s="25">
        <f t="shared" si="22"/>
        <v>3.6675737646229792E-2</v>
      </c>
      <c r="FY11" s="25">
        <f t="shared" si="23"/>
        <v>4.8085724503586072E-2</v>
      </c>
      <c r="FZ11" s="25">
        <f t="shared" si="24"/>
        <v>1.5784367617701998E-2</v>
      </c>
      <c r="GA11" s="25">
        <f t="shared" si="25"/>
        <v>1.9532528004544129E-2</v>
      </c>
      <c r="GB11" s="25">
        <f t="shared" si="26"/>
        <v>2.6115285833703348E-3</v>
      </c>
      <c r="GC11" s="25">
        <f t="shared" si="27"/>
        <v>1.0827848649252278E-2</v>
      </c>
      <c r="GD11" s="25">
        <f t="shared" si="28"/>
        <v>2.448466536485739E-2</v>
      </c>
      <c r="GE11" s="25">
        <f t="shared" si="29"/>
        <v>1.1760849638393921E-2</v>
      </c>
      <c r="GF11" s="25">
        <f t="shared" si="30"/>
        <v>2.3378132888000322E-2</v>
      </c>
      <c r="GG11" s="25">
        <f t="shared" si="31"/>
        <v>4.6302801813118556E-2</v>
      </c>
      <c r="GH11" s="25">
        <f t="shared" si="32"/>
        <v>1.721516755409087E-3</v>
      </c>
      <c r="GI11" s="25">
        <f t="shared" si="33"/>
        <v>3.8365628190524831E-2</v>
      </c>
      <c r="GJ11" s="25">
        <f t="shared" si="34"/>
        <v>2.1393724591531438E-2</v>
      </c>
      <c r="GK11" s="25">
        <f t="shared" si="35"/>
        <v>3.1953427700881921E-2</v>
      </c>
      <c r="GL11" s="25">
        <f t="shared" si="36"/>
        <v>3.7755761981746582E-3</v>
      </c>
      <c r="GM11" s="25">
        <f t="shared" si="37"/>
        <v>7.4497553330417285E-2</v>
      </c>
      <c r="GN11" s="25">
        <f t="shared" si="38"/>
        <v>6.1254411992509396E-2</v>
      </c>
      <c r="GO11" s="25">
        <f t="shared" si="39"/>
        <v>7.945936585758559E-2</v>
      </c>
      <c r="GP11" s="25">
        <f t="shared" si="40"/>
        <v>9.66491676580985E-2</v>
      </c>
      <c r="GQ11" s="25">
        <f t="shared" si="41"/>
        <v>0.10731519524756394</v>
      </c>
      <c r="GR11" s="25">
        <f t="shared" si="42"/>
        <v>6.5706051873198876E-2</v>
      </c>
      <c r="GS11" s="25">
        <f t="shared" si="43"/>
        <v>7.1991936763995068E-2</v>
      </c>
      <c r="GT11" s="25">
        <f t="shared" si="44"/>
        <v>7.1034346776929116E-2</v>
      </c>
      <c r="GU11" s="25">
        <f t="shared" si="45"/>
        <v>6.936613341403787E-2</v>
      </c>
      <c r="GV11" s="25">
        <f t="shared" si="46"/>
        <v>7.3228999139207107E-2</v>
      </c>
      <c r="GW11" s="25">
        <f t="shared" si="47"/>
        <v>5.1391697804660928E-2</v>
      </c>
      <c r="GX11" s="25">
        <f t="shared" si="48"/>
        <v>2.2702594903644825E-2</v>
      </c>
      <c r="GY11" s="25">
        <f t="shared" si="49"/>
        <v>2.4446837416178601E-2</v>
      </c>
      <c r="GZ11" s="25">
        <f t="shared" si="50"/>
        <v>6.5515358180750971E-3</v>
      </c>
      <c r="HA11" s="25">
        <f t="shared" si="51"/>
        <v>2.1150338191622824E-3</v>
      </c>
      <c r="HB11" s="25">
        <f t="shared" si="52"/>
        <v>3.9207418658078474E-2</v>
      </c>
      <c r="HC11" s="25">
        <f t="shared" si="53"/>
        <v>4.4699551816686438E-2</v>
      </c>
      <c r="HD11" s="25">
        <f t="shared" si="54"/>
        <v>1.5069994007413273E-2</v>
      </c>
      <c r="HE11" s="25">
        <f t="shared" si="55"/>
        <v>3.7385945017136234E-2</v>
      </c>
      <c r="HF11" s="25">
        <f t="shared" si="56"/>
        <v>2.8871305480650842E-2</v>
      </c>
      <c r="HG11" s="25">
        <f t="shared" si="57"/>
        <v>2.337819507999921E-2</v>
      </c>
      <c r="HH11" s="25">
        <f t="shared" si="58"/>
        <v>4.6967432749854487E-2</v>
      </c>
    </row>
    <row r="12" spans="2:219" x14ac:dyDescent="0.25">
      <c r="B12" s="13">
        <v>9</v>
      </c>
      <c r="C12" s="24">
        <f>PEM!AL39</f>
        <v>0</v>
      </c>
      <c r="D12" s="24">
        <f>PEM!AM39</f>
        <v>0</v>
      </c>
      <c r="E12" s="24">
        <f>PEM!AN39</f>
        <v>0</v>
      </c>
      <c r="F12" s="24">
        <f>PEM!AO39</f>
        <v>0</v>
      </c>
      <c r="G12" s="24">
        <f>PEM!AP39</f>
        <v>0</v>
      </c>
      <c r="H12" s="24">
        <f>PEM!AQ39</f>
        <v>0</v>
      </c>
      <c r="I12" s="24">
        <f>PEM!AR39</f>
        <v>0</v>
      </c>
      <c r="J12" s="24">
        <f>PEM!AS39</f>
        <v>0</v>
      </c>
      <c r="K12" s="24">
        <f>PEM!AT39</f>
        <v>0</v>
      </c>
      <c r="L12" s="24">
        <f>PEM!AU39</f>
        <v>0</v>
      </c>
      <c r="M12" s="24">
        <f>PEM!AV39</f>
        <v>0</v>
      </c>
      <c r="N12" s="24">
        <f>PEM!AW39</f>
        <v>0</v>
      </c>
      <c r="O12" s="24">
        <f>PEM!AX39</f>
        <v>0</v>
      </c>
      <c r="P12" s="24">
        <f>PEM!AY39</f>
        <v>0</v>
      </c>
      <c r="Q12" s="24">
        <f>PEM!AZ39</f>
        <v>155</v>
      </c>
      <c r="R12" s="24">
        <f>PEM!BA39</f>
        <v>155</v>
      </c>
      <c r="S12" s="24">
        <f>PEM!BB39</f>
        <v>0</v>
      </c>
      <c r="T12" s="24">
        <f>PEM!BC39</f>
        <v>283.43371060827576</v>
      </c>
      <c r="U12" s="24">
        <f>PEM!BD39</f>
        <v>0</v>
      </c>
      <c r="V12" s="24">
        <f>PEM!BE39</f>
        <v>0</v>
      </c>
      <c r="W12" s="24">
        <f>PEM!BF39</f>
        <v>283.43371060827576</v>
      </c>
      <c r="X12" s="24">
        <f>PEM!BG39</f>
        <v>300</v>
      </c>
      <c r="Y12" s="24">
        <f>PEM!BH39</f>
        <v>533.07948308515995</v>
      </c>
      <c r="Z12" s="24">
        <f>PEM!BI39</f>
        <v>0</v>
      </c>
      <c r="AA12" s="24">
        <f>PEM!BJ39</f>
        <v>0</v>
      </c>
      <c r="AB12" s="24">
        <f>PEM!BK39</f>
        <v>0</v>
      </c>
      <c r="AC12" s="24">
        <f>PEM!BL39</f>
        <v>0</v>
      </c>
      <c r="AD12" s="24">
        <f>PEM!BM39</f>
        <v>0</v>
      </c>
      <c r="AE12" s="24">
        <f>PEM!BN39</f>
        <v>0</v>
      </c>
      <c r="AF12" s="24">
        <f>PEM!BO39</f>
        <v>0</v>
      </c>
      <c r="AG12" s="24">
        <f>PEM!BP39</f>
        <v>162.71681339921042</v>
      </c>
      <c r="AH12" s="24">
        <f>PEM!BQ39</f>
        <v>0</v>
      </c>
      <c r="AI12" s="24">
        <f>PEM!BR39</f>
        <v>0</v>
      </c>
      <c r="AJ12" s="24">
        <f>PEM!BS39</f>
        <v>0</v>
      </c>
      <c r="AK12" s="24">
        <f>PEM!BT39</f>
        <v>0</v>
      </c>
      <c r="AL12" s="24">
        <f>PEM!BU39</f>
        <v>0</v>
      </c>
      <c r="AM12" s="24">
        <f>PEM!BV39</f>
        <v>0</v>
      </c>
      <c r="AN12" s="24">
        <f>PEM!BW39</f>
        <v>0</v>
      </c>
      <c r="AO12" s="24">
        <f>PEM!BX39</f>
        <v>0</v>
      </c>
      <c r="AP12" s="24">
        <f>PEM!BY39</f>
        <v>0</v>
      </c>
      <c r="AQ12" s="24">
        <f>PEM!BZ39</f>
        <v>0</v>
      </c>
      <c r="AR12" s="24">
        <f>PEM!CA39</f>
        <v>0</v>
      </c>
      <c r="AS12" s="24">
        <f>PEM!CB39</f>
        <v>0</v>
      </c>
      <c r="AT12" s="24">
        <f>PEM!CC39</f>
        <v>0</v>
      </c>
      <c r="AU12" s="24">
        <f>PEM!CD39</f>
        <v>0</v>
      </c>
      <c r="AV12" s="24">
        <f>PEM!CE39</f>
        <v>0</v>
      </c>
      <c r="AW12" s="24">
        <f>PEM!CF39</f>
        <v>0</v>
      </c>
      <c r="AX12" s="24">
        <f>PEM!CG39</f>
        <v>0</v>
      </c>
      <c r="AZ12" s="13">
        <v>9</v>
      </c>
      <c r="BA12" s="24">
        <f>AP_PM1!C12</f>
        <v>155</v>
      </c>
      <c r="BB12" s="24">
        <f>AP_PM1!D12</f>
        <v>155</v>
      </c>
      <c r="BC12" s="24">
        <f>AP_PM1!E12</f>
        <v>283.43371060827576</v>
      </c>
      <c r="BD12" s="24">
        <f>AP_PM1!F12</f>
        <v>283.43371060827576</v>
      </c>
      <c r="BE12" s="24">
        <f>AP_PM1!G12</f>
        <v>300</v>
      </c>
      <c r="BF12" s="24">
        <f>AP_PM1!H12</f>
        <v>275.27594432626677</v>
      </c>
      <c r="BG12" s="24">
        <f>AP_PM1!I12</f>
        <v>257.80353875889318</v>
      </c>
      <c r="BH12" s="24">
        <f>AP_PM1!J12</f>
        <v>162.71681339921042</v>
      </c>
      <c r="BI12" s="24">
        <f>AP_PM1!K12</f>
        <v>127.33628229907823</v>
      </c>
      <c r="BK12" s="13">
        <v>9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0</v>
      </c>
      <c r="BY12" s="25">
        <v>0</v>
      </c>
      <c r="BZ12" s="25">
        <f t="shared" si="1"/>
        <v>0</v>
      </c>
      <c r="CA12" s="25">
        <f t="shared" si="2"/>
        <v>0</v>
      </c>
      <c r="CB12" s="25">
        <v>0</v>
      </c>
      <c r="CC12" s="25">
        <f t="shared" si="3"/>
        <v>0</v>
      </c>
      <c r="CD12" s="25">
        <v>0</v>
      </c>
      <c r="CE12" s="25">
        <v>0</v>
      </c>
      <c r="CF12" s="25">
        <f t="shared" si="4"/>
        <v>0</v>
      </c>
      <c r="CG12" s="25">
        <f t="shared" si="5"/>
        <v>0</v>
      </c>
      <c r="CH12" s="25">
        <f t="shared" si="6"/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f t="shared" si="7"/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f t="shared" si="8"/>
        <v>0.78256376608525768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f t="shared" si="9"/>
        <v>1.6303411793442867E-2</v>
      </c>
      <c r="DJ12" s="13">
        <v>9</v>
      </c>
      <c r="DK12" s="24">
        <f>PEM!AL12</f>
        <v>20.004629046408581</v>
      </c>
      <c r="DL12" s="24">
        <f>PEM!AM12</f>
        <v>20.2</v>
      </c>
      <c r="DM12" s="24">
        <f>PEM!AN12</f>
        <v>20.078501381378985</v>
      </c>
      <c r="DN12" s="24">
        <f>PEM!AO12</f>
        <v>20.992513910412551</v>
      </c>
      <c r="DO12" s="24">
        <f>PEM!AP12</f>
        <v>20.762733402452309</v>
      </c>
      <c r="DP12" s="24">
        <f>PEM!AQ12</f>
        <v>21.117056112399666</v>
      </c>
      <c r="DQ12" s="24">
        <f>PEM!AR12</f>
        <v>23.1266388764151</v>
      </c>
      <c r="DR12" s="24">
        <f>PEM!AS12</f>
        <v>22.693890023365839</v>
      </c>
      <c r="DS12" s="24">
        <f>PEM!AT12</f>
        <v>20.686905685026701</v>
      </c>
      <c r="DT12" s="24">
        <f>PEM!AU12</f>
        <v>20.909630037024009</v>
      </c>
      <c r="DU12" s="24">
        <f>PEM!AV12</f>
        <v>20.344903313492921</v>
      </c>
      <c r="DV12" s="24">
        <f>PEM!AW12</f>
        <v>20.319195812650335</v>
      </c>
      <c r="DW12" s="24">
        <f>PEM!AX12</f>
        <v>19.927448231335482</v>
      </c>
      <c r="DX12" s="24">
        <f>PEM!AY12</f>
        <v>20.079398828151479</v>
      </c>
      <c r="DY12" s="24">
        <f>PEM!AZ12</f>
        <v>19.281641572572802</v>
      </c>
      <c r="DZ12" s="24">
        <f>PEM!BA12</f>
        <v>19.336668302816715</v>
      </c>
      <c r="EA12" s="24">
        <f>PEM!BB12</f>
        <v>18.915781993293862</v>
      </c>
      <c r="EB12" s="24">
        <f>PEM!BC12</f>
        <v>18.764984731185852</v>
      </c>
      <c r="EC12" s="24">
        <f>PEM!BD12</f>
        <v>19.339668077840567</v>
      </c>
      <c r="ED12" s="24">
        <f>PEM!BE12</f>
        <v>19.465054017782787</v>
      </c>
      <c r="EE12" s="24">
        <f>PEM!BF12</f>
        <v>18.537671286386761</v>
      </c>
      <c r="EF12" s="24">
        <f>PEM!BG12</f>
        <v>18.129290862214997</v>
      </c>
      <c r="EG12" s="24">
        <f>PEM!BH12</f>
        <v>19.155663685381491</v>
      </c>
      <c r="EH12" s="24">
        <f>PEM!BI12</f>
        <v>19.805484280472562</v>
      </c>
      <c r="EI12" s="24">
        <f>PEM!BJ12</f>
        <v>18.775586639656773</v>
      </c>
      <c r="EJ12" s="24">
        <f>PEM!BK12</f>
        <v>18.986313769479903</v>
      </c>
      <c r="EK12" s="24">
        <f>PEM!BL12</f>
        <v>18.058241892311116</v>
      </c>
      <c r="EL12" s="24">
        <f>PEM!BM12</f>
        <v>19.852372091759289</v>
      </c>
      <c r="EM12" s="24">
        <f>PEM!BN12</f>
        <v>19.636774343132707</v>
      </c>
      <c r="EN12" s="24">
        <f>PEM!BO12</f>
        <v>20.062076543648612</v>
      </c>
      <c r="EO12" s="24">
        <f>PEM!BP12</f>
        <v>20.0952334781208</v>
      </c>
      <c r="EP12" s="24">
        <f>PEM!BQ12</f>
        <v>20.335336494945231</v>
      </c>
      <c r="EQ12" s="24">
        <f>PEM!BR12</f>
        <v>19.660229644454745</v>
      </c>
      <c r="ER12" s="24">
        <f>PEM!BS12</f>
        <v>19.929336951918572</v>
      </c>
      <c r="ES12" s="24">
        <f>PEM!BT12</f>
        <v>19.889430891609951</v>
      </c>
      <c r="ET12" s="24">
        <f>PEM!BU12</f>
        <v>19.876745990373774</v>
      </c>
      <c r="EU12" s="24">
        <f>PEM!BV12</f>
        <v>20.09865036028696</v>
      </c>
      <c r="EV12" s="24">
        <f>PEM!BW12</f>
        <v>19.591553098006376</v>
      </c>
      <c r="EW12" s="24">
        <f>PEM!BX12</f>
        <v>19.166527045567051</v>
      </c>
      <c r="EX12" s="24">
        <f>PEM!BY12</f>
        <v>19.20786858037329</v>
      </c>
      <c r="EY12" s="24">
        <f>PEM!BZ12</f>
        <v>18.945460270563501</v>
      </c>
      <c r="EZ12" s="24">
        <f>PEM!CA12</f>
        <v>18.759508235377659</v>
      </c>
      <c r="FA12" s="24">
        <f>PEM!CB12</f>
        <v>19.500735646902221</v>
      </c>
      <c r="FB12" s="24">
        <f>PEM!CC12</f>
        <v>19.610832683844976</v>
      </c>
      <c r="FC12" s="24">
        <f>PEM!CD12</f>
        <v>18.499043373218726</v>
      </c>
      <c r="FD12" s="24">
        <f>PEM!CE12</f>
        <v>18.117693552917856</v>
      </c>
      <c r="FE12" s="24">
        <f>PEM!CF12</f>
        <v>19.290083047932796</v>
      </c>
      <c r="FF12" s="24">
        <f>PEM!CG12</f>
        <v>18.944102412457056</v>
      </c>
      <c r="FH12" s="13">
        <v>9</v>
      </c>
      <c r="FI12" s="24">
        <f>AP_PM1!O12</f>
        <v>18.5</v>
      </c>
      <c r="FK12" s="13">
        <v>9</v>
      </c>
      <c r="FL12" s="25">
        <f t="shared" si="10"/>
        <v>7.5214043855449872E-2</v>
      </c>
      <c r="FM12" s="25">
        <f t="shared" si="11"/>
        <v>8.4158415841584122E-2</v>
      </c>
      <c r="FN12" s="25">
        <f t="shared" si="12"/>
        <v>7.8616493900431406E-2</v>
      </c>
      <c r="FO12" s="25">
        <f t="shared" si="13"/>
        <v>0.11873346475079542</v>
      </c>
      <c r="FP12" s="25">
        <f t="shared" si="14"/>
        <v>0.10898051612920362</v>
      </c>
      <c r="FQ12" s="25">
        <f t="shared" si="15"/>
        <v>0.12393091624466368</v>
      </c>
      <c r="FR12" s="25">
        <f t="shared" si="16"/>
        <v>0.20005669224737269</v>
      </c>
      <c r="FS12" s="25">
        <f t="shared" si="17"/>
        <v>0.18480260629833717</v>
      </c>
      <c r="FT12" s="25">
        <f t="shared" si="18"/>
        <v>0.10571449004137898</v>
      </c>
      <c r="FU12" s="25">
        <f t="shared" si="19"/>
        <v>0.11524020428660643</v>
      </c>
      <c r="FV12" s="25">
        <f t="shared" si="20"/>
        <v>9.0681350757236809E-2</v>
      </c>
      <c r="FW12" s="25">
        <f t="shared" si="21"/>
        <v>8.953089627286033E-2</v>
      </c>
      <c r="FX12" s="25">
        <f t="shared" si="22"/>
        <v>7.1632263938884597E-2</v>
      </c>
      <c r="FY12" s="25">
        <f t="shared" si="23"/>
        <v>7.8657675046383824E-2</v>
      </c>
      <c r="FZ12" s="25">
        <f t="shared" si="24"/>
        <v>4.053812377078149E-2</v>
      </c>
      <c r="GA12" s="25">
        <f t="shared" si="25"/>
        <v>4.3268482952403972E-2</v>
      </c>
      <c r="GB12" s="25">
        <f t="shared" si="26"/>
        <v>2.1980692812026897E-2</v>
      </c>
      <c r="GC12" s="25">
        <f t="shared" si="27"/>
        <v>1.4121233509210846E-2</v>
      </c>
      <c r="GD12" s="25">
        <f t="shared" si="28"/>
        <v>4.3416881533900824E-2</v>
      </c>
      <c r="GE12" s="25">
        <f t="shared" si="29"/>
        <v>4.9578799879062128E-2</v>
      </c>
      <c r="GF12" s="25">
        <f t="shared" si="30"/>
        <v>2.0321477171960155E-3</v>
      </c>
      <c r="GG12" s="25">
        <f t="shared" si="31"/>
        <v>2.0448077125710049E-2</v>
      </c>
      <c r="GH12" s="25">
        <f t="shared" si="32"/>
        <v>3.4228189435266392E-2</v>
      </c>
      <c r="GI12" s="25">
        <f t="shared" si="33"/>
        <v>6.5915292046643828E-2</v>
      </c>
      <c r="GJ12" s="25">
        <f t="shared" si="34"/>
        <v>1.4677924314476195E-2</v>
      </c>
      <c r="GK12" s="25">
        <f t="shared" si="35"/>
        <v>2.5613911967558547E-2</v>
      </c>
      <c r="GL12" s="25">
        <f t="shared" si="36"/>
        <v>2.4462963245440662E-2</v>
      </c>
      <c r="GM12" s="25">
        <f t="shared" si="37"/>
        <v>6.812143584194949E-2</v>
      </c>
      <c r="GN12" s="25">
        <f t="shared" si="38"/>
        <v>5.7890075185910314E-2</v>
      </c>
      <c r="GO12" s="25">
        <f t="shared" si="39"/>
        <v>7.7862156504588984E-2</v>
      </c>
      <c r="GP12" s="25">
        <f t="shared" si="40"/>
        <v>7.938367473349596E-2</v>
      </c>
      <c r="GQ12" s="25">
        <f t="shared" si="41"/>
        <v>9.025355913837188E-2</v>
      </c>
      <c r="GR12" s="25">
        <f t="shared" si="42"/>
        <v>5.9014043347250154E-2</v>
      </c>
      <c r="GS12" s="25">
        <f t="shared" si="43"/>
        <v>7.1720246156055448E-2</v>
      </c>
      <c r="GT12" s="25">
        <f t="shared" si="44"/>
        <v>6.9857750037285435E-2</v>
      </c>
      <c r="GU12" s="25">
        <f t="shared" si="45"/>
        <v>6.926415375235595E-2</v>
      </c>
      <c r="GV12" s="25">
        <f t="shared" si="46"/>
        <v>7.9540184620841156E-2</v>
      </c>
      <c r="GW12" s="25">
        <f t="shared" si="47"/>
        <v>5.5715495986760309E-2</v>
      </c>
      <c r="GX12" s="25">
        <f t="shared" si="48"/>
        <v>3.4775577441986769E-2</v>
      </c>
      <c r="GY12" s="25">
        <f t="shared" si="49"/>
        <v>3.6853052040172453E-2</v>
      </c>
      <c r="GZ12" s="25">
        <f t="shared" si="50"/>
        <v>2.3512771091427891E-2</v>
      </c>
      <c r="HA12" s="25">
        <f t="shared" si="51"/>
        <v>1.3833424209290563E-2</v>
      </c>
      <c r="HB12" s="25">
        <f t="shared" si="52"/>
        <v>5.1317840773929604E-2</v>
      </c>
      <c r="HC12" s="25">
        <f t="shared" si="53"/>
        <v>5.6643830568197037E-2</v>
      </c>
      <c r="HD12" s="25">
        <f t="shared" si="54"/>
        <v>5.1712229760989364E-5</v>
      </c>
      <c r="HE12" s="25">
        <f t="shared" si="55"/>
        <v>2.110127572063791E-2</v>
      </c>
      <c r="HF12" s="25">
        <f t="shared" si="56"/>
        <v>4.0957991003437645E-2</v>
      </c>
      <c r="HG12" s="25">
        <f t="shared" si="57"/>
        <v>2.3442779329836606E-2</v>
      </c>
      <c r="HH12" s="25">
        <f t="shared" si="58"/>
        <v>6.2653037075716858E-2</v>
      </c>
    </row>
    <row r="13" spans="2:219" x14ac:dyDescent="0.25">
      <c r="B13" s="13">
        <v>10</v>
      </c>
      <c r="C13" s="24">
        <f>PEM!AL40</f>
        <v>0</v>
      </c>
      <c r="D13" s="24">
        <f>PEM!AM40</f>
        <v>0</v>
      </c>
      <c r="E13" s="24">
        <f>PEM!AN40</f>
        <v>0</v>
      </c>
      <c r="F13" s="24">
        <f>PEM!AO40</f>
        <v>0</v>
      </c>
      <c r="G13" s="24">
        <f>PEM!AP40</f>
        <v>0</v>
      </c>
      <c r="H13" s="24">
        <f>PEM!AQ40</f>
        <v>0</v>
      </c>
      <c r="I13" s="24">
        <f>PEM!AR40</f>
        <v>0</v>
      </c>
      <c r="J13" s="24">
        <f>PEM!AS40</f>
        <v>0</v>
      </c>
      <c r="K13" s="24">
        <f>PEM!AT40</f>
        <v>0</v>
      </c>
      <c r="L13" s="24">
        <f>PEM!AU40</f>
        <v>0</v>
      </c>
      <c r="M13" s="24">
        <f>PEM!AV40</f>
        <v>0</v>
      </c>
      <c r="N13" s="24">
        <f>PEM!AW40</f>
        <v>0</v>
      </c>
      <c r="O13" s="24">
        <f>PEM!AX40</f>
        <v>0</v>
      </c>
      <c r="P13" s="24">
        <f>PEM!AY40</f>
        <v>0</v>
      </c>
      <c r="Q13" s="24">
        <f>PEM!AZ40</f>
        <v>155</v>
      </c>
      <c r="R13" s="24">
        <f>PEM!BA40</f>
        <v>155</v>
      </c>
      <c r="S13" s="24">
        <f>PEM!BB40</f>
        <v>0</v>
      </c>
      <c r="T13" s="24">
        <f>PEM!BC40</f>
        <v>283.43371060827576</v>
      </c>
      <c r="U13" s="24">
        <f>PEM!BD40</f>
        <v>0</v>
      </c>
      <c r="V13" s="24">
        <f>PEM!BE40</f>
        <v>0</v>
      </c>
      <c r="W13" s="24">
        <f>PEM!BF40</f>
        <v>283.43371060827576</v>
      </c>
      <c r="X13" s="24">
        <f>PEM!BG40</f>
        <v>300</v>
      </c>
      <c r="Y13" s="24">
        <f>PEM!BH40</f>
        <v>571.73947056167879</v>
      </c>
      <c r="Z13" s="24">
        <f>PEM!BI40</f>
        <v>0</v>
      </c>
      <c r="AA13" s="24">
        <f>PEM!BJ40</f>
        <v>0</v>
      </c>
      <c r="AB13" s="24">
        <f>PEM!BK40</f>
        <v>0</v>
      </c>
      <c r="AC13" s="24">
        <f>PEM!BL40</f>
        <v>0</v>
      </c>
      <c r="AD13" s="24">
        <f>PEM!BM40</f>
        <v>0</v>
      </c>
      <c r="AE13" s="24">
        <f>PEM!BN40</f>
        <v>0</v>
      </c>
      <c r="AF13" s="24">
        <f>PEM!BO40</f>
        <v>0</v>
      </c>
      <c r="AG13" s="24">
        <f>PEM!BP40</f>
        <v>177.18143456389345</v>
      </c>
      <c r="AH13" s="24">
        <f>PEM!BQ40</f>
        <v>0</v>
      </c>
      <c r="AI13" s="24">
        <f>PEM!BR40</f>
        <v>0</v>
      </c>
      <c r="AJ13" s="24">
        <f>PEM!BS40</f>
        <v>0</v>
      </c>
      <c r="AK13" s="24">
        <f>PEM!BT40</f>
        <v>0</v>
      </c>
      <c r="AL13" s="24">
        <f>PEM!BU40</f>
        <v>0</v>
      </c>
      <c r="AM13" s="24">
        <f>PEM!BV40</f>
        <v>0</v>
      </c>
      <c r="AN13" s="24">
        <f>PEM!BW40</f>
        <v>0</v>
      </c>
      <c r="AO13" s="24">
        <f>PEM!BX40</f>
        <v>0</v>
      </c>
      <c r="AP13" s="24">
        <f>PEM!BY40</f>
        <v>0</v>
      </c>
      <c r="AQ13" s="24">
        <f>PEM!BZ40</f>
        <v>0</v>
      </c>
      <c r="AR13" s="24">
        <f>PEM!CA40</f>
        <v>0</v>
      </c>
      <c r="AS13" s="24">
        <f>PEM!CB40</f>
        <v>0</v>
      </c>
      <c r="AT13" s="24">
        <f>PEM!CC40</f>
        <v>0</v>
      </c>
      <c r="AU13" s="24">
        <f>PEM!CD40</f>
        <v>0</v>
      </c>
      <c r="AV13" s="24">
        <f>PEM!CE40</f>
        <v>0</v>
      </c>
      <c r="AW13" s="24">
        <f>PEM!CF40</f>
        <v>0</v>
      </c>
      <c r="AX13" s="24">
        <f>PEM!CG40</f>
        <v>0</v>
      </c>
      <c r="AZ13" s="13">
        <v>10</v>
      </c>
      <c r="BA13" s="24">
        <f>AP_PM1!C13</f>
        <v>155</v>
      </c>
      <c r="BB13" s="24">
        <f>AP_PM1!D13</f>
        <v>155</v>
      </c>
      <c r="BC13" s="24">
        <f>AP_PM1!E13</f>
        <v>283.43371060827576</v>
      </c>
      <c r="BD13" s="24">
        <f>AP_PM1!F13</f>
        <v>283.43371060827576</v>
      </c>
      <c r="BE13" s="24">
        <f>AP_PM1!G13</f>
        <v>300</v>
      </c>
      <c r="BF13" s="24">
        <f>AP_PM1!H13</f>
        <v>293.68546217222803</v>
      </c>
      <c r="BG13" s="24">
        <f>AP_PM1!I13</f>
        <v>278.05400838945076</v>
      </c>
      <c r="BH13" s="24">
        <f>AP_PM1!J13</f>
        <v>177.18143456389345</v>
      </c>
      <c r="BI13" s="24">
        <f>AP_PM1!K13</f>
        <v>144.2116736578763</v>
      </c>
      <c r="BK13" s="13">
        <v>10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f t="shared" si="1"/>
        <v>0</v>
      </c>
      <c r="CA13" s="25">
        <f t="shared" si="2"/>
        <v>0</v>
      </c>
      <c r="CB13" s="25">
        <v>0</v>
      </c>
      <c r="CC13" s="25">
        <f t="shared" si="3"/>
        <v>0</v>
      </c>
      <c r="CD13" s="25">
        <v>0</v>
      </c>
      <c r="CE13" s="25">
        <v>0</v>
      </c>
      <c r="CF13" s="25">
        <f t="shared" si="4"/>
        <v>0</v>
      </c>
      <c r="CG13" s="25">
        <f t="shared" si="5"/>
        <v>0</v>
      </c>
      <c r="CH13" s="25">
        <f t="shared" si="6"/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f t="shared" si="7"/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f t="shared" si="8"/>
        <v>0.81392090549911478</v>
      </c>
      <c r="CW13" s="25">
        <v>0</v>
      </c>
      <c r="CX13" s="25">
        <v>0</v>
      </c>
      <c r="CY13" s="25">
        <v>0</v>
      </c>
      <c r="CZ13" s="25">
        <v>0</v>
      </c>
      <c r="DA13" s="25">
        <v>0</v>
      </c>
      <c r="DB13" s="25">
        <v>0</v>
      </c>
      <c r="DC13" s="25">
        <v>0</v>
      </c>
      <c r="DD13" s="25">
        <v>0</v>
      </c>
      <c r="DE13" s="25">
        <v>0</v>
      </c>
      <c r="DF13" s="25">
        <v>0</v>
      </c>
      <c r="DG13" s="25">
        <v>0</v>
      </c>
      <c r="DH13" s="25">
        <f t="shared" si="9"/>
        <v>1.6956685531231558E-2</v>
      </c>
      <c r="DJ13" s="13">
        <v>10</v>
      </c>
      <c r="DK13" s="24">
        <f>PEM!AL13</f>
        <v>19.704942450703513</v>
      </c>
      <c r="DL13" s="24">
        <f>PEM!AM13</f>
        <v>19.896416409724498</v>
      </c>
      <c r="DM13" s="24">
        <f>PEM!AN13</f>
        <v>19.821547321784198</v>
      </c>
      <c r="DN13" s="24">
        <f>PEM!AO13</f>
        <v>20.679587398638628</v>
      </c>
      <c r="DO13" s="24">
        <f>PEM!AP13</f>
        <v>20.439792985975426</v>
      </c>
      <c r="DP13" s="24">
        <f>PEM!AQ13</f>
        <v>20.781728349941684</v>
      </c>
      <c r="DQ13" s="24">
        <f>PEM!AR13</f>
        <v>22.4</v>
      </c>
      <c r="DR13" s="24">
        <f>PEM!AS13</f>
        <v>22.123703705263974</v>
      </c>
      <c r="DS13" s="24">
        <f>PEM!AT13</f>
        <v>20.380587589271066</v>
      </c>
      <c r="DT13" s="24">
        <f>PEM!AU13</f>
        <v>20.572192269324475</v>
      </c>
      <c r="DU13" s="24">
        <f>PEM!AV13</f>
        <v>20.095098266563426</v>
      </c>
      <c r="DV13" s="24">
        <f>PEM!AW13</f>
        <v>19.987897865784191</v>
      </c>
      <c r="DW13" s="24">
        <f>PEM!AX13</f>
        <v>19.627162780196713</v>
      </c>
      <c r="DX13" s="24">
        <f>PEM!AY13</f>
        <v>19.690473211087141</v>
      </c>
      <c r="DY13" s="24">
        <f>PEM!AZ13</f>
        <v>19.100901225353148</v>
      </c>
      <c r="DZ13" s="24">
        <f>PEM!BA13</f>
        <v>19.162479453275054</v>
      </c>
      <c r="EA13" s="24">
        <f>PEM!BB13</f>
        <v>18.743040641155826</v>
      </c>
      <c r="EB13" s="24">
        <f>PEM!BC13</f>
        <v>18.592501612901486</v>
      </c>
      <c r="EC13" s="24">
        <f>PEM!BD13</f>
        <v>19.259095873151736</v>
      </c>
      <c r="ED13" s="24">
        <f>PEM!BE13</f>
        <v>19.010537085010455</v>
      </c>
      <c r="EE13" s="24">
        <f>PEM!BF13</f>
        <v>18.366213196873449</v>
      </c>
      <c r="EF13" s="24">
        <f>PEM!BG13</f>
        <v>17.962448814485413</v>
      </c>
      <c r="EG13" s="24">
        <f>PEM!BH13</f>
        <v>18.754339598498888</v>
      </c>
      <c r="EH13" s="24">
        <f>PEM!BI13</f>
        <v>19.592951414529203</v>
      </c>
      <c r="EI13" s="24">
        <f>PEM!BJ13</f>
        <v>18.708665207630567</v>
      </c>
      <c r="EJ13" s="24">
        <f>PEM!BK13</f>
        <v>18.916608012076221</v>
      </c>
      <c r="EK13" s="24">
        <f>PEM!BL13</f>
        <v>18.058240768943037</v>
      </c>
      <c r="EL13" s="24">
        <f>PEM!BM13</f>
        <v>19.77303592624483</v>
      </c>
      <c r="EM13" s="24">
        <f>PEM!BN13</f>
        <v>19.553222370589175</v>
      </c>
      <c r="EN13" s="24">
        <f>PEM!BO13</f>
        <v>19.968713140951472</v>
      </c>
      <c r="EO13" s="24">
        <f>PEM!BP13</f>
        <v>20.00274900160349</v>
      </c>
      <c r="EP13" s="24">
        <f>PEM!BQ13</f>
        <v>20.241746990121314</v>
      </c>
      <c r="EQ13" s="24">
        <f>PEM!BR13</f>
        <v>19.576535457645516</v>
      </c>
      <c r="ER13" s="24">
        <f>PEM!BS13</f>
        <v>19.830725278441037</v>
      </c>
      <c r="ES13" s="24">
        <f>PEM!BT13</f>
        <v>19.748768937531203</v>
      </c>
      <c r="ET13" s="24">
        <f>PEM!BU13</f>
        <v>19.798648743602563</v>
      </c>
      <c r="EU13" s="24">
        <f>PEM!BV13</f>
        <v>19.952885188561286</v>
      </c>
      <c r="EV13" s="24">
        <f>PEM!BW13</f>
        <v>19.406530551067998</v>
      </c>
      <c r="EW13" s="24">
        <f>PEM!BX13</f>
        <v>18.926948494452489</v>
      </c>
      <c r="EX13" s="24">
        <f>PEM!BY13</f>
        <v>18.962653386701724</v>
      </c>
      <c r="EY13" s="24">
        <f>PEM!BZ13</f>
        <v>18.675162413325861</v>
      </c>
      <c r="EZ13" s="24">
        <f>PEM!CA13</f>
        <v>18.5</v>
      </c>
      <c r="FA13" s="24">
        <f>PEM!CB13</f>
        <v>19.244818284633762</v>
      </c>
      <c r="FB13" s="24">
        <f>PEM!CC13</f>
        <v>19.347155029730207</v>
      </c>
      <c r="FC13" s="24">
        <f>PEM!CD13</f>
        <v>18.250893050681455</v>
      </c>
      <c r="FD13" s="24">
        <f>PEM!CE13</f>
        <v>17.868536047221163</v>
      </c>
      <c r="FE13" s="24">
        <f>PEM!CF13</f>
        <v>19.02721883552092</v>
      </c>
      <c r="FF13" s="24">
        <f>PEM!CG13</f>
        <v>18.795572729807311</v>
      </c>
      <c r="FH13" s="13">
        <v>10</v>
      </c>
      <c r="FI13" s="24">
        <f>AP_PM1!O13</f>
        <v>18.5</v>
      </c>
      <c r="FK13" s="13">
        <v>10</v>
      </c>
      <c r="FL13" s="25">
        <f t="shared" si="10"/>
        <v>6.1149249926405823E-2</v>
      </c>
      <c r="FM13" s="25">
        <f t="shared" si="11"/>
        <v>7.0184317666471388E-2</v>
      </c>
      <c r="FN13" s="25">
        <f t="shared" si="12"/>
        <v>6.6672258241504509E-2</v>
      </c>
      <c r="FO13" s="25">
        <f t="shared" si="13"/>
        <v>0.10539801189563934</v>
      </c>
      <c r="FP13" s="25">
        <f t="shared" si="14"/>
        <v>9.4902770654595042E-2</v>
      </c>
      <c r="FQ13" s="25">
        <f t="shared" si="15"/>
        <v>0.10979492713598514</v>
      </c>
      <c r="FR13" s="25">
        <f t="shared" si="16"/>
        <v>0.17410714285714279</v>
      </c>
      <c r="FS13" s="25">
        <f t="shared" si="17"/>
        <v>0.16379281487130806</v>
      </c>
      <c r="FT13" s="25">
        <f t="shared" si="18"/>
        <v>9.2273472540166698E-2</v>
      </c>
      <c r="FU13" s="25">
        <f t="shared" si="19"/>
        <v>0.10072782920731078</v>
      </c>
      <c r="FV13" s="25">
        <f t="shared" si="20"/>
        <v>7.9377480289187577E-2</v>
      </c>
      <c r="FW13" s="25">
        <f t="shared" si="21"/>
        <v>7.4439937394878017E-2</v>
      </c>
      <c r="FX13" s="25">
        <f t="shared" si="22"/>
        <v>5.7428717172203318E-2</v>
      </c>
      <c r="FY13" s="25">
        <f t="shared" si="23"/>
        <v>6.0459349977268199E-2</v>
      </c>
      <c r="FZ13" s="25">
        <f t="shared" si="24"/>
        <v>3.1459312744654973E-2</v>
      </c>
      <c r="GA13" s="25">
        <f t="shared" si="25"/>
        <v>3.4571698035758623E-2</v>
      </c>
      <c r="GB13" s="25">
        <f t="shared" si="26"/>
        <v>1.296698042804E-2</v>
      </c>
      <c r="GC13" s="25">
        <f t="shared" si="27"/>
        <v>4.9752106966229215E-3</v>
      </c>
      <c r="GD13" s="25">
        <f t="shared" si="28"/>
        <v>3.9414927790559391E-2</v>
      </c>
      <c r="GE13" s="25">
        <f t="shared" si="29"/>
        <v>2.6855479291692727E-2</v>
      </c>
      <c r="GF13" s="25">
        <f t="shared" si="30"/>
        <v>7.2843978065835488E-3</v>
      </c>
      <c r="GG13" s="25">
        <f t="shared" si="31"/>
        <v>2.9926386489190233E-2</v>
      </c>
      <c r="GH13" s="25">
        <f t="shared" si="32"/>
        <v>1.3561639809446833E-2</v>
      </c>
      <c r="GI13" s="25">
        <f t="shared" si="33"/>
        <v>5.5782888009344132E-2</v>
      </c>
      <c r="GJ13" s="25">
        <f t="shared" si="34"/>
        <v>1.1153398989974981E-2</v>
      </c>
      <c r="GK13" s="25">
        <f t="shared" si="35"/>
        <v>2.2023399322450492E-2</v>
      </c>
      <c r="GL13" s="25">
        <f t="shared" si="36"/>
        <v>2.4463026975291551E-2</v>
      </c>
      <c r="GM13" s="25">
        <f t="shared" si="37"/>
        <v>6.4382421141263621E-2</v>
      </c>
      <c r="GN13" s="25">
        <f t="shared" si="38"/>
        <v>5.3864388724662149E-2</v>
      </c>
      <c r="GO13" s="25">
        <f t="shared" si="39"/>
        <v>7.3550715591154545E-2</v>
      </c>
      <c r="GP13" s="25">
        <f t="shared" si="40"/>
        <v>7.5127123850977917E-2</v>
      </c>
      <c r="GQ13" s="25">
        <f t="shared" si="41"/>
        <v>8.6047266126354993E-2</v>
      </c>
      <c r="GR13" s="25">
        <f t="shared" si="42"/>
        <v>5.4991112190133751E-2</v>
      </c>
      <c r="GS13" s="25">
        <f t="shared" si="43"/>
        <v>6.710421629852005E-2</v>
      </c>
      <c r="GT13" s="25">
        <f t="shared" si="44"/>
        <v>6.3232748404788E-2</v>
      </c>
      <c r="GU13" s="25">
        <f t="shared" si="45"/>
        <v>6.5592796782264678E-2</v>
      </c>
      <c r="GV13" s="25">
        <f t="shared" si="46"/>
        <v>7.281579454956244E-2</v>
      </c>
      <c r="GW13" s="25">
        <f t="shared" si="47"/>
        <v>4.6712654211038734E-2</v>
      </c>
      <c r="GX13" s="25">
        <f t="shared" si="48"/>
        <v>2.255770361385134E-2</v>
      </c>
      <c r="GY13" s="25">
        <f t="shared" si="49"/>
        <v>2.4398135496490038E-2</v>
      </c>
      <c r="GZ13" s="25">
        <f t="shared" si="50"/>
        <v>9.3794318597664201E-3</v>
      </c>
      <c r="HA13" s="25">
        <f t="shared" si="51"/>
        <v>0</v>
      </c>
      <c r="HB13" s="25">
        <f t="shared" si="52"/>
        <v>3.8702276821624797E-2</v>
      </c>
      <c r="HC13" s="25">
        <f t="shared" si="53"/>
        <v>4.3787059566556853E-2</v>
      </c>
      <c r="HD13" s="25">
        <f t="shared" si="54"/>
        <v>1.3649027947662196E-2</v>
      </c>
      <c r="HE13" s="25">
        <f t="shared" si="55"/>
        <v>3.5339434137752979E-2</v>
      </c>
      <c r="HF13" s="25">
        <f t="shared" si="56"/>
        <v>2.7708665153768151E-2</v>
      </c>
      <c r="HG13" s="25">
        <f t="shared" si="57"/>
        <v>1.5725656996797541E-2</v>
      </c>
      <c r="HH13" s="25">
        <f t="shared" si="58"/>
        <v>5.3746159493430583E-2</v>
      </c>
    </row>
    <row r="14" spans="2:219" x14ac:dyDescent="0.25">
      <c r="B14" s="13">
        <v>11</v>
      </c>
      <c r="C14" s="24">
        <f>PEM!AL41</f>
        <v>0</v>
      </c>
      <c r="D14" s="24">
        <f>PEM!AM41</f>
        <v>0</v>
      </c>
      <c r="E14" s="24">
        <f>PEM!AN41</f>
        <v>0</v>
      </c>
      <c r="F14" s="24">
        <f>PEM!AO41</f>
        <v>0</v>
      </c>
      <c r="G14" s="24">
        <f>PEM!AP41</f>
        <v>0</v>
      </c>
      <c r="H14" s="24">
        <f>PEM!AQ41</f>
        <v>0</v>
      </c>
      <c r="I14" s="24">
        <f>PEM!AR41</f>
        <v>0</v>
      </c>
      <c r="J14" s="24">
        <f>PEM!AS41</f>
        <v>0</v>
      </c>
      <c r="K14" s="24">
        <f>PEM!AT41</f>
        <v>0</v>
      </c>
      <c r="L14" s="24">
        <f>PEM!AU41</f>
        <v>0</v>
      </c>
      <c r="M14" s="24">
        <f>PEM!AV41</f>
        <v>0</v>
      </c>
      <c r="N14" s="24">
        <f>PEM!AW41</f>
        <v>0</v>
      </c>
      <c r="O14" s="24">
        <f>PEM!AX41</f>
        <v>0</v>
      </c>
      <c r="P14" s="24">
        <f>PEM!AY41</f>
        <v>0</v>
      </c>
      <c r="Q14" s="24">
        <f>PEM!AZ41</f>
        <v>155</v>
      </c>
      <c r="R14" s="24">
        <f>PEM!BA41</f>
        <v>155</v>
      </c>
      <c r="S14" s="24">
        <f>PEM!BB41</f>
        <v>0</v>
      </c>
      <c r="T14" s="24">
        <f>PEM!BC41</f>
        <v>283.43371060827576</v>
      </c>
      <c r="U14" s="24">
        <f>PEM!BD41</f>
        <v>0</v>
      </c>
      <c r="V14" s="24">
        <f>PEM!BE41</f>
        <v>0</v>
      </c>
      <c r="W14" s="24">
        <f>PEM!BF41</f>
        <v>283.43371060827576</v>
      </c>
      <c r="X14" s="24">
        <f>PEM!BG41</f>
        <v>300</v>
      </c>
      <c r="Y14" s="24">
        <f>PEM!BH41</f>
        <v>571.73947056167913</v>
      </c>
      <c r="Z14" s="24">
        <f>PEM!BI41</f>
        <v>0</v>
      </c>
      <c r="AA14" s="24">
        <f>PEM!BJ41</f>
        <v>0</v>
      </c>
      <c r="AB14" s="24">
        <f>PEM!BK41</f>
        <v>0</v>
      </c>
      <c r="AC14" s="24">
        <f>PEM!BL41</f>
        <v>0</v>
      </c>
      <c r="AD14" s="24">
        <f>PEM!BM41</f>
        <v>0</v>
      </c>
      <c r="AE14" s="24">
        <f>PEM!BN41</f>
        <v>0</v>
      </c>
      <c r="AF14" s="24">
        <f>PEM!BO41</f>
        <v>0</v>
      </c>
      <c r="AG14" s="24">
        <f>PEM!BP41</f>
        <v>177.18143456389339</v>
      </c>
      <c r="AH14" s="24">
        <f>PEM!BQ41</f>
        <v>0</v>
      </c>
      <c r="AI14" s="24">
        <f>PEM!BR41</f>
        <v>0</v>
      </c>
      <c r="AJ14" s="24">
        <f>PEM!BS41</f>
        <v>0</v>
      </c>
      <c r="AK14" s="24">
        <f>PEM!BT41</f>
        <v>0</v>
      </c>
      <c r="AL14" s="24">
        <f>PEM!BU41</f>
        <v>0</v>
      </c>
      <c r="AM14" s="24">
        <f>PEM!BV41</f>
        <v>0</v>
      </c>
      <c r="AN14" s="24">
        <f>PEM!BW41</f>
        <v>0</v>
      </c>
      <c r="AO14" s="24">
        <f>PEM!BX41</f>
        <v>0</v>
      </c>
      <c r="AP14" s="24">
        <f>PEM!BY41</f>
        <v>0</v>
      </c>
      <c r="AQ14" s="24">
        <f>PEM!BZ41</f>
        <v>0</v>
      </c>
      <c r="AR14" s="24">
        <f>PEM!CA41</f>
        <v>0</v>
      </c>
      <c r="AS14" s="24">
        <f>PEM!CB41</f>
        <v>0</v>
      </c>
      <c r="AT14" s="24">
        <f>PEM!CC41</f>
        <v>0</v>
      </c>
      <c r="AU14" s="24">
        <f>PEM!CD41</f>
        <v>0</v>
      </c>
      <c r="AV14" s="24">
        <f>PEM!CE41</f>
        <v>0</v>
      </c>
      <c r="AW14" s="24">
        <f>PEM!CF41</f>
        <v>0</v>
      </c>
      <c r="AX14" s="24">
        <f>PEM!CG41</f>
        <v>0</v>
      </c>
      <c r="AZ14" s="13">
        <v>11</v>
      </c>
      <c r="BA14" s="24">
        <f>AP_PM1!C14</f>
        <v>155</v>
      </c>
      <c r="BB14" s="24">
        <f>AP_PM1!D14</f>
        <v>155</v>
      </c>
      <c r="BC14" s="24">
        <f>AP_PM1!E14</f>
        <v>283.43371060827576</v>
      </c>
      <c r="BD14" s="24">
        <f>AP_PM1!F14</f>
        <v>283.43371060827576</v>
      </c>
      <c r="BE14" s="24">
        <f>AP_PM1!G14</f>
        <v>300</v>
      </c>
      <c r="BF14" s="24">
        <f>AP_PM1!H14</f>
        <v>293.6854621722282</v>
      </c>
      <c r="BG14" s="24">
        <f>AP_PM1!I14</f>
        <v>278.05400838945093</v>
      </c>
      <c r="BH14" s="24">
        <f>AP_PM1!J14</f>
        <v>177.18143456389339</v>
      </c>
      <c r="BI14" s="24">
        <f>AP_PM1!K14</f>
        <v>144.21167365787596</v>
      </c>
      <c r="BK14" s="13">
        <v>11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f t="shared" si="1"/>
        <v>0</v>
      </c>
      <c r="CA14" s="25">
        <f t="shared" si="2"/>
        <v>0</v>
      </c>
      <c r="CB14" s="25">
        <v>0</v>
      </c>
      <c r="CC14" s="25">
        <f t="shared" si="3"/>
        <v>0</v>
      </c>
      <c r="CD14" s="25">
        <v>0</v>
      </c>
      <c r="CE14" s="25">
        <v>0</v>
      </c>
      <c r="CF14" s="25">
        <f t="shared" si="4"/>
        <v>0</v>
      </c>
      <c r="CG14" s="25">
        <f t="shared" si="5"/>
        <v>0</v>
      </c>
      <c r="CH14" s="25">
        <f t="shared" si="6"/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f t="shared" si="7"/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f t="shared" si="8"/>
        <v>0.81392090549911311</v>
      </c>
      <c r="CW14" s="25">
        <v>0</v>
      </c>
      <c r="CX14" s="25">
        <v>0</v>
      </c>
      <c r="CY14" s="25">
        <v>0</v>
      </c>
      <c r="CZ14" s="25">
        <v>0</v>
      </c>
      <c r="DA14" s="25">
        <v>0</v>
      </c>
      <c r="DB14" s="25">
        <v>0</v>
      </c>
      <c r="DC14" s="25">
        <v>0</v>
      </c>
      <c r="DD14" s="25">
        <v>0</v>
      </c>
      <c r="DE14" s="25">
        <v>0</v>
      </c>
      <c r="DF14" s="25">
        <v>0</v>
      </c>
      <c r="DG14" s="25">
        <v>0</v>
      </c>
      <c r="DH14" s="25">
        <f t="shared" si="9"/>
        <v>1.6956685531231523E-2</v>
      </c>
      <c r="DJ14" s="13">
        <v>11</v>
      </c>
      <c r="DK14" s="24">
        <f>PEM!AL14</f>
        <v>19.704942450703761</v>
      </c>
      <c r="DL14" s="24">
        <f>PEM!AM14</f>
        <v>19.896416409724665</v>
      </c>
      <c r="DM14" s="24">
        <f>PEM!AN14</f>
        <v>19.82154732178417</v>
      </c>
      <c r="DN14" s="24">
        <f>PEM!AO14</f>
        <v>20.67958739863867</v>
      </c>
      <c r="DO14" s="24">
        <f>PEM!AP14</f>
        <v>20.439792985974954</v>
      </c>
      <c r="DP14" s="24">
        <f>PEM!AQ14</f>
        <v>20.781728349941638</v>
      </c>
      <c r="DQ14" s="24">
        <f>PEM!AR14</f>
        <v>22.4</v>
      </c>
      <c r="DR14" s="24">
        <f>PEM!AS14</f>
        <v>22.123703705263935</v>
      </c>
      <c r="DS14" s="24">
        <f>PEM!AT14</f>
        <v>20.380587589271002</v>
      </c>
      <c r="DT14" s="24">
        <f>PEM!AU14</f>
        <v>20.572192269324361</v>
      </c>
      <c r="DU14" s="24">
        <f>PEM!AV14</f>
        <v>20.095098266563276</v>
      </c>
      <c r="DV14" s="24">
        <f>PEM!AW14</f>
        <v>19.987897865784102</v>
      </c>
      <c r="DW14" s="24">
        <f>PEM!AX14</f>
        <v>19.627162780196628</v>
      </c>
      <c r="DX14" s="24">
        <f>PEM!AY14</f>
        <v>19.690473211086989</v>
      </c>
      <c r="DY14" s="24">
        <f>PEM!AZ14</f>
        <v>19.100901225352992</v>
      </c>
      <c r="DZ14" s="24">
        <f>PEM!BA14</f>
        <v>19.162479453274884</v>
      </c>
      <c r="EA14" s="24">
        <f>PEM!BB14</f>
        <v>18.743040641155662</v>
      </c>
      <c r="EB14" s="24">
        <f>PEM!BC14</f>
        <v>18.592501612901327</v>
      </c>
      <c r="EC14" s="24">
        <f>PEM!BD14</f>
        <v>19.259095873151747</v>
      </c>
      <c r="ED14" s="24">
        <f>PEM!BE14</f>
        <v>19.010537085010426</v>
      </c>
      <c r="EE14" s="24">
        <f>PEM!BF14</f>
        <v>18.366213196873296</v>
      </c>
      <c r="EF14" s="24">
        <f>PEM!BG14</f>
        <v>17.962448814485263</v>
      </c>
      <c r="EG14" s="24">
        <f>PEM!BH14</f>
        <v>18.754339598498838</v>
      </c>
      <c r="EH14" s="24">
        <f>PEM!BI14</f>
        <v>19.592951414529097</v>
      </c>
      <c r="EI14" s="24">
        <f>PEM!BJ14</f>
        <v>18.708665207630517</v>
      </c>
      <c r="EJ14" s="24">
        <f>PEM!BK14</f>
        <v>18.916608012076175</v>
      </c>
      <c r="EK14" s="24">
        <f>PEM!BL14</f>
        <v>18.058240768942969</v>
      </c>
      <c r="EL14" s="24">
        <f>PEM!BM14</f>
        <v>19.773035926244738</v>
      </c>
      <c r="EM14" s="24">
        <f>PEM!BN14</f>
        <v>19.553222370589161</v>
      </c>
      <c r="EN14" s="24">
        <f>PEM!BO14</f>
        <v>19.968713140951429</v>
      </c>
      <c r="EO14" s="24">
        <f>PEM!BP14</f>
        <v>20.002749001603398</v>
      </c>
      <c r="EP14" s="24">
        <f>PEM!BQ14</f>
        <v>20.241746990121218</v>
      </c>
      <c r="EQ14" s="24">
        <f>PEM!BR14</f>
        <v>19.57653545764547</v>
      </c>
      <c r="ER14" s="24">
        <f>PEM!BS14</f>
        <v>19.830725278440994</v>
      </c>
      <c r="ES14" s="24">
        <f>PEM!BT14</f>
        <v>19.74876893753116</v>
      </c>
      <c r="ET14" s="24">
        <f>PEM!BU14</f>
        <v>19.798648743602527</v>
      </c>
      <c r="EU14" s="24">
        <f>PEM!BV14</f>
        <v>19.952885188561247</v>
      </c>
      <c r="EV14" s="24">
        <f>PEM!BW14</f>
        <v>19.406530551067959</v>
      </c>
      <c r="EW14" s="24">
        <f>PEM!BX14</f>
        <v>18.926948494452468</v>
      </c>
      <c r="EX14" s="24">
        <f>PEM!BY14</f>
        <v>18.962653386701707</v>
      </c>
      <c r="EY14" s="24">
        <f>PEM!BZ14</f>
        <v>18.675162413325864</v>
      </c>
      <c r="EZ14" s="24">
        <f>PEM!CA14</f>
        <v>18.5</v>
      </c>
      <c r="FA14" s="24">
        <f>PEM!CB14</f>
        <v>19.244818284633741</v>
      </c>
      <c r="FB14" s="24">
        <f>PEM!CC14</f>
        <v>19.347155029730182</v>
      </c>
      <c r="FC14" s="24">
        <f>PEM!CD14</f>
        <v>18.250893050681452</v>
      </c>
      <c r="FD14" s="24">
        <f>PEM!CE14</f>
        <v>17.868536047221191</v>
      </c>
      <c r="FE14" s="24">
        <f>PEM!CF14</f>
        <v>19.027218835520891</v>
      </c>
      <c r="FF14" s="24">
        <f>PEM!CG14</f>
        <v>18.795572729807272</v>
      </c>
      <c r="FH14" s="13">
        <v>11</v>
      </c>
      <c r="FI14" s="24">
        <f>AP_PM1!O14</f>
        <v>18.5</v>
      </c>
      <c r="FK14" s="13">
        <v>11</v>
      </c>
      <c r="FL14" s="25">
        <f t="shared" si="10"/>
        <v>6.1149249926417668E-2</v>
      </c>
      <c r="FM14" s="25">
        <f t="shared" si="11"/>
        <v>7.0184317666479187E-2</v>
      </c>
      <c r="FN14" s="25">
        <f t="shared" si="12"/>
        <v>6.6672258241503177E-2</v>
      </c>
      <c r="FO14" s="25">
        <f t="shared" si="13"/>
        <v>0.10539801189564119</v>
      </c>
      <c r="FP14" s="25">
        <f t="shared" si="14"/>
        <v>9.4902770654574128E-2</v>
      </c>
      <c r="FQ14" s="25">
        <f t="shared" si="15"/>
        <v>0.10979492713598316</v>
      </c>
      <c r="FR14" s="25">
        <f t="shared" si="16"/>
        <v>0.17410714285714279</v>
      </c>
      <c r="FS14" s="25">
        <f t="shared" si="17"/>
        <v>0.16379281487130659</v>
      </c>
      <c r="FT14" s="25">
        <f t="shared" si="18"/>
        <v>9.2273472540163853E-2</v>
      </c>
      <c r="FU14" s="25">
        <f t="shared" si="19"/>
        <v>0.10072782920730582</v>
      </c>
      <c r="FV14" s="25">
        <f t="shared" si="20"/>
        <v>7.9377480289180735E-2</v>
      </c>
      <c r="FW14" s="25">
        <f t="shared" si="21"/>
        <v>7.4439937394873909E-2</v>
      </c>
      <c r="FX14" s="25">
        <f t="shared" si="22"/>
        <v>5.7428717172199224E-2</v>
      </c>
      <c r="FY14" s="25">
        <f t="shared" si="23"/>
        <v>6.0459349977260907E-2</v>
      </c>
      <c r="FZ14" s="25">
        <f t="shared" si="24"/>
        <v>3.1459312744647042E-2</v>
      </c>
      <c r="GA14" s="25">
        <f t="shared" si="25"/>
        <v>3.4571698035750033E-2</v>
      </c>
      <c r="GB14" s="25">
        <f t="shared" si="26"/>
        <v>1.2966980428031395E-2</v>
      </c>
      <c r="GC14" s="25">
        <f t="shared" si="27"/>
        <v>4.9752106966143659E-3</v>
      </c>
      <c r="GD14" s="25">
        <f t="shared" si="28"/>
        <v>3.9414927790559925E-2</v>
      </c>
      <c r="GE14" s="25">
        <f t="shared" si="29"/>
        <v>2.6855479291691273E-2</v>
      </c>
      <c r="GF14" s="25">
        <f t="shared" si="30"/>
        <v>7.2843978065919267E-3</v>
      </c>
      <c r="GG14" s="25">
        <f t="shared" si="31"/>
        <v>2.9926386489198788E-2</v>
      </c>
      <c r="GH14" s="25">
        <f t="shared" si="32"/>
        <v>1.3561639809444217E-2</v>
      </c>
      <c r="GI14" s="25">
        <f t="shared" si="33"/>
        <v>5.5782888009338991E-2</v>
      </c>
      <c r="GJ14" s="25">
        <f t="shared" si="34"/>
        <v>1.1153398989972352E-2</v>
      </c>
      <c r="GK14" s="25">
        <f t="shared" si="35"/>
        <v>2.2023399322448105E-2</v>
      </c>
      <c r="GL14" s="25">
        <f t="shared" si="36"/>
        <v>2.4463026975295378E-2</v>
      </c>
      <c r="GM14" s="25">
        <f t="shared" si="37"/>
        <v>6.438242114125925E-2</v>
      </c>
      <c r="GN14" s="25">
        <f t="shared" si="38"/>
        <v>5.3864388724661462E-2</v>
      </c>
      <c r="GO14" s="25">
        <f t="shared" si="39"/>
        <v>7.355071559115256E-2</v>
      </c>
      <c r="GP14" s="25">
        <f t="shared" si="40"/>
        <v>7.5127123850973643E-2</v>
      </c>
      <c r="GQ14" s="25">
        <f t="shared" si="41"/>
        <v>8.6047266126350663E-2</v>
      </c>
      <c r="GR14" s="25">
        <f t="shared" si="42"/>
        <v>5.4991112190131523E-2</v>
      </c>
      <c r="GS14" s="25">
        <f t="shared" si="43"/>
        <v>6.7104216298518052E-2</v>
      </c>
      <c r="GT14" s="25">
        <f t="shared" si="44"/>
        <v>6.3232748404785974E-2</v>
      </c>
      <c r="GU14" s="25">
        <f t="shared" si="45"/>
        <v>6.5592796782262999E-2</v>
      </c>
      <c r="GV14" s="25">
        <f t="shared" si="46"/>
        <v>7.2815794549560622E-2</v>
      </c>
      <c r="GW14" s="25">
        <f t="shared" si="47"/>
        <v>4.6712654211036812E-2</v>
      </c>
      <c r="GX14" s="25">
        <f t="shared" si="48"/>
        <v>2.2557703613850236E-2</v>
      </c>
      <c r="GY14" s="25">
        <f t="shared" si="49"/>
        <v>2.4398135496489125E-2</v>
      </c>
      <c r="GZ14" s="25">
        <f t="shared" si="50"/>
        <v>9.3794318597666074E-3</v>
      </c>
      <c r="HA14" s="25">
        <f t="shared" si="51"/>
        <v>0</v>
      </c>
      <c r="HB14" s="25">
        <f t="shared" si="52"/>
        <v>3.8702276821623728E-2</v>
      </c>
      <c r="HC14" s="25">
        <f t="shared" si="53"/>
        <v>4.3787059566555625E-2</v>
      </c>
      <c r="HD14" s="25">
        <f t="shared" si="54"/>
        <v>1.3649027947662394E-2</v>
      </c>
      <c r="HE14" s="25">
        <f t="shared" si="55"/>
        <v>3.5339434137751334E-2</v>
      </c>
      <c r="HF14" s="25">
        <f t="shared" si="56"/>
        <v>2.7708665153766698E-2</v>
      </c>
      <c r="HG14" s="25">
        <f t="shared" si="57"/>
        <v>1.5725656996795494E-2</v>
      </c>
      <c r="HH14" s="25">
        <f t="shared" si="58"/>
        <v>5.3746159493428571E-2</v>
      </c>
    </row>
    <row r="15" spans="2:219" x14ac:dyDescent="0.25">
      <c r="B15" s="13">
        <v>12</v>
      </c>
      <c r="C15" s="24">
        <f>PEM!AL42</f>
        <v>0</v>
      </c>
      <c r="D15" s="24">
        <f>PEM!AM42</f>
        <v>0</v>
      </c>
      <c r="E15" s="24">
        <f>PEM!AN42</f>
        <v>0</v>
      </c>
      <c r="F15" s="24">
        <f>PEM!AO42</f>
        <v>0</v>
      </c>
      <c r="G15" s="24">
        <f>PEM!AP42</f>
        <v>0</v>
      </c>
      <c r="H15" s="24">
        <f>PEM!AQ42</f>
        <v>0</v>
      </c>
      <c r="I15" s="24">
        <f>PEM!AR42</f>
        <v>0</v>
      </c>
      <c r="J15" s="24">
        <f>PEM!AS42</f>
        <v>0</v>
      </c>
      <c r="K15" s="24">
        <f>PEM!AT42</f>
        <v>0</v>
      </c>
      <c r="L15" s="24">
        <f>PEM!AU42</f>
        <v>0</v>
      </c>
      <c r="M15" s="24">
        <f>PEM!AV42</f>
        <v>0</v>
      </c>
      <c r="N15" s="24">
        <f>PEM!AW42</f>
        <v>0</v>
      </c>
      <c r="O15" s="24">
        <f>PEM!AX42</f>
        <v>0</v>
      </c>
      <c r="P15" s="24">
        <f>PEM!AY42</f>
        <v>0</v>
      </c>
      <c r="Q15" s="24">
        <f>PEM!AZ42</f>
        <v>155</v>
      </c>
      <c r="R15" s="24">
        <f>PEM!BA42</f>
        <v>155</v>
      </c>
      <c r="S15" s="24">
        <f>PEM!BB42</f>
        <v>0</v>
      </c>
      <c r="T15" s="24">
        <f>PEM!BC42</f>
        <v>274.73511852956381</v>
      </c>
      <c r="U15" s="24">
        <f>PEM!BD42</f>
        <v>0</v>
      </c>
      <c r="V15" s="24">
        <f>PEM!BE42</f>
        <v>0</v>
      </c>
      <c r="W15" s="24">
        <f>PEM!BF42</f>
        <v>274.73511852956483</v>
      </c>
      <c r="X15" s="24">
        <f>PEM!BG42</f>
        <v>300</v>
      </c>
      <c r="Y15" s="24">
        <f>PEM!BH42</f>
        <v>540.16360847056058</v>
      </c>
      <c r="Z15" s="24">
        <f>PEM!BI42</f>
        <v>0</v>
      </c>
      <c r="AA15" s="24">
        <f>PEM!BJ42</f>
        <v>0</v>
      </c>
      <c r="AB15" s="24">
        <f>PEM!BK42</f>
        <v>0</v>
      </c>
      <c r="AC15" s="24">
        <f>PEM!BL42</f>
        <v>0</v>
      </c>
      <c r="AD15" s="24">
        <f>PEM!BM42</f>
        <v>0</v>
      </c>
      <c r="AE15" s="24">
        <f>PEM!BN42</f>
        <v>0</v>
      </c>
      <c r="AF15" s="24">
        <f>PEM!BO42</f>
        <v>0</v>
      </c>
      <c r="AG15" s="24">
        <f>PEM!BP42</f>
        <v>165.36733650258952</v>
      </c>
      <c r="AH15" s="24">
        <f>PEM!BQ42</f>
        <v>0</v>
      </c>
      <c r="AI15" s="24">
        <f>PEM!BR42</f>
        <v>0</v>
      </c>
      <c r="AJ15" s="24">
        <f>PEM!BS42</f>
        <v>0</v>
      </c>
      <c r="AK15" s="24">
        <f>PEM!BT42</f>
        <v>0</v>
      </c>
      <c r="AL15" s="24">
        <f>PEM!BU42</f>
        <v>0</v>
      </c>
      <c r="AM15" s="24">
        <f>PEM!BV42</f>
        <v>0</v>
      </c>
      <c r="AN15" s="24">
        <f>PEM!BW42</f>
        <v>0</v>
      </c>
      <c r="AO15" s="24">
        <f>PEM!BX42</f>
        <v>0</v>
      </c>
      <c r="AP15" s="24">
        <f>PEM!BY42</f>
        <v>0</v>
      </c>
      <c r="AQ15" s="24">
        <f>PEM!BZ42</f>
        <v>0</v>
      </c>
      <c r="AR15" s="24">
        <f>PEM!CA42</f>
        <v>0</v>
      </c>
      <c r="AS15" s="24">
        <f>PEM!CB42</f>
        <v>0</v>
      </c>
      <c r="AT15" s="24">
        <f>PEM!CC42</f>
        <v>0</v>
      </c>
      <c r="AU15" s="24">
        <f>PEM!CD42</f>
        <v>0</v>
      </c>
      <c r="AV15" s="24">
        <f>PEM!CE42</f>
        <v>0</v>
      </c>
      <c r="AW15" s="24">
        <f>PEM!CF42</f>
        <v>0</v>
      </c>
      <c r="AX15" s="24">
        <f>PEM!CG42</f>
        <v>0</v>
      </c>
      <c r="AZ15" s="13">
        <v>12</v>
      </c>
      <c r="BA15" s="24">
        <f>AP_PM1!C15</f>
        <v>155</v>
      </c>
      <c r="BB15" s="24">
        <f>AP_PM1!D15</f>
        <v>155</v>
      </c>
      <c r="BC15" s="24">
        <f>AP_PM1!E15</f>
        <v>274.73511852956381</v>
      </c>
      <c r="BD15" s="24">
        <f>AP_PM1!F15</f>
        <v>274.73511852956483</v>
      </c>
      <c r="BE15" s="24">
        <f>AP_PM1!G15</f>
        <v>300</v>
      </c>
      <c r="BF15" s="24">
        <f>AP_PM1!H15</f>
        <v>278.64933736693371</v>
      </c>
      <c r="BG15" s="24">
        <f>AP_PM1!I15</f>
        <v>261.51427110362681</v>
      </c>
      <c r="BH15" s="24">
        <f>AP_PM1!J15</f>
        <v>165.36733650258952</v>
      </c>
      <c r="BI15" s="24">
        <f>AP_PM1!K15</f>
        <v>134.99881796772138</v>
      </c>
      <c r="BK15" s="13">
        <v>12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f t="shared" si="1"/>
        <v>0</v>
      </c>
      <c r="CA15" s="25">
        <f t="shared" si="2"/>
        <v>0</v>
      </c>
      <c r="CB15" s="25">
        <v>0</v>
      </c>
      <c r="CC15" s="25">
        <f t="shared" si="3"/>
        <v>0</v>
      </c>
      <c r="CD15" s="25">
        <v>0</v>
      </c>
      <c r="CE15" s="25">
        <v>0</v>
      </c>
      <c r="CF15" s="25">
        <f t="shared" si="4"/>
        <v>0</v>
      </c>
      <c r="CG15" s="25">
        <f t="shared" si="5"/>
        <v>0</v>
      </c>
      <c r="CH15" s="25">
        <f t="shared" si="6"/>
        <v>1.0523370691660736E-16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f t="shared" si="7"/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f t="shared" si="8"/>
        <v>0.81635721311631215</v>
      </c>
      <c r="CW15" s="25">
        <v>0</v>
      </c>
      <c r="CX15" s="25">
        <v>0</v>
      </c>
      <c r="CY15" s="25">
        <v>0</v>
      </c>
      <c r="CZ15" s="25">
        <v>0</v>
      </c>
      <c r="DA15" s="25">
        <v>0</v>
      </c>
      <c r="DB15" s="25">
        <v>0</v>
      </c>
      <c r="DC15" s="25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f t="shared" si="9"/>
        <v>1.7007441939923172E-2</v>
      </c>
      <c r="DJ15" s="13">
        <v>12</v>
      </c>
      <c r="DK15" s="24">
        <f>PEM!AL15</f>
        <v>20.789569961396175</v>
      </c>
      <c r="DL15" s="24">
        <f>PEM!AM15</f>
        <v>20.602798522030163</v>
      </c>
      <c r="DM15" s="24">
        <f>PEM!AN15</f>
        <v>20.706760287235657</v>
      </c>
      <c r="DN15" s="24">
        <f>PEM!AO15</f>
        <v>21.523944402413463</v>
      </c>
      <c r="DO15" s="24">
        <f>PEM!AP15</f>
        <v>21.490046554152862</v>
      </c>
      <c r="DP15" s="24">
        <f>PEM!AQ15</f>
        <v>21.713053476327769</v>
      </c>
      <c r="DQ15" s="24">
        <f>PEM!AR15</f>
        <v>23.8241260355747</v>
      </c>
      <c r="DR15" s="24">
        <f>PEM!AS15</f>
        <v>23.378757486156506</v>
      </c>
      <c r="DS15" s="24">
        <f>PEM!AT15</f>
        <v>21.300805438461573</v>
      </c>
      <c r="DT15" s="24">
        <f>PEM!AU15</f>
        <v>21.552395503625505</v>
      </c>
      <c r="DU15" s="24">
        <f>PEM!AV15</f>
        <v>20.969526097952315</v>
      </c>
      <c r="DV15" s="24">
        <f>PEM!AW15</f>
        <v>20.940859110041885</v>
      </c>
      <c r="DW15" s="24">
        <f>PEM!AX15</f>
        <v>20.54120474206265</v>
      </c>
      <c r="DX15" s="24">
        <f>PEM!AY15</f>
        <v>20.704626326650907</v>
      </c>
      <c r="DY15" s="24">
        <f>PEM!AZ15</f>
        <v>19.899999999999999</v>
      </c>
      <c r="DZ15" s="24">
        <f>PEM!BA15</f>
        <v>19.950859207350668</v>
      </c>
      <c r="EA15" s="24">
        <f>PEM!BB15</f>
        <v>19.518571755134179</v>
      </c>
      <c r="EB15" s="24">
        <f>PEM!BC15</f>
        <v>19.363908196917844</v>
      </c>
      <c r="EC15" s="24">
        <f>PEM!BD15</f>
        <v>19.948995761049158</v>
      </c>
      <c r="ED15" s="24">
        <f>PEM!BE15</f>
        <v>20.073803174802741</v>
      </c>
      <c r="EE15" s="24">
        <f>PEM!BF15</f>
        <v>19.130233001164253</v>
      </c>
      <c r="EF15" s="24">
        <f>PEM!BG15</f>
        <v>18.708094453903399</v>
      </c>
      <c r="EG15" s="24">
        <f>PEM!BH15</f>
        <v>19.752229676540345</v>
      </c>
      <c r="EH15" s="24">
        <f>PEM!BI15</f>
        <v>20.463206855321147</v>
      </c>
      <c r="EI15" s="24">
        <f>PEM!BJ15</f>
        <v>19.358822604109768</v>
      </c>
      <c r="EJ15" s="24">
        <f>PEM!BK15</f>
        <v>19.576072863190223</v>
      </c>
      <c r="EK15" s="24">
        <f>PEM!BL15</f>
        <v>18.619916312509758</v>
      </c>
      <c r="EL15" s="24">
        <f>PEM!BM15</f>
        <v>20.468960639227767</v>
      </c>
      <c r="EM15" s="24">
        <f>PEM!BN15</f>
        <v>20.246609774866226</v>
      </c>
      <c r="EN15" s="24">
        <f>PEM!BO15</f>
        <v>20.685030343579989</v>
      </c>
      <c r="EO15" s="24">
        <f>PEM!BP15</f>
        <v>20.719228430081518</v>
      </c>
      <c r="EP15" s="24">
        <f>PEM!BQ15</f>
        <v>20.966787099044158</v>
      </c>
      <c r="EQ15" s="24">
        <f>PEM!BR15</f>
        <v>20.270793023367652</v>
      </c>
      <c r="ER15" s="24">
        <f>PEM!BS15</f>
        <v>20.548103237244</v>
      </c>
      <c r="ES15" s="24">
        <f>PEM!BT15</f>
        <v>20.506811229504219</v>
      </c>
      <c r="ET15" s="24">
        <f>PEM!BU15</f>
        <v>20.493779758727872</v>
      </c>
      <c r="EU15" s="24">
        <f>PEM!BV15</f>
        <v>20.722496178744446</v>
      </c>
      <c r="EV15" s="24">
        <f>PEM!BW15</f>
        <v>20.199486114348517</v>
      </c>
      <c r="EW15" s="24">
        <f>PEM!BX15</f>
        <v>19.760600753110698</v>
      </c>
      <c r="EX15" s="24">
        <f>PEM!BY15</f>
        <v>19.803619669181799</v>
      </c>
      <c r="EY15" s="24">
        <f>PEM!BZ15</f>
        <v>19.533428425090651</v>
      </c>
      <c r="EZ15" s="24">
        <f>PEM!CA15</f>
        <v>19.341524003923681</v>
      </c>
      <c r="FA15" s="24">
        <f>PEM!CB15</f>
        <v>20.105680838838154</v>
      </c>
      <c r="FB15" s="24">
        <f>PEM!CC15</f>
        <v>20.219293524455253</v>
      </c>
      <c r="FC15" s="24">
        <f>PEM!CD15</f>
        <v>19.072805298196947</v>
      </c>
      <c r="FD15" s="24">
        <f>PEM!CE15</f>
        <v>18.679764128161771</v>
      </c>
      <c r="FE15" s="24">
        <f>PEM!CF15</f>
        <v>19.888647611473264</v>
      </c>
      <c r="FF15" s="24">
        <f>PEM!CG15</f>
        <v>19.532045474832671</v>
      </c>
      <c r="FH15" s="13">
        <v>12</v>
      </c>
      <c r="FI15" s="24">
        <f>AP_PM1!O15</f>
        <v>18.5</v>
      </c>
      <c r="FK15" s="13">
        <v>12</v>
      </c>
      <c r="FL15" s="25">
        <f t="shared" si="10"/>
        <v>0.11013070331169147</v>
      </c>
      <c r="FM15" s="25">
        <f t="shared" si="11"/>
        <v>0.10206373273910738</v>
      </c>
      <c r="FN15" s="25">
        <f t="shared" si="12"/>
        <v>0.10657197246814017</v>
      </c>
      <c r="FO15" s="25">
        <f t="shared" si="13"/>
        <v>0.14049211175598419</v>
      </c>
      <c r="FP15" s="25">
        <f t="shared" si="14"/>
        <v>0.13913634605761466</v>
      </c>
      <c r="FQ15" s="25">
        <f t="shared" si="15"/>
        <v>0.14797796541286731</v>
      </c>
      <c r="FR15" s="25">
        <f t="shared" si="16"/>
        <v>0.22347623697190822</v>
      </c>
      <c r="FS15" s="25">
        <f t="shared" si="17"/>
        <v>0.20868335235717347</v>
      </c>
      <c r="FT15" s="25">
        <f t="shared" si="18"/>
        <v>0.13148824097535433</v>
      </c>
      <c r="FU15" s="25">
        <f t="shared" si="19"/>
        <v>0.14162673950151092</v>
      </c>
      <c r="FV15" s="25">
        <f t="shared" si="20"/>
        <v>0.11776737759435896</v>
      </c>
      <c r="FW15" s="25">
        <f t="shared" si="21"/>
        <v>0.11655964529513529</v>
      </c>
      <c r="FX15" s="25">
        <f t="shared" si="22"/>
        <v>9.9371228109266296E-2</v>
      </c>
      <c r="FY15" s="25">
        <f t="shared" si="23"/>
        <v>0.10647988965698554</v>
      </c>
      <c r="FZ15" s="25">
        <f t="shared" si="24"/>
        <v>7.0351758793969779E-2</v>
      </c>
      <c r="GA15" s="25">
        <f t="shared" si="25"/>
        <v>7.2721640319937456E-2</v>
      </c>
      <c r="GB15" s="25">
        <f t="shared" si="26"/>
        <v>5.2184748346981537E-2</v>
      </c>
      <c r="GC15" s="25">
        <f t="shared" si="27"/>
        <v>4.4614350994256029E-2</v>
      </c>
      <c r="GD15" s="25">
        <f t="shared" si="28"/>
        <v>7.2635022755298456E-2</v>
      </c>
      <c r="GE15" s="25">
        <f t="shared" si="29"/>
        <v>7.8400847168723239E-2</v>
      </c>
      <c r="GF15" s="25">
        <f t="shared" si="30"/>
        <v>3.2944345274095593E-2</v>
      </c>
      <c r="GG15" s="25">
        <f t="shared" si="31"/>
        <v>1.1123230878277979E-2</v>
      </c>
      <c r="GH15" s="25">
        <f t="shared" si="32"/>
        <v>6.3396877063839244E-2</v>
      </c>
      <c r="GI15" s="25">
        <f t="shared" si="33"/>
        <v>9.5938377068726377E-2</v>
      </c>
      <c r="GJ15" s="25">
        <f t="shared" si="34"/>
        <v>4.4363369698291737E-2</v>
      </c>
      <c r="GK15" s="25">
        <f t="shared" si="35"/>
        <v>5.4968781057901137E-2</v>
      </c>
      <c r="GL15" s="25">
        <f t="shared" si="36"/>
        <v>6.4402175872934975E-3</v>
      </c>
      <c r="GM15" s="25">
        <f t="shared" si="37"/>
        <v>9.6192506983200185E-2</v>
      </c>
      <c r="GN15" s="25">
        <f t="shared" si="38"/>
        <v>8.626677721790417E-2</v>
      </c>
      <c r="GO15" s="25">
        <f t="shared" si="39"/>
        <v>0.10563341253488451</v>
      </c>
      <c r="GP15" s="25">
        <f t="shared" si="40"/>
        <v>0.10710960775255021</v>
      </c>
      <c r="GQ15" s="25">
        <f t="shared" si="41"/>
        <v>0.11765212702315343</v>
      </c>
      <c r="GR15" s="25">
        <f t="shared" si="42"/>
        <v>8.7356869626478206E-2</v>
      </c>
      <c r="GS15" s="25">
        <f t="shared" si="43"/>
        <v>9.9673590968326287E-2</v>
      </c>
      <c r="GT15" s="25">
        <f t="shared" si="44"/>
        <v>9.7860715985765498E-2</v>
      </c>
      <c r="GU15" s="25">
        <f t="shared" si="45"/>
        <v>9.7287068671593521E-2</v>
      </c>
      <c r="GV15" s="25">
        <f t="shared" si="46"/>
        <v>0.10725040842445001</v>
      </c>
      <c r="GW15" s="25">
        <f t="shared" si="47"/>
        <v>8.4135116345425365E-2</v>
      </c>
      <c r="GX15" s="25">
        <f t="shared" si="48"/>
        <v>6.3793645186230222E-2</v>
      </c>
      <c r="GY15" s="25">
        <f t="shared" si="49"/>
        <v>6.5827343231120494E-2</v>
      </c>
      <c r="GZ15" s="25">
        <f t="shared" si="50"/>
        <v>5.2905634515404094E-2</v>
      </c>
      <c r="HA15" s="25">
        <f t="shared" si="51"/>
        <v>4.3508670968893999E-2</v>
      </c>
      <c r="HB15" s="25">
        <f t="shared" si="52"/>
        <v>7.9862047533175773E-2</v>
      </c>
      <c r="HC15" s="25">
        <f t="shared" si="53"/>
        <v>8.5032324318145239E-2</v>
      </c>
      <c r="HD15" s="25">
        <f t="shared" si="54"/>
        <v>3.0032566748379549E-2</v>
      </c>
      <c r="HE15" s="25">
        <f t="shared" si="55"/>
        <v>9.6234688472729441E-3</v>
      </c>
      <c r="HF15" s="25">
        <f t="shared" si="56"/>
        <v>6.9821117986533565E-2</v>
      </c>
      <c r="HG15" s="25">
        <f t="shared" si="57"/>
        <v>5.283857628544214E-2</v>
      </c>
      <c r="HH15" s="25">
        <f t="shared" si="58"/>
        <v>8.8157764716021256E-2</v>
      </c>
    </row>
    <row r="16" spans="2:219" x14ac:dyDescent="0.25">
      <c r="B16" s="13">
        <v>13</v>
      </c>
      <c r="C16" s="24">
        <f>PEM!AL43</f>
        <v>0</v>
      </c>
      <c r="D16" s="24">
        <f>PEM!AM43</f>
        <v>0</v>
      </c>
      <c r="E16" s="24">
        <f>PEM!AN43</f>
        <v>0</v>
      </c>
      <c r="F16" s="24">
        <f>PEM!AO43</f>
        <v>0</v>
      </c>
      <c r="G16" s="24">
        <f>PEM!AP43</f>
        <v>0</v>
      </c>
      <c r="H16" s="24">
        <f>PEM!AQ43</f>
        <v>0</v>
      </c>
      <c r="I16" s="24">
        <f>PEM!AR43</f>
        <v>0</v>
      </c>
      <c r="J16" s="24">
        <f>PEM!AS43</f>
        <v>0</v>
      </c>
      <c r="K16" s="24">
        <f>PEM!AT43</f>
        <v>0</v>
      </c>
      <c r="L16" s="24">
        <f>PEM!AU43</f>
        <v>0</v>
      </c>
      <c r="M16" s="24">
        <f>PEM!AV43</f>
        <v>0</v>
      </c>
      <c r="N16" s="24">
        <f>PEM!AW43</f>
        <v>0</v>
      </c>
      <c r="O16" s="24">
        <f>PEM!AX43</f>
        <v>0</v>
      </c>
      <c r="P16" s="24">
        <f>PEM!AY43</f>
        <v>0</v>
      </c>
      <c r="Q16" s="24">
        <f>PEM!AZ43</f>
        <v>155</v>
      </c>
      <c r="R16" s="24">
        <f>PEM!BA43</f>
        <v>155</v>
      </c>
      <c r="S16" s="24">
        <f>PEM!BB43</f>
        <v>0</v>
      </c>
      <c r="T16" s="24">
        <f>PEM!BC43</f>
        <v>265.18522140438415</v>
      </c>
      <c r="U16" s="24">
        <f>PEM!BD43</f>
        <v>0</v>
      </c>
      <c r="V16" s="24">
        <f>PEM!BE43</f>
        <v>0</v>
      </c>
      <c r="W16" s="24">
        <f>PEM!BF43</f>
        <v>265.18522140438517</v>
      </c>
      <c r="X16" s="24">
        <f>PEM!BG43</f>
        <v>300</v>
      </c>
      <c r="Y16" s="24">
        <f>PEM!BH43</f>
        <v>501.77522231243034</v>
      </c>
      <c r="Z16" s="24">
        <f>PEM!BI43</f>
        <v>0</v>
      </c>
      <c r="AA16" s="24">
        <f>PEM!BJ43</f>
        <v>0</v>
      </c>
      <c r="AB16" s="24">
        <f>PEM!BK43</f>
        <v>0</v>
      </c>
      <c r="AC16" s="24">
        <f>PEM!BL43</f>
        <v>0</v>
      </c>
      <c r="AD16" s="24">
        <f>PEM!BM43</f>
        <v>0</v>
      </c>
      <c r="AE16" s="24">
        <f>PEM!BN43</f>
        <v>0</v>
      </c>
      <c r="AF16" s="24">
        <f>PEM!BO43</f>
        <v>0</v>
      </c>
      <c r="AG16" s="24">
        <f>PEM!BP43</f>
        <v>151.00433487880053</v>
      </c>
      <c r="AH16" s="24">
        <f>PEM!BQ43</f>
        <v>0</v>
      </c>
      <c r="AI16" s="24">
        <f>PEM!BR43</f>
        <v>0</v>
      </c>
      <c r="AJ16" s="24">
        <f>PEM!BS43</f>
        <v>0</v>
      </c>
      <c r="AK16" s="24">
        <f>PEM!BT43</f>
        <v>0</v>
      </c>
      <c r="AL16" s="24">
        <f>PEM!BU43</f>
        <v>0</v>
      </c>
      <c r="AM16" s="24">
        <f>PEM!BV43</f>
        <v>0</v>
      </c>
      <c r="AN16" s="24">
        <f>PEM!BW43</f>
        <v>0</v>
      </c>
      <c r="AO16" s="24">
        <f>PEM!BX43</f>
        <v>0</v>
      </c>
      <c r="AP16" s="24">
        <f>PEM!BY43</f>
        <v>0</v>
      </c>
      <c r="AQ16" s="24">
        <f>PEM!BZ43</f>
        <v>0</v>
      </c>
      <c r="AR16" s="24">
        <f>PEM!CA43</f>
        <v>0</v>
      </c>
      <c r="AS16" s="24">
        <f>PEM!CB43</f>
        <v>0</v>
      </c>
      <c r="AT16" s="24">
        <f>PEM!CC43</f>
        <v>0</v>
      </c>
      <c r="AU16" s="24">
        <f>PEM!CD43</f>
        <v>0</v>
      </c>
      <c r="AV16" s="24">
        <f>PEM!CE43</f>
        <v>0</v>
      </c>
      <c r="AW16" s="24">
        <f>PEM!CF43</f>
        <v>0</v>
      </c>
      <c r="AX16" s="24">
        <f>PEM!CG43</f>
        <v>0</v>
      </c>
      <c r="AZ16" s="13">
        <v>13</v>
      </c>
      <c r="BA16" s="24">
        <f>AP_PM1!C16</f>
        <v>155</v>
      </c>
      <c r="BB16" s="24">
        <f>AP_PM1!D16</f>
        <v>155</v>
      </c>
      <c r="BC16" s="24">
        <f>AP_PM1!E16</f>
        <v>265.18522140438415</v>
      </c>
      <c r="BD16" s="24">
        <f>AP_PM1!F16</f>
        <v>265.18522140438517</v>
      </c>
      <c r="BE16" s="24">
        <f>AP_PM1!G16</f>
        <v>300</v>
      </c>
      <c r="BF16" s="24">
        <f>AP_PM1!H16</f>
        <v>260.36915348210971</v>
      </c>
      <c r="BG16" s="24">
        <f>AP_PM1!I16</f>
        <v>241.40606883032063</v>
      </c>
      <c r="BH16" s="24">
        <f>AP_PM1!J16</f>
        <v>151.00433487880053</v>
      </c>
      <c r="BI16" s="24">
        <f>AP_PM1!K16</f>
        <v>206.85</v>
      </c>
      <c r="BK16" s="13">
        <v>13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f t="shared" si="1"/>
        <v>0</v>
      </c>
      <c r="CA16" s="25">
        <f t="shared" si="2"/>
        <v>0</v>
      </c>
      <c r="CB16" s="25">
        <v>0</v>
      </c>
      <c r="CC16" s="25">
        <f t="shared" si="3"/>
        <v>0</v>
      </c>
      <c r="CD16" s="25">
        <v>0</v>
      </c>
      <c r="CE16" s="25">
        <v>0</v>
      </c>
      <c r="CF16" s="25">
        <f t="shared" si="4"/>
        <v>0</v>
      </c>
      <c r="CG16" s="25">
        <f t="shared" si="5"/>
        <v>0</v>
      </c>
      <c r="CH16" s="25">
        <f t="shared" si="6"/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f t="shared" si="7"/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f t="shared" si="8"/>
        <v>1.3698282249050826</v>
      </c>
      <c r="CW16" s="25">
        <v>0</v>
      </c>
      <c r="CX16" s="25">
        <v>0</v>
      </c>
      <c r="CY16" s="25">
        <v>0</v>
      </c>
      <c r="CZ16" s="25">
        <v>0</v>
      </c>
      <c r="DA16" s="25">
        <v>0</v>
      </c>
      <c r="DB16" s="25">
        <v>0</v>
      </c>
      <c r="DC16" s="25">
        <v>0</v>
      </c>
      <c r="DD16" s="25">
        <v>0</v>
      </c>
      <c r="DE16" s="25">
        <v>0</v>
      </c>
      <c r="DF16" s="25">
        <v>0</v>
      </c>
      <c r="DG16" s="25">
        <v>0</v>
      </c>
      <c r="DH16" s="25">
        <f t="shared" si="9"/>
        <v>2.8538088018855889E-2</v>
      </c>
      <c r="DJ16" s="13">
        <v>13</v>
      </c>
      <c r="DK16" s="24">
        <f>PEM!AL16</f>
        <v>20.759462904897294</v>
      </c>
      <c r="DL16" s="24">
        <f>PEM!AM16</f>
        <v>20.571833103056449</v>
      </c>
      <c r="DM16" s="24">
        <f>PEM!AN16</f>
        <v>20.713045137083487</v>
      </c>
      <c r="DN16" s="24">
        <f>PEM!AO16</f>
        <v>21.488059934167854</v>
      </c>
      <c r="DO16" s="24">
        <f>PEM!AP16</f>
        <v>21.451246191625604</v>
      </c>
      <c r="DP16" s="24">
        <f>PEM!AQ16</f>
        <v>21.669238313368385</v>
      </c>
      <c r="DQ16" s="24">
        <f>PEM!AR16</f>
        <v>23.399360362954567</v>
      </c>
      <c r="DR16" s="24">
        <f>PEM!AS16</f>
        <v>23.108139395504846</v>
      </c>
      <c r="DS16" s="24">
        <f>PEM!AT16</f>
        <v>21.262481917283527</v>
      </c>
      <c r="DT16" s="24">
        <f>PEM!AU16</f>
        <v>21.505567807902128</v>
      </c>
      <c r="DU16" s="24">
        <f>PEM!AV16</f>
        <v>20.964985116186444</v>
      </c>
      <c r="DV16" s="24">
        <f>PEM!AW16</f>
        <v>20.942827907314154</v>
      </c>
      <c r="DW16" s="24">
        <f>PEM!AX16</f>
        <v>20.575791728858597</v>
      </c>
      <c r="DX16" s="24">
        <f>PEM!AY16</f>
        <v>20.704928055242579</v>
      </c>
      <c r="DY16" s="24">
        <f>PEM!AZ16</f>
        <v>19.899999999999999</v>
      </c>
      <c r="DZ16" s="24">
        <f>PEM!BA16</f>
        <v>19.957754697292216</v>
      </c>
      <c r="EA16" s="24">
        <f>PEM!BB16</f>
        <v>19.523030202669343</v>
      </c>
      <c r="EB16" s="24">
        <f>PEM!BC16</f>
        <v>19.367239435979879</v>
      </c>
      <c r="EC16" s="24">
        <f>PEM!BD16</f>
        <v>19.970095880083271</v>
      </c>
      <c r="ED16" s="24">
        <f>PEM!BE16</f>
        <v>20.108013387403943</v>
      </c>
      <c r="EE16" s="24">
        <f>PEM!BF16</f>
        <v>19.13248538211073</v>
      </c>
      <c r="EF16" s="24">
        <f>PEM!BG16</f>
        <v>18.711115683490824</v>
      </c>
      <c r="EG16" s="24">
        <f>PEM!BH16</f>
        <v>19.79307827518538</v>
      </c>
      <c r="EH16" s="24">
        <f>PEM!BI16</f>
        <v>20.436978209175049</v>
      </c>
      <c r="EI16" s="24">
        <f>PEM!BJ16</f>
        <v>19.853338065286096</v>
      </c>
      <c r="EJ16" s="24">
        <f>PEM!BK16</f>
        <v>20.060751541585002</v>
      </c>
      <c r="EK16" s="24">
        <f>PEM!BL16</f>
        <v>18.916741526231984</v>
      </c>
      <c r="EL16" s="24">
        <f>PEM!BM16</f>
        <v>20.892209441510079</v>
      </c>
      <c r="EM16" s="24">
        <f>PEM!BN16</f>
        <v>20.69451445559157</v>
      </c>
      <c r="EN16" s="24">
        <f>PEM!BO16</f>
        <v>21.100531444571942</v>
      </c>
      <c r="EO16" s="24">
        <f>PEM!BP16</f>
        <v>21.093099885751332</v>
      </c>
      <c r="EP16" s="24">
        <f>PEM!BQ16</f>
        <v>21.345125667002495</v>
      </c>
      <c r="EQ16" s="24">
        <f>PEM!BR16</f>
        <v>20.623564649191025</v>
      </c>
      <c r="ER16" s="24">
        <f>PEM!BS16</f>
        <v>20.932091054777054</v>
      </c>
      <c r="ES16" s="24">
        <f>PEM!BT16</f>
        <v>20.811209041987532</v>
      </c>
      <c r="ET16" s="24">
        <f>PEM!BU16</f>
        <v>20.866767223854644</v>
      </c>
      <c r="EU16" s="24">
        <f>PEM!BV16</f>
        <v>21.024467267347859</v>
      </c>
      <c r="EV16" s="24">
        <f>PEM!BW16</f>
        <v>20.437739134304529</v>
      </c>
      <c r="EW16" s="24">
        <f>PEM!BX16</f>
        <v>19.899999999999999</v>
      </c>
      <c r="EX16" s="24">
        <f>PEM!BY16</f>
        <v>19.952627178431399</v>
      </c>
      <c r="EY16" s="24">
        <f>PEM!BZ16</f>
        <v>19.657392015441136</v>
      </c>
      <c r="EZ16" s="24">
        <f>PEM!CA16</f>
        <v>19.467631178984817</v>
      </c>
      <c r="FA16" s="24">
        <f>PEM!CB16</f>
        <v>20.256570622722275</v>
      </c>
      <c r="FB16" s="24">
        <f>PEM!CC16</f>
        <v>20.370681777226444</v>
      </c>
      <c r="FC16" s="24">
        <f>PEM!CD16</f>
        <v>19.200364163824386</v>
      </c>
      <c r="FD16" s="24">
        <f>PEM!CE16</f>
        <v>18.802164839270841</v>
      </c>
      <c r="FE16" s="24">
        <f>PEM!CF16</f>
        <v>20.037363976226178</v>
      </c>
      <c r="FF16" s="24">
        <f>PEM!CG16</f>
        <v>19.73453996602133</v>
      </c>
      <c r="FH16" s="13">
        <v>13</v>
      </c>
      <c r="FI16" s="24">
        <f>AP_PM1!O16</f>
        <v>18.5</v>
      </c>
      <c r="FK16" s="13">
        <v>13</v>
      </c>
      <c r="FL16" s="25">
        <f t="shared" si="10"/>
        <v>0.10884014269773193</v>
      </c>
      <c r="FM16" s="25">
        <f t="shared" si="11"/>
        <v>0.10071212869934411</v>
      </c>
      <c r="FN16" s="25">
        <f t="shared" si="12"/>
        <v>0.10684306061407522</v>
      </c>
      <c r="FO16" s="25">
        <f t="shared" si="13"/>
        <v>0.13905675725599512</v>
      </c>
      <c r="FP16" s="25">
        <f t="shared" si="14"/>
        <v>0.13757924202919952</v>
      </c>
      <c r="FQ16" s="25">
        <f t="shared" si="15"/>
        <v>0.14625517831022192</v>
      </c>
      <c r="FR16" s="25">
        <f t="shared" si="16"/>
        <v>0.20938009787272407</v>
      </c>
      <c r="FS16" s="25">
        <f t="shared" si="17"/>
        <v>0.19941628863469868</v>
      </c>
      <c r="FT16" s="25">
        <f t="shared" si="18"/>
        <v>0.1299228344099379</v>
      </c>
      <c r="FU16" s="25">
        <f t="shared" si="19"/>
        <v>0.13975765879558621</v>
      </c>
      <c r="FV16" s="25">
        <f t="shared" si="20"/>
        <v>0.11757628743954138</v>
      </c>
      <c r="FW16" s="25">
        <f t="shared" si="21"/>
        <v>0.116642695920784</v>
      </c>
      <c r="FX16" s="25">
        <f t="shared" si="22"/>
        <v>0.10088514484461822</v>
      </c>
      <c r="FY16" s="25">
        <f t="shared" si="23"/>
        <v>0.10649291073891376</v>
      </c>
      <c r="FZ16" s="25">
        <f t="shared" si="24"/>
        <v>7.0351758793969779E-2</v>
      </c>
      <c r="GA16" s="25">
        <f t="shared" si="25"/>
        <v>7.3042018974709536E-2</v>
      </c>
      <c r="GB16" s="25">
        <f t="shared" si="26"/>
        <v>5.2401199611393633E-2</v>
      </c>
      <c r="GC16" s="25">
        <f t="shared" si="27"/>
        <v>4.4778680970337353E-2</v>
      </c>
      <c r="GD16" s="25">
        <f t="shared" si="28"/>
        <v>7.3614863389285884E-2</v>
      </c>
      <c r="GE16" s="25">
        <f t="shared" si="29"/>
        <v>7.9968784405685472E-2</v>
      </c>
      <c r="GF16" s="25">
        <f t="shared" si="30"/>
        <v>3.305819236125572E-2</v>
      </c>
      <c r="GG16" s="25">
        <f t="shared" si="31"/>
        <v>1.12829019424585E-2</v>
      </c>
      <c r="GH16" s="25">
        <f t="shared" si="32"/>
        <v>6.5329821728968479E-2</v>
      </c>
      <c r="GI16" s="25">
        <f t="shared" si="33"/>
        <v>9.4778111976723395E-2</v>
      </c>
      <c r="GJ16" s="25">
        <f t="shared" si="34"/>
        <v>6.8166776832981585E-2</v>
      </c>
      <c r="GK16" s="25">
        <f t="shared" si="35"/>
        <v>7.7801249786162666E-2</v>
      </c>
      <c r="GL16" s="25">
        <f t="shared" si="36"/>
        <v>2.2030301870651758E-2</v>
      </c>
      <c r="GM16" s="25">
        <f t="shared" si="37"/>
        <v>0.11450246314097699</v>
      </c>
      <c r="GN16" s="25">
        <f t="shared" si="38"/>
        <v>0.10604329279146828</v>
      </c>
      <c r="GO16" s="25">
        <f t="shared" si="39"/>
        <v>0.12324483160071886</v>
      </c>
      <c r="GP16" s="25">
        <f t="shared" si="40"/>
        <v>0.12293593164573242</v>
      </c>
      <c r="GQ16" s="25">
        <f t="shared" si="41"/>
        <v>0.13329158663145213</v>
      </c>
      <c r="GR16" s="25">
        <f t="shared" si="42"/>
        <v>0.10296787608316407</v>
      </c>
      <c r="GS16" s="25">
        <f t="shared" si="43"/>
        <v>0.11618958891457765</v>
      </c>
      <c r="GT16" s="25">
        <f t="shared" si="44"/>
        <v>0.1110559716797119</v>
      </c>
      <c r="GU16" s="25">
        <f t="shared" si="45"/>
        <v>0.11342280279759788</v>
      </c>
      <c r="GV16" s="25">
        <f t="shared" si="46"/>
        <v>0.12007282920640248</v>
      </c>
      <c r="GW16" s="25">
        <f t="shared" si="47"/>
        <v>9.4811814632277711E-2</v>
      </c>
      <c r="GX16" s="25">
        <f t="shared" si="48"/>
        <v>7.0351758793969779E-2</v>
      </c>
      <c r="GY16" s="25">
        <f t="shared" si="49"/>
        <v>7.2803805004770267E-2</v>
      </c>
      <c r="GZ16" s="25">
        <f t="shared" si="50"/>
        <v>5.8878207980590187E-2</v>
      </c>
      <c r="HA16" s="25">
        <f t="shared" si="51"/>
        <v>4.9704618404183082E-2</v>
      </c>
      <c r="HB16" s="25">
        <f t="shared" si="52"/>
        <v>8.6716091061923808E-2</v>
      </c>
      <c r="HC16" s="25">
        <f t="shared" si="53"/>
        <v>9.1832065204503224E-2</v>
      </c>
      <c r="HD16" s="25">
        <f t="shared" si="54"/>
        <v>3.6476608352249348E-2</v>
      </c>
      <c r="HE16" s="25">
        <f t="shared" si="55"/>
        <v>1.6070747270533921E-2</v>
      </c>
      <c r="HF16" s="25">
        <f t="shared" si="56"/>
        <v>7.6724861516226456E-2</v>
      </c>
      <c r="HG16" s="25">
        <f t="shared" si="57"/>
        <v>6.2557321738786156E-2</v>
      </c>
      <c r="HH16" s="25">
        <f t="shared" si="58"/>
        <v>9.3887920111661929E-2</v>
      </c>
    </row>
    <row r="17" spans="2:216" x14ac:dyDescent="0.25">
      <c r="B17" s="13">
        <v>14</v>
      </c>
      <c r="C17" s="24">
        <f>PEM!AL44</f>
        <v>0</v>
      </c>
      <c r="D17" s="24">
        <f>PEM!AM44</f>
        <v>0</v>
      </c>
      <c r="E17" s="24">
        <f>PEM!AN44</f>
        <v>0</v>
      </c>
      <c r="F17" s="24">
        <f>PEM!AO44</f>
        <v>0</v>
      </c>
      <c r="G17" s="24">
        <f>PEM!AP44</f>
        <v>0</v>
      </c>
      <c r="H17" s="24">
        <f>PEM!AQ44</f>
        <v>0</v>
      </c>
      <c r="I17" s="24">
        <f>PEM!AR44</f>
        <v>0</v>
      </c>
      <c r="J17" s="24">
        <f>PEM!AS44</f>
        <v>0</v>
      </c>
      <c r="K17" s="24">
        <f>PEM!AT44</f>
        <v>0</v>
      </c>
      <c r="L17" s="24">
        <f>PEM!AU44</f>
        <v>0</v>
      </c>
      <c r="M17" s="24">
        <f>PEM!AV44</f>
        <v>0</v>
      </c>
      <c r="N17" s="24">
        <f>PEM!AW44</f>
        <v>0</v>
      </c>
      <c r="O17" s="24">
        <f>PEM!AX44</f>
        <v>0</v>
      </c>
      <c r="P17" s="24">
        <f>PEM!AY44</f>
        <v>0</v>
      </c>
      <c r="Q17" s="24">
        <f>PEM!AZ44</f>
        <v>155</v>
      </c>
      <c r="R17" s="24">
        <f>PEM!BA44</f>
        <v>155</v>
      </c>
      <c r="S17" s="24">
        <f>PEM!BB44</f>
        <v>0</v>
      </c>
      <c r="T17" s="24">
        <f>PEM!BC44</f>
        <v>259.19427297763843</v>
      </c>
      <c r="U17" s="24">
        <f>PEM!BD44</f>
        <v>0</v>
      </c>
      <c r="V17" s="24">
        <f>PEM!BE44</f>
        <v>0</v>
      </c>
      <c r="W17" s="24">
        <f>PEM!BF44</f>
        <v>259.19427297763741</v>
      </c>
      <c r="X17" s="24">
        <f>PEM!BG44</f>
        <v>300</v>
      </c>
      <c r="Y17" s="24">
        <f>PEM!BH44</f>
        <v>510.49472150779422</v>
      </c>
      <c r="Z17" s="24">
        <f>PEM!BI44</f>
        <v>0</v>
      </c>
      <c r="AA17" s="24">
        <f>PEM!BJ44</f>
        <v>0</v>
      </c>
      <c r="AB17" s="24">
        <f>PEM!BK44</f>
        <v>0</v>
      </c>
      <c r="AC17" s="24">
        <f>PEM!BL44</f>
        <v>0</v>
      </c>
      <c r="AD17" s="24">
        <f>PEM!BM44</f>
        <v>0</v>
      </c>
      <c r="AE17" s="24">
        <f>PEM!BN44</f>
        <v>0</v>
      </c>
      <c r="AF17" s="24">
        <f>PEM!BO44</f>
        <v>0</v>
      </c>
      <c r="AG17" s="24">
        <f>PEM!BP44</f>
        <v>154.26673253693002</v>
      </c>
      <c r="AH17" s="24">
        <f>PEM!BQ44</f>
        <v>0</v>
      </c>
      <c r="AI17" s="24">
        <f>PEM!BR44</f>
        <v>0</v>
      </c>
      <c r="AJ17" s="24">
        <f>PEM!BS44</f>
        <v>0</v>
      </c>
      <c r="AK17" s="24">
        <f>PEM!BT44</f>
        <v>0</v>
      </c>
      <c r="AL17" s="24">
        <f>PEM!BU44</f>
        <v>0</v>
      </c>
      <c r="AM17" s="24">
        <f>PEM!BV44</f>
        <v>0</v>
      </c>
      <c r="AN17" s="24">
        <f>PEM!BW44</f>
        <v>0</v>
      </c>
      <c r="AO17" s="24">
        <f>PEM!BX44</f>
        <v>0</v>
      </c>
      <c r="AP17" s="24">
        <f>PEM!BY44</f>
        <v>0</v>
      </c>
      <c r="AQ17" s="24">
        <f>PEM!BZ44</f>
        <v>0</v>
      </c>
      <c r="AR17" s="24">
        <f>PEM!CA44</f>
        <v>0</v>
      </c>
      <c r="AS17" s="24">
        <f>PEM!CB44</f>
        <v>0</v>
      </c>
      <c r="AT17" s="24">
        <f>PEM!CC44</f>
        <v>0</v>
      </c>
      <c r="AU17" s="24">
        <f>PEM!CD44</f>
        <v>0</v>
      </c>
      <c r="AV17" s="24">
        <f>PEM!CE44</f>
        <v>0</v>
      </c>
      <c r="AW17" s="24">
        <f>PEM!CF44</f>
        <v>0</v>
      </c>
      <c r="AX17" s="24">
        <f>PEM!CG44</f>
        <v>0</v>
      </c>
      <c r="AZ17" s="13">
        <v>14</v>
      </c>
      <c r="BA17" s="24">
        <f>AP_PM1!C17</f>
        <v>155</v>
      </c>
      <c r="BB17" s="24">
        <f>AP_PM1!D17</f>
        <v>155</v>
      </c>
      <c r="BC17" s="24">
        <f>AP_PM1!E17</f>
        <v>259.19427297763843</v>
      </c>
      <c r="BD17" s="24">
        <f>AP_PM1!F17</f>
        <v>259.19427297763741</v>
      </c>
      <c r="BE17" s="24">
        <f>AP_PM1!G17</f>
        <v>300</v>
      </c>
      <c r="BF17" s="24">
        <f>AP_PM1!H17</f>
        <v>264.52129595609256</v>
      </c>
      <c r="BG17" s="24">
        <f>AP_PM1!I17</f>
        <v>245.97342555170167</v>
      </c>
      <c r="BH17" s="24">
        <f>AP_PM1!J17</f>
        <v>154.26673253693002</v>
      </c>
      <c r="BI17" s="24">
        <f>AP_PM1!K17</f>
        <v>206.85</v>
      </c>
      <c r="BK17" s="13">
        <v>14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f t="shared" si="1"/>
        <v>0</v>
      </c>
      <c r="CA17" s="25">
        <f t="shared" si="2"/>
        <v>0</v>
      </c>
      <c r="CB17" s="25">
        <v>0</v>
      </c>
      <c r="CC17" s="25">
        <f t="shared" si="3"/>
        <v>0</v>
      </c>
      <c r="CD17" s="25">
        <v>0</v>
      </c>
      <c r="CE17" s="25">
        <v>0</v>
      </c>
      <c r="CF17" s="25">
        <f t="shared" si="4"/>
        <v>0</v>
      </c>
      <c r="CG17" s="25">
        <f t="shared" si="5"/>
        <v>0</v>
      </c>
      <c r="CH17" s="25">
        <f t="shared" si="6"/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f t="shared" si="7"/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f t="shared" si="8"/>
        <v>1.3408594101808828</v>
      </c>
      <c r="CW17" s="25">
        <v>0</v>
      </c>
      <c r="CX17" s="25">
        <v>0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f t="shared" si="9"/>
        <v>2.793457104543506E-2</v>
      </c>
      <c r="DJ17" s="13">
        <v>14</v>
      </c>
      <c r="DK17" s="24">
        <f>PEM!AL17</f>
        <v>20.759462904897294</v>
      </c>
      <c r="DL17" s="24">
        <f>PEM!AM17</f>
        <v>20.571833103056449</v>
      </c>
      <c r="DM17" s="24">
        <f>PEM!AN17</f>
        <v>20.713045137083487</v>
      </c>
      <c r="DN17" s="24">
        <f>PEM!AO17</f>
        <v>21.488059934167854</v>
      </c>
      <c r="DO17" s="24">
        <f>PEM!AP17</f>
        <v>21.451246191625604</v>
      </c>
      <c r="DP17" s="24">
        <f>PEM!AQ17</f>
        <v>21.669238313368385</v>
      </c>
      <c r="DQ17" s="24">
        <f>PEM!AR17</f>
        <v>23.399360362954567</v>
      </c>
      <c r="DR17" s="24">
        <f>PEM!AS17</f>
        <v>23.108139395504846</v>
      </c>
      <c r="DS17" s="24">
        <f>PEM!AT17</f>
        <v>21.262481917283527</v>
      </c>
      <c r="DT17" s="24">
        <f>PEM!AU17</f>
        <v>21.505567807902128</v>
      </c>
      <c r="DU17" s="24">
        <f>PEM!AV17</f>
        <v>20.964985116186444</v>
      </c>
      <c r="DV17" s="24">
        <f>PEM!AW17</f>
        <v>20.942827907314154</v>
      </c>
      <c r="DW17" s="24">
        <f>PEM!AX17</f>
        <v>20.575791728858597</v>
      </c>
      <c r="DX17" s="24">
        <f>PEM!AY17</f>
        <v>20.704928055242579</v>
      </c>
      <c r="DY17" s="24">
        <f>PEM!AZ17</f>
        <v>19.899999999999999</v>
      </c>
      <c r="DZ17" s="24">
        <f>PEM!BA17</f>
        <v>19.957754697292216</v>
      </c>
      <c r="EA17" s="24">
        <f>PEM!BB17</f>
        <v>19.523030202669343</v>
      </c>
      <c r="EB17" s="24">
        <f>PEM!BC17</f>
        <v>19.367239435979879</v>
      </c>
      <c r="EC17" s="24">
        <f>PEM!BD17</f>
        <v>19.970095880083271</v>
      </c>
      <c r="ED17" s="24">
        <f>PEM!BE17</f>
        <v>20.108013387403943</v>
      </c>
      <c r="EE17" s="24">
        <f>PEM!BF17</f>
        <v>19.13248538211073</v>
      </c>
      <c r="EF17" s="24">
        <f>PEM!BG17</f>
        <v>18.711115683490824</v>
      </c>
      <c r="EG17" s="24">
        <f>PEM!BH17</f>
        <v>19.79307827518538</v>
      </c>
      <c r="EH17" s="24">
        <f>PEM!BI17</f>
        <v>20.436978209175049</v>
      </c>
      <c r="EI17" s="24">
        <f>PEM!BJ17</f>
        <v>19.853338065286096</v>
      </c>
      <c r="EJ17" s="24">
        <f>PEM!BK17</f>
        <v>20.060751541585002</v>
      </c>
      <c r="EK17" s="24">
        <f>PEM!BL17</f>
        <v>18.916741526231984</v>
      </c>
      <c r="EL17" s="24">
        <f>PEM!BM17</f>
        <v>20.892209441510079</v>
      </c>
      <c r="EM17" s="24">
        <f>PEM!BN17</f>
        <v>20.69451445559157</v>
      </c>
      <c r="EN17" s="24">
        <f>PEM!BO17</f>
        <v>21.100531444571942</v>
      </c>
      <c r="EO17" s="24">
        <f>PEM!BP17</f>
        <v>21.093099885751332</v>
      </c>
      <c r="EP17" s="24">
        <f>PEM!BQ17</f>
        <v>21.345125667002495</v>
      </c>
      <c r="EQ17" s="24">
        <f>PEM!BR17</f>
        <v>20.623564649191025</v>
      </c>
      <c r="ER17" s="24">
        <f>PEM!BS17</f>
        <v>20.932091054777054</v>
      </c>
      <c r="ES17" s="24">
        <f>PEM!BT17</f>
        <v>20.811209041987532</v>
      </c>
      <c r="ET17" s="24">
        <f>PEM!BU17</f>
        <v>20.866767223854644</v>
      </c>
      <c r="EU17" s="24">
        <f>PEM!BV17</f>
        <v>21.024467267347859</v>
      </c>
      <c r="EV17" s="24">
        <f>PEM!BW17</f>
        <v>20.437739134304529</v>
      </c>
      <c r="EW17" s="24">
        <f>PEM!BX17</f>
        <v>19.899999999999999</v>
      </c>
      <c r="EX17" s="24">
        <f>PEM!BY17</f>
        <v>19.952627178431399</v>
      </c>
      <c r="EY17" s="24">
        <f>PEM!BZ17</f>
        <v>19.657392015441136</v>
      </c>
      <c r="EZ17" s="24">
        <f>PEM!CA17</f>
        <v>19.467631178984817</v>
      </c>
      <c r="FA17" s="24">
        <f>PEM!CB17</f>
        <v>20.256570622722275</v>
      </c>
      <c r="FB17" s="24">
        <f>PEM!CC17</f>
        <v>20.370681777226444</v>
      </c>
      <c r="FC17" s="24">
        <f>PEM!CD17</f>
        <v>19.200364163824386</v>
      </c>
      <c r="FD17" s="24">
        <f>PEM!CE17</f>
        <v>18.802164839270841</v>
      </c>
      <c r="FE17" s="24">
        <f>PEM!CF17</f>
        <v>20.037363976226178</v>
      </c>
      <c r="FF17" s="24">
        <f>PEM!CG17</f>
        <v>19.73453996602133</v>
      </c>
      <c r="FH17" s="13">
        <v>14</v>
      </c>
      <c r="FI17" s="24">
        <f>AP_PM1!O17</f>
        <v>18.5</v>
      </c>
      <c r="FK17" s="13">
        <v>14</v>
      </c>
      <c r="FL17" s="25">
        <f t="shared" si="10"/>
        <v>0.10884014269773193</v>
      </c>
      <c r="FM17" s="25">
        <f t="shared" si="11"/>
        <v>0.10071212869934411</v>
      </c>
      <c r="FN17" s="25">
        <f t="shared" si="12"/>
        <v>0.10684306061407522</v>
      </c>
      <c r="FO17" s="25">
        <f t="shared" si="13"/>
        <v>0.13905675725599512</v>
      </c>
      <c r="FP17" s="25">
        <f t="shared" si="14"/>
        <v>0.13757924202919952</v>
      </c>
      <c r="FQ17" s="25">
        <f t="shared" si="15"/>
        <v>0.14625517831022192</v>
      </c>
      <c r="FR17" s="25">
        <f t="shared" si="16"/>
        <v>0.20938009787272407</v>
      </c>
      <c r="FS17" s="25">
        <f t="shared" si="17"/>
        <v>0.19941628863469868</v>
      </c>
      <c r="FT17" s="25">
        <f t="shared" si="18"/>
        <v>0.1299228344099379</v>
      </c>
      <c r="FU17" s="25">
        <f t="shared" si="19"/>
        <v>0.13975765879558621</v>
      </c>
      <c r="FV17" s="25">
        <f t="shared" si="20"/>
        <v>0.11757628743954138</v>
      </c>
      <c r="FW17" s="25">
        <f t="shared" si="21"/>
        <v>0.116642695920784</v>
      </c>
      <c r="FX17" s="25">
        <f t="shared" si="22"/>
        <v>0.10088514484461822</v>
      </c>
      <c r="FY17" s="25">
        <f t="shared" si="23"/>
        <v>0.10649291073891376</v>
      </c>
      <c r="FZ17" s="25">
        <f t="shared" si="24"/>
        <v>7.0351758793969779E-2</v>
      </c>
      <c r="GA17" s="25">
        <f t="shared" si="25"/>
        <v>7.3042018974709536E-2</v>
      </c>
      <c r="GB17" s="25">
        <f t="shared" si="26"/>
        <v>5.2401199611393633E-2</v>
      </c>
      <c r="GC17" s="25">
        <f t="shared" si="27"/>
        <v>4.4778680970337353E-2</v>
      </c>
      <c r="GD17" s="25">
        <f t="shared" si="28"/>
        <v>7.3614863389285884E-2</v>
      </c>
      <c r="GE17" s="25">
        <f t="shared" si="29"/>
        <v>7.9968784405685472E-2</v>
      </c>
      <c r="GF17" s="25">
        <f t="shared" si="30"/>
        <v>3.305819236125572E-2</v>
      </c>
      <c r="GG17" s="25">
        <f t="shared" si="31"/>
        <v>1.12829019424585E-2</v>
      </c>
      <c r="GH17" s="25">
        <f t="shared" si="32"/>
        <v>6.5329821728968479E-2</v>
      </c>
      <c r="GI17" s="25">
        <f t="shared" si="33"/>
        <v>9.4778111976723395E-2</v>
      </c>
      <c r="GJ17" s="25">
        <f t="shared" si="34"/>
        <v>6.8166776832981585E-2</v>
      </c>
      <c r="GK17" s="25">
        <f t="shared" si="35"/>
        <v>7.7801249786162666E-2</v>
      </c>
      <c r="GL17" s="25">
        <f t="shared" si="36"/>
        <v>2.2030301870651758E-2</v>
      </c>
      <c r="GM17" s="25">
        <f t="shared" si="37"/>
        <v>0.11450246314097699</v>
      </c>
      <c r="GN17" s="25">
        <f t="shared" si="38"/>
        <v>0.10604329279146828</v>
      </c>
      <c r="GO17" s="25">
        <f t="shared" si="39"/>
        <v>0.12324483160071886</v>
      </c>
      <c r="GP17" s="25">
        <f t="shared" si="40"/>
        <v>0.12293593164573242</v>
      </c>
      <c r="GQ17" s="25">
        <f t="shared" si="41"/>
        <v>0.13329158663145213</v>
      </c>
      <c r="GR17" s="25">
        <f t="shared" si="42"/>
        <v>0.10296787608316407</v>
      </c>
      <c r="GS17" s="25">
        <f t="shared" si="43"/>
        <v>0.11618958891457765</v>
      </c>
      <c r="GT17" s="25">
        <f t="shared" si="44"/>
        <v>0.1110559716797119</v>
      </c>
      <c r="GU17" s="25">
        <f t="shared" si="45"/>
        <v>0.11342280279759788</v>
      </c>
      <c r="GV17" s="25">
        <f t="shared" si="46"/>
        <v>0.12007282920640248</v>
      </c>
      <c r="GW17" s="25">
        <f t="shared" si="47"/>
        <v>9.4811814632277711E-2</v>
      </c>
      <c r="GX17" s="25">
        <f t="shared" si="48"/>
        <v>7.0351758793969779E-2</v>
      </c>
      <c r="GY17" s="25">
        <f t="shared" si="49"/>
        <v>7.2803805004770267E-2</v>
      </c>
      <c r="GZ17" s="25">
        <f t="shared" si="50"/>
        <v>5.8878207980590187E-2</v>
      </c>
      <c r="HA17" s="25">
        <f t="shared" si="51"/>
        <v>4.9704618404183082E-2</v>
      </c>
      <c r="HB17" s="25">
        <f t="shared" si="52"/>
        <v>8.6716091061923808E-2</v>
      </c>
      <c r="HC17" s="25">
        <f t="shared" si="53"/>
        <v>9.1832065204503224E-2</v>
      </c>
      <c r="HD17" s="25">
        <f t="shared" si="54"/>
        <v>3.6476608352249348E-2</v>
      </c>
      <c r="HE17" s="25">
        <f t="shared" si="55"/>
        <v>1.6070747270533921E-2</v>
      </c>
      <c r="HF17" s="25">
        <f t="shared" si="56"/>
        <v>7.6724861516226456E-2</v>
      </c>
      <c r="HG17" s="25">
        <f t="shared" si="57"/>
        <v>6.2557321738786156E-2</v>
      </c>
      <c r="HH17" s="25">
        <f t="shared" si="58"/>
        <v>9.3887920111661929E-2</v>
      </c>
    </row>
    <row r="18" spans="2:216" x14ac:dyDescent="0.25">
      <c r="B18" s="13">
        <v>15</v>
      </c>
      <c r="C18" s="24">
        <f>PEM!AL45</f>
        <v>0</v>
      </c>
      <c r="D18" s="24">
        <f>PEM!AM45</f>
        <v>0</v>
      </c>
      <c r="E18" s="24">
        <f>PEM!AN45</f>
        <v>0</v>
      </c>
      <c r="F18" s="24">
        <f>PEM!AO45</f>
        <v>0</v>
      </c>
      <c r="G18" s="24">
        <f>PEM!AP45</f>
        <v>0</v>
      </c>
      <c r="H18" s="24">
        <f>PEM!AQ45</f>
        <v>0</v>
      </c>
      <c r="I18" s="24">
        <f>PEM!AR45</f>
        <v>0</v>
      </c>
      <c r="J18" s="24">
        <f>PEM!AS45</f>
        <v>0</v>
      </c>
      <c r="K18" s="24">
        <f>PEM!AT45</f>
        <v>0</v>
      </c>
      <c r="L18" s="24">
        <f>PEM!AU45</f>
        <v>0</v>
      </c>
      <c r="M18" s="24">
        <f>PEM!AV45</f>
        <v>0</v>
      </c>
      <c r="N18" s="24">
        <f>PEM!AW45</f>
        <v>0</v>
      </c>
      <c r="O18" s="24">
        <f>PEM!AX45</f>
        <v>0</v>
      </c>
      <c r="P18" s="24">
        <f>PEM!AY45</f>
        <v>0</v>
      </c>
      <c r="Q18" s="24">
        <f>PEM!AZ45</f>
        <v>155</v>
      </c>
      <c r="R18" s="24">
        <f>PEM!BA45</f>
        <v>155</v>
      </c>
      <c r="S18" s="24">
        <f>PEM!BB45</f>
        <v>0</v>
      </c>
      <c r="T18" s="24">
        <f>PEM!BC45</f>
        <v>254.05462959735991</v>
      </c>
      <c r="U18" s="24">
        <f>PEM!BD45</f>
        <v>0</v>
      </c>
      <c r="V18" s="24">
        <f>PEM!BE45</f>
        <v>0</v>
      </c>
      <c r="W18" s="24">
        <f>PEM!BF45</f>
        <v>254.05462959736002</v>
      </c>
      <c r="X18" s="24">
        <f>PEM!BG45</f>
        <v>300</v>
      </c>
      <c r="Y18" s="24">
        <f>PEM!BH45</f>
        <v>472.85638068503044</v>
      </c>
      <c r="Z18" s="24">
        <f>PEM!BI45</f>
        <v>0</v>
      </c>
      <c r="AA18" s="24">
        <f>PEM!BJ45</f>
        <v>0</v>
      </c>
      <c r="AB18" s="24">
        <f>PEM!BK45</f>
        <v>0</v>
      </c>
      <c r="AC18" s="24">
        <f>PEM!BL45</f>
        <v>0</v>
      </c>
      <c r="AD18" s="24">
        <f>PEM!BM45</f>
        <v>0</v>
      </c>
      <c r="AE18" s="24">
        <f>PEM!BN45</f>
        <v>0</v>
      </c>
      <c r="AF18" s="24">
        <f>PEM!BO45</f>
        <v>0</v>
      </c>
      <c r="AG18" s="24">
        <f>PEM!BP45</f>
        <v>140.18436012024969</v>
      </c>
      <c r="AH18" s="24">
        <f>PEM!BQ45</f>
        <v>0</v>
      </c>
      <c r="AI18" s="24">
        <f>PEM!BR45</f>
        <v>0</v>
      </c>
      <c r="AJ18" s="24">
        <f>PEM!BS45</f>
        <v>0</v>
      </c>
      <c r="AK18" s="24">
        <f>PEM!BT45</f>
        <v>0</v>
      </c>
      <c r="AL18" s="24">
        <f>PEM!BU45</f>
        <v>0</v>
      </c>
      <c r="AM18" s="24">
        <f>PEM!BV45</f>
        <v>0</v>
      </c>
      <c r="AN18" s="24">
        <f>PEM!BW45</f>
        <v>0</v>
      </c>
      <c r="AO18" s="24">
        <f>PEM!BX45</f>
        <v>0</v>
      </c>
      <c r="AP18" s="24">
        <f>PEM!BY45</f>
        <v>0</v>
      </c>
      <c r="AQ18" s="24">
        <f>PEM!BZ45</f>
        <v>0</v>
      </c>
      <c r="AR18" s="24">
        <f>PEM!CA45</f>
        <v>0</v>
      </c>
      <c r="AS18" s="24">
        <f>PEM!CB45</f>
        <v>0</v>
      </c>
      <c r="AT18" s="24">
        <f>PEM!CC45</f>
        <v>0</v>
      </c>
      <c r="AU18" s="24">
        <f>PEM!CD45</f>
        <v>0</v>
      </c>
      <c r="AV18" s="24">
        <f>PEM!CE45</f>
        <v>0</v>
      </c>
      <c r="AW18" s="24">
        <f>PEM!CF45</f>
        <v>0</v>
      </c>
      <c r="AX18" s="24">
        <f>PEM!CG45</f>
        <v>0</v>
      </c>
      <c r="AZ18" s="13">
        <v>15</v>
      </c>
      <c r="BA18" s="24">
        <f>AP_PM1!C18</f>
        <v>155</v>
      </c>
      <c r="BB18" s="24">
        <f>AP_PM1!D18</f>
        <v>155</v>
      </c>
      <c r="BC18" s="24">
        <f>AP_PM1!E18</f>
        <v>254.05462959735991</v>
      </c>
      <c r="BD18" s="24">
        <f>AP_PM1!F18</f>
        <v>254.05462959736002</v>
      </c>
      <c r="BE18" s="24">
        <f>AP_PM1!G18</f>
        <v>300</v>
      </c>
      <c r="BF18" s="24">
        <f>AP_PM1!H18</f>
        <v>246.59827651668115</v>
      </c>
      <c r="BG18" s="24">
        <f>AP_PM1!I18</f>
        <v>226.25810416834932</v>
      </c>
      <c r="BH18" s="24">
        <f>AP_PM1!J18</f>
        <v>140.18436012024969</v>
      </c>
      <c r="BI18" s="24">
        <f>AP_PM1!K18</f>
        <v>206.85</v>
      </c>
      <c r="BK18" s="13">
        <v>15</v>
      </c>
      <c r="BL18" s="25">
        <v>0</v>
      </c>
      <c r="BM18" s="25">
        <v>0</v>
      </c>
      <c r="BN18" s="25">
        <v>0</v>
      </c>
      <c r="BO18" s="25">
        <v>0</v>
      </c>
      <c r="BP18" s="25">
        <v>0</v>
      </c>
      <c r="BQ18" s="25">
        <v>0</v>
      </c>
      <c r="BR18" s="25">
        <v>0</v>
      </c>
      <c r="BS18" s="25">
        <v>0</v>
      </c>
      <c r="BT18" s="25">
        <v>0</v>
      </c>
      <c r="BU18" s="25">
        <v>0</v>
      </c>
      <c r="BV18" s="25">
        <v>0</v>
      </c>
      <c r="BW18" s="25">
        <v>0</v>
      </c>
      <c r="BX18" s="25">
        <v>0</v>
      </c>
      <c r="BY18" s="25">
        <v>0</v>
      </c>
      <c r="BZ18" s="25">
        <f t="shared" si="1"/>
        <v>0</v>
      </c>
      <c r="CA18" s="25">
        <f t="shared" si="2"/>
        <v>0</v>
      </c>
      <c r="CB18" s="25">
        <v>0</v>
      </c>
      <c r="CC18" s="25">
        <f t="shared" si="3"/>
        <v>0</v>
      </c>
      <c r="CD18" s="25">
        <v>0</v>
      </c>
      <c r="CE18" s="25">
        <v>0</v>
      </c>
      <c r="CF18" s="25">
        <f t="shared" si="4"/>
        <v>0</v>
      </c>
      <c r="CG18" s="25">
        <f t="shared" si="5"/>
        <v>0</v>
      </c>
      <c r="CH18" s="25">
        <f t="shared" si="6"/>
        <v>6.0106431025059388E-17</v>
      </c>
      <c r="CI18" s="25">
        <v>0</v>
      </c>
      <c r="CJ18" s="25">
        <v>0</v>
      </c>
      <c r="CK18" s="25">
        <v>0</v>
      </c>
      <c r="CL18" s="25">
        <v>0</v>
      </c>
      <c r="CM18" s="25">
        <v>0</v>
      </c>
      <c r="CN18" s="25">
        <v>0</v>
      </c>
      <c r="CO18" s="25">
        <v>0</v>
      </c>
      <c r="CP18" s="25">
        <f t="shared" si="7"/>
        <v>0</v>
      </c>
      <c r="CQ18" s="25">
        <v>0</v>
      </c>
      <c r="CR18" s="25">
        <v>0</v>
      </c>
      <c r="CS18" s="25">
        <v>0</v>
      </c>
      <c r="CT18" s="25">
        <v>0</v>
      </c>
      <c r="CU18" s="25">
        <v>0</v>
      </c>
      <c r="CV18" s="25">
        <f t="shared" si="8"/>
        <v>1.4755569010877156</v>
      </c>
      <c r="CW18" s="25">
        <v>0</v>
      </c>
      <c r="CX18" s="25">
        <v>0</v>
      </c>
      <c r="CY18" s="25">
        <v>0</v>
      </c>
      <c r="CZ18" s="25">
        <v>0</v>
      </c>
      <c r="DA18" s="25">
        <v>0</v>
      </c>
      <c r="DB18" s="25">
        <v>0</v>
      </c>
      <c r="DC18" s="25">
        <v>0</v>
      </c>
      <c r="DD18" s="25">
        <v>0</v>
      </c>
      <c r="DE18" s="25">
        <v>0</v>
      </c>
      <c r="DF18" s="25">
        <v>0</v>
      </c>
      <c r="DG18" s="25">
        <v>0</v>
      </c>
      <c r="DH18" s="25">
        <f t="shared" si="9"/>
        <v>3.0740768772660743E-2</v>
      </c>
      <c r="DJ18" s="13">
        <v>15</v>
      </c>
      <c r="DK18" s="24">
        <f>PEM!AL18</f>
        <v>19.81139662159395</v>
      </c>
      <c r="DL18" s="24">
        <f>PEM!AM18</f>
        <v>20.003165247176398</v>
      </c>
      <c r="DM18" s="24">
        <f>PEM!AN18</f>
        <v>19.938772974358006</v>
      </c>
      <c r="DN18" s="24">
        <f>PEM!AO18</f>
        <v>20.782470844260555</v>
      </c>
      <c r="DO18" s="24">
        <f>PEM!AP18</f>
        <v>20.550770451884695</v>
      </c>
      <c r="DP18" s="24">
        <f>PEM!AQ18</f>
        <v>20.89469115120648</v>
      </c>
      <c r="DQ18" s="24">
        <f>PEM!AR18</f>
        <v>22.884683139903586</v>
      </c>
      <c r="DR18" s="24">
        <f>PEM!AS18</f>
        <v>22.456185103021895</v>
      </c>
      <c r="DS18" s="24">
        <f>PEM!AT18</f>
        <v>20.475534542412234</v>
      </c>
      <c r="DT18" s="24">
        <f>PEM!AU18</f>
        <v>20.684456943881344</v>
      </c>
      <c r="DU18" s="24">
        <f>PEM!AV18</f>
        <v>20.142368939151766</v>
      </c>
      <c r="DV18" s="24">
        <f>PEM!AW18</f>
        <v>20.064701329583873</v>
      </c>
      <c r="DW18" s="24">
        <f>PEM!AX18</f>
        <v>19.627155154287045</v>
      </c>
      <c r="DX18" s="24">
        <f>PEM!AY18</f>
        <v>19.979851250284575</v>
      </c>
      <c r="DY18" s="24">
        <f>PEM!AZ18</f>
        <v>19.313718193029615</v>
      </c>
      <c r="DZ18" s="24">
        <f>PEM!BA18</f>
        <v>19.379356153843091</v>
      </c>
      <c r="EA18" s="24">
        <f>PEM!BB18</f>
        <v>18.95405173780907</v>
      </c>
      <c r="EB18" s="24">
        <f>PEM!BC18</f>
        <v>18.801283954135481</v>
      </c>
      <c r="EC18" s="24">
        <f>PEM!BD18</f>
        <v>19.456519668199213</v>
      </c>
      <c r="ED18" s="24">
        <f>PEM!BE18</f>
        <v>19.186958755129083</v>
      </c>
      <c r="EE18" s="24">
        <f>PEM!BF18</f>
        <v>18.571946459524629</v>
      </c>
      <c r="EF18" s="24">
        <f>PEM!BG18</f>
        <v>18.164059608056206</v>
      </c>
      <c r="EG18" s="24">
        <f>PEM!BH18</f>
        <v>18.918090061412713</v>
      </c>
      <c r="EH18" s="24">
        <f>PEM!BI18</f>
        <v>19.79841820239961</v>
      </c>
      <c r="EI18" s="24">
        <f>PEM!BJ18</f>
        <v>18.568782082185933</v>
      </c>
      <c r="EJ18" s="24">
        <f>PEM!BK18</f>
        <v>18.779076648472643</v>
      </c>
      <c r="EK18" s="24">
        <f>PEM!BL18</f>
        <v>17.858388454859668</v>
      </c>
      <c r="EL18" s="24">
        <f>PEM!BM18</f>
        <v>19.667002209229366</v>
      </c>
      <c r="EM18" s="24">
        <f>PEM!BN18</f>
        <v>19.408763314913884</v>
      </c>
      <c r="EN18" s="24">
        <f>PEM!BO18</f>
        <v>19.823099289388011</v>
      </c>
      <c r="EO18" s="24">
        <f>PEM!BP18</f>
        <v>20.196523284593155</v>
      </c>
      <c r="EP18" s="24">
        <f>PEM!BQ18</f>
        <v>20.437836538070673</v>
      </c>
      <c r="EQ18" s="24">
        <f>PEM!BR18</f>
        <v>19.50154142460331</v>
      </c>
      <c r="ER18" s="24">
        <f>PEM!BS18</f>
        <v>19.685988563748072</v>
      </c>
      <c r="ES18" s="24">
        <f>PEM!BT18</f>
        <v>19.715783552383751</v>
      </c>
      <c r="ET18" s="24">
        <f>PEM!BU18</f>
        <v>19.664381490678828</v>
      </c>
      <c r="EU18" s="24">
        <f>PEM!BV18</f>
        <v>19.772281531090037</v>
      </c>
      <c r="EV18" s="24">
        <f>PEM!BW18</f>
        <v>19.376171910118909</v>
      </c>
      <c r="EW18" s="24">
        <f>PEM!BX18</f>
        <v>18.898220393998542</v>
      </c>
      <c r="EX18" s="24">
        <f>PEM!BY18</f>
        <v>18.935818300036452</v>
      </c>
      <c r="EY18" s="24">
        <f>PEM!BZ18</f>
        <v>18.684398138918606</v>
      </c>
      <c r="EZ18" s="24">
        <f>PEM!CA18</f>
        <v>18.5</v>
      </c>
      <c r="FA18" s="24">
        <f>PEM!CB18</f>
        <v>19.188908543275183</v>
      </c>
      <c r="FB18" s="24">
        <f>PEM!CC18</f>
        <v>19.264931217093526</v>
      </c>
      <c r="FC18" s="24">
        <f>PEM!CD18</f>
        <v>18.242177121497079</v>
      </c>
      <c r="FD18" s="24">
        <f>PEM!CE18</f>
        <v>17.86688134192309</v>
      </c>
      <c r="FE18" s="24">
        <f>PEM!CF18</f>
        <v>18.931934882526079</v>
      </c>
      <c r="FF18" s="24">
        <f>PEM!CG18</f>
        <v>18.699610893389163</v>
      </c>
      <c r="FH18" s="13">
        <v>15</v>
      </c>
      <c r="FI18" s="24">
        <f>AP_PM1!O18</f>
        <v>18.5</v>
      </c>
      <c r="FK18" s="13">
        <v>15</v>
      </c>
      <c r="FL18" s="25">
        <f t="shared" si="10"/>
        <v>6.6194052173210186E-2</v>
      </c>
      <c r="FM18" s="25">
        <f t="shared" si="11"/>
        <v>7.5146369517123349E-2</v>
      </c>
      <c r="FN18" s="25">
        <f t="shared" si="12"/>
        <v>7.215955446246973E-2</v>
      </c>
      <c r="FO18" s="25">
        <f t="shared" si="13"/>
        <v>0.10982673144906152</v>
      </c>
      <c r="FP18" s="25">
        <f t="shared" si="14"/>
        <v>9.9790441272561647E-2</v>
      </c>
      <c r="FQ18" s="25">
        <f t="shared" si="15"/>
        <v>0.11460763568492413</v>
      </c>
      <c r="FR18" s="25">
        <f t="shared" si="16"/>
        <v>0.19159903211673041</v>
      </c>
      <c r="FS18" s="25">
        <f t="shared" si="17"/>
        <v>0.17617351677821344</v>
      </c>
      <c r="FT18" s="25">
        <f t="shared" si="18"/>
        <v>9.6482684655689335E-2</v>
      </c>
      <c r="FU18" s="25">
        <f t="shared" si="19"/>
        <v>0.1056086195450022</v>
      </c>
      <c r="FV18" s="25">
        <f t="shared" si="20"/>
        <v>8.1538022866784451E-2</v>
      </c>
      <c r="FW18" s="25">
        <f t="shared" si="21"/>
        <v>7.7982786979083493E-2</v>
      </c>
      <c r="FX18" s="25">
        <f t="shared" si="22"/>
        <v>5.7428350946767112E-2</v>
      </c>
      <c r="FY18" s="25">
        <f t="shared" si="23"/>
        <v>7.4067180568398755E-2</v>
      </c>
      <c r="FZ18" s="25">
        <f t="shared" si="24"/>
        <v>4.2131617790886519E-2</v>
      </c>
      <c r="GA18" s="25">
        <f t="shared" si="25"/>
        <v>4.5375922030758846E-2</v>
      </c>
      <c r="GB18" s="25">
        <f t="shared" si="26"/>
        <v>2.3955391917778686E-2</v>
      </c>
      <c r="GC18" s="25">
        <f t="shared" si="27"/>
        <v>1.6024647830990918E-2</v>
      </c>
      <c r="GD18" s="25">
        <f t="shared" si="28"/>
        <v>4.9161909967002003E-2</v>
      </c>
      <c r="GE18" s="25">
        <f t="shared" si="29"/>
        <v>3.580342064087904E-2</v>
      </c>
      <c r="GF18" s="25">
        <f t="shared" si="30"/>
        <v>3.8739320986859119E-3</v>
      </c>
      <c r="GG18" s="25">
        <f t="shared" si="31"/>
        <v>1.8494785812902526E-2</v>
      </c>
      <c r="GH18" s="25">
        <f t="shared" si="32"/>
        <v>2.210001432784656E-2</v>
      </c>
      <c r="GI18" s="25">
        <f t="shared" si="33"/>
        <v>6.5581916147333372E-2</v>
      </c>
      <c r="GJ18" s="25">
        <f t="shared" si="34"/>
        <v>3.7041784367710241E-3</v>
      </c>
      <c r="GK18" s="25">
        <f t="shared" si="35"/>
        <v>1.4861042089379868E-2</v>
      </c>
      <c r="GL18" s="25">
        <f t="shared" si="36"/>
        <v>3.5927740443216491E-2</v>
      </c>
      <c r="GM18" s="25">
        <f t="shared" si="37"/>
        <v>5.9338082988657698E-2</v>
      </c>
      <c r="GN18" s="25">
        <f t="shared" si="38"/>
        <v>4.6822319390931066E-2</v>
      </c>
      <c r="GO18" s="25">
        <f t="shared" si="39"/>
        <v>6.6745329278369306E-2</v>
      </c>
      <c r="GP18" s="25">
        <f t="shared" si="40"/>
        <v>8.4000758976538401E-2</v>
      </c>
      <c r="GQ18" s="25">
        <f t="shared" si="41"/>
        <v>9.4816128627947457E-2</v>
      </c>
      <c r="GR18" s="25">
        <f t="shared" si="42"/>
        <v>5.135703905639772E-2</v>
      </c>
      <c r="GS18" s="25">
        <f t="shared" si="43"/>
        <v>6.0245314067289515E-2</v>
      </c>
      <c r="GT18" s="25">
        <f t="shared" si="44"/>
        <v>6.166549501588315E-2</v>
      </c>
      <c r="GU18" s="25">
        <f t="shared" si="45"/>
        <v>5.9212718753994871E-2</v>
      </c>
      <c r="GV18" s="25">
        <f t="shared" si="46"/>
        <v>6.4346723421345953E-2</v>
      </c>
      <c r="GW18" s="25">
        <f t="shared" si="47"/>
        <v>4.5219040901538554E-2</v>
      </c>
      <c r="GX18" s="25">
        <f t="shared" si="48"/>
        <v>2.1071846221298398E-2</v>
      </c>
      <c r="GY18" s="25">
        <f t="shared" si="49"/>
        <v>2.3015551434374136E-2</v>
      </c>
      <c r="GZ18" s="25">
        <f t="shared" si="50"/>
        <v>9.8690970695231948E-3</v>
      </c>
      <c r="HA18" s="25">
        <f t="shared" si="51"/>
        <v>0</v>
      </c>
      <c r="HB18" s="25">
        <f t="shared" si="52"/>
        <v>3.5901392813538269E-2</v>
      </c>
      <c r="HC18" s="25">
        <f t="shared" si="53"/>
        <v>3.9705888823252711E-2</v>
      </c>
      <c r="HD18" s="25">
        <f t="shared" si="54"/>
        <v>1.413333928213511E-2</v>
      </c>
      <c r="HE18" s="25">
        <f t="shared" si="55"/>
        <v>3.5435320018124918E-2</v>
      </c>
      <c r="HF18" s="25">
        <f t="shared" si="56"/>
        <v>2.2815147273971929E-2</v>
      </c>
      <c r="HG18" s="25">
        <f t="shared" si="57"/>
        <v>1.0674601441024178E-2</v>
      </c>
      <c r="HH18" s="25">
        <f t="shared" si="58"/>
        <v>5.5874846529303912E-2</v>
      </c>
    </row>
    <row r="19" spans="2:216" x14ac:dyDescent="0.25">
      <c r="B19" s="13">
        <v>16</v>
      </c>
      <c r="C19" s="24">
        <f>PEM!AL46</f>
        <v>0</v>
      </c>
      <c r="D19" s="24">
        <f>PEM!AM46</f>
        <v>0</v>
      </c>
      <c r="E19" s="24">
        <f>PEM!AN46</f>
        <v>0</v>
      </c>
      <c r="F19" s="24">
        <f>PEM!AO46</f>
        <v>0</v>
      </c>
      <c r="G19" s="24">
        <f>PEM!AP46</f>
        <v>0</v>
      </c>
      <c r="H19" s="24">
        <f>PEM!AQ46</f>
        <v>0</v>
      </c>
      <c r="I19" s="24">
        <f>PEM!AR46</f>
        <v>0</v>
      </c>
      <c r="J19" s="24">
        <f>PEM!AS46</f>
        <v>0</v>
      </c>
      <c r="K19" s="24">
        <f>PEM!AT46</f>
        <v>0</v>
      </c>
      <c r="L19" s="24">
        <f>PEM!AU46</f>
        <v>0</v>
      </c>
      <c r="M19" s="24">
        <f>PEM!AV46</f>
        <v>0</v>
      </c>
      <c r="N19" s="24">
        <f>PEM!AW46</f>
        <v>0</v>
      </c>
      <c r="O19" s="24">
        <f>PEM!AX46</f>
        <v>0</v>
      </c>
      <c r="P19" s="24">
        <f>PEM!AY46</f>
        <v>0</v>
      </c>
      <c r="Q19" s="24">
        <f>PEM!AZ46</f>
        <v>155</v>
      </c>
      <c r="R19" s="24">
        <f>PEM!BA46</f>
        <v>155</v>
      </c>
      <c r="S19" s="24">
        <f>PEM!BB46</f>
        <v>0</v>
      </c>
      <c r="T19" s="24">
        <f>PEM!BC46</f>
        <v>254.05462959735991</v>
      </c>
      <c r="U19" s="24">
        <f>PEM!BD46</f>
        <v>0</v>
      </c>
      <c r="V19" s="24">
        <f>PEM!BE46</f>
        <v>0</v>
      </c>
      <c r="W19" s="24">
        <f>PEM!BF46</f>
        <v>254.05462959736002</v>
      </c>
      <c r="X19" s="24">
        <f>PEM!BG46</f>
        <v>300</v>
      </c>
      <c r="Y19" s="24">
        <f>PEM!BH46</f>
        <v>472.8563806850305</v>
      </c>
      <c r="Z19" s="24">
        <f>PEM!BI46</f>
        <v>0</v>
      </c>
      <c r="AA19" s="24">
        <f>PEM!BJ46</f>
        <v>0</v>
      </c>
      <c r="AB19" s="24">
        <f>PEM!BK46</f>
        <v>0</v>
      </c>
      <c r="AC19" s="24">
        <f>PEM!BL46</f>
        <v>0</v>
      </c>
      <c r="AD19" s="24">
        <f>PEM!BM46</f>
        <v>0</v>
      </c>
      <c r="AE19" s="24">
        <f>PEM!BN46</f>
        <v>0</v>
      </c>
      <c r="AF19" s="24">
        <f>PEM!BO46</f>
        <v>0</v>
      </c>
      <c r="AG19" s="24">
        <f>PEM!BP46</f>
        <v>140.18436012024972</v>
      </c>
      <c r="AH19" s="24">
        <f>PEM!BQ46</f>
        <v>0</v>
      </c>
      <c r="AI19" s="24">
        <f>PEM!BR46</f>
        <v>0</v>
      </c>
      <c r="AJ19" s="24">
        <f>PEM!BS46</f>
        <v>0</v>
      </c>
      <c r="AK19" s="24">
        <f>PEM!BT46</f>
        <v>0</v>
      </c>
      <c r="AL19" s="24">
        <f>PEM!BU46</f>
        <v>0</v>
      </c>
      <c r="AM19" s="24">
        <f>PEM!BV46</f>
        <v>0</v>
      </c>
      <c r="AN19" s="24">
        <f>PEM!BW46</f>
        <v>0</v>
      </c>
      <c r="AO19" s="24">
        <f>PEM!BX46</f>
        <v>0</v>
      </c>
      <c r="AP19" s="24">
        <f>PEM!BY46</f>
        <v>0</v>
      </c>
      <c r="AQ19" s="24">
        <f>PEM!BZ46</f>
        <v>0</v>
      </c>
      <c r="AR19" s="24">
        <f>PEM!CA46</f>
        <v>0</v>
      </c>
      <c r="AS19" s="24">
        <f>PEM!CB46</f>
        <v>0</v>
      </c>
      <c r="AT19" s="24">
        <f>PEM!CC46</f>
        <v>0</v>
      </c>
      <c r="AU19" s="24">
        <f>PEM!CD46</f>
        <v>0</v>
      </c>
      <c r="AV19" s="24">
        <f>PEM!CE46</f>
        <v>0</v>
      </c>
      <c r="AW19" s="24">
        <f>PEM!CF46</f>
        <v>0</v>
      </c>
      <c r="AX19" s="24">
        <f>PEM!CG46</f>
        <v>0</v>
      </c>
      <c r="AZ19" s="13">
        <v>16</v>
      </c>
      <c r="BA19" s="24">
        <f>AP_PM1!C19</f>
        <v>155</v>
      </c>
      <c r="BB19" s="24">
        <f>AP_PM1!D19</f>
        <v>155</v>
      </c>
      <c r="BC19" s="24">
        <f>AP_PM1!E19</f>
        <v>254.05462959735991</v>
      </c>
      <c r="BD19" s="24">
        <f>AP_PM1!F19</f>
        <v>254.05462959736002</v>
      </c>
      <c r="BE19" s="24">
        <f>AP_PM1!G19</f>
        <v>300</v>
      </c>
      <c r="BF19" s="24">
        <f>AP_PM1!H19</f>
        <v>246.59827651668121</v>
      </c>
      <c r="BG19" s="24">
        <f>AP_PM1!I19</f>
        <v>226.25810416834929</v>
      </c>
      <c r="BH19" s="24">
        <f>AP_PM1!J19</f>
        <v>140.18436012024972</v>
      </c>
      <c r="BI19" s="24">
        <f>AP_PM1!K19</f>
        <v>206.85</v>
      </c>
      <c r="BK19" s="13">
        <v>16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f t="shared" si="1"/>
        <v>0</v>
      </c>
      <c r="CA19" s="25">
        <f t="shared" si="2"/>
        <v>0</v>
      </c>
      <c r="CB19" s="25">
        <v>0</v>
      </c>
      <c r="CC19" s="25">
        <f t="shared" si="3"/>
        <v>0</v>
      </c>
      <c r="CD19" s="25">
        <v>0</v>
      </c>
      <c r="CE19" s="25">
        <v>0</v>
      </c>
      <c r="CF19" s="25">
        <f t="shared" si="4"/>
        <v>0</v>
      </c>
      <c r="CG19" s="25">
        <f t="shared" si="5"/>
        <v>0</v>
      </c>
      <c r="CH19" s="25">
        <f t="shared" si="6"/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f t="shared" si="7"/>
        <v>0</v>
      </c>
      <c r="CQ19" s="25">
        <v>0</v>
      </c>
      <c r="CR19" s="25">
        <v>0</v>
      </c>
      <c r="CS19" s="25">
        <v>0</v>
      </c>
      <c r="CT19" s="25">
        <v>0</v>
      </c>
      <c r="CU19" s="25">
        <v>0</v>
      </c>
      <c r="CV19" s="25">
        <f t="shared" si="8"/>
        <v>1.4755569010877154</v>
      </c>
      <c r="CW19" s="25">
        <v>0</v>
      </c>
      <c r="CX19" s="25">
        <v>0</v>
      </c>
      <c r="CY19" s="25">
        <v>0</v>
      </c>
      <c r="CZ19" s="25">
        <v>0</v>
      </c>
      <c r="DA19" s="25">
        <v>0</v>
      </c>
      <c r="DB19" s="25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f t="shared" si="9"/>
        <v>3.0740768772660739E-2</v>
      </c>
      <c r="DJ19" s="13">
        <v>16</v>
      </c>
      <c r="DK19" s="24">
        <f>PEM!AL19</f>
        <v>20.822459579077922</v>
      </c>
      <c r="DL19" s="24">
        <f>PEM!AM19</f>
        <v>20.634869949037441</v>
      </c>
      <c r="DM19" s="24">
        <f>PEM!AN19</f>
        <v>20.742812687885447</v>
      </c>
      <c r="DN19" s="24">
        <f>PEM!AO19</f>
        <v>21.55</v>
      </c>
      <c r="DO19" s="24">
        <f>PEM!AP19</f>
        <v>21.526069342084412</v>
      </c>
      <c r="DP19" s="24">
        <f>PEM!AQ19</f>
        <v>21.750466494368169</v>
      </c>
      <c r="DQ19" s="24">
        <f>PEM!AR19</f>
        <v>23.624595454349816</v>
      </c>
      <c r="DR19" s="24">
        <f>PEM!AS19</f>
        <v>23.27272898151665</v>
      </c>
      <c r="DS19" s="24">
        <f>PEM!AT19</f>
        <v>21.320666131576363</v>
      </c>
      <c r="DT19" s="24">
        <f>PEM!AU19</f>
        <v>21.590610005039942</v>
      </c>
      <c r="DU19" s="24">
        <f>PEM!AV19</f>
        <v>21.049433050242577</v>
      </c>
      <c r="DV19" s="24">
        <f>PEM!AW19</f>
        <v>21.005023120331586</v>
      </c>
      <c r="DW19" s="24">
        <f>PEM!AX19</f>
        <v>20.573165400481976</v>
      </c>
      <c r="DX19" s="24">
        <f>PEM!AY19</f>
        <v>20.574740124200655</v>
      </c>
      <c r="DY19" s="24">
        <f>PEM!AZ19</f>
        <v>19.899999999999999</v>
      </c>
      <c r="DZ19" s="24">
        <f>PEM!BA19</f>
        <v>19.952829545982908</v>
      </c>
      <c r="EA19" s="24">
        <f>PEM!BB19</f>
        <v>19.519845725728413</v>
      </c>
      <c r="EB19" s="24">
        <f>PEM!BC19</f>
        <v>19.3648600754751</v>
      </c>
      <c r="EC19" s="24">
        <f>PEM!BD19</f>
        <v>20.006160186156833</v>
      </c>
      <c r="ED19" s="24">
        <f>PEM!BE19</f>
        <v>20.181751295120989</v>
      </c>
      <c r="EE19" s="24">
        <f>PEM!BF19</f>
        <v>19.130876603465321</v>
      </c>
      <c r="EF19" s="24">
        <f>PEM!BG19</f>
        <v>18.708957749394141</v>
      </c>
      <c r="EG19" s="24">
        <f>PEM!BH19</f>
        <v>19.886371183909162</v>
      </c>
      <c r="EH19" s="24">
        <f>PEM!BI19</f>
        <v>20.45571220081348</v>
      </c>
      <c r="EI19" s="24">
        <f>PEM!BJ19</f>
        <v>19.55493804325263</v>
      </c>
      <c r="EJ19" s="24">
        <f>PEM!BK19</f>
        <v>19.773804495536652</v>
      </c>
      <c r="EK19" s="24">
        <f>PEM!BL19</f>
        <v>18.88891878008998</v>
      </c>
      <c r="EL19" s="24">
        <f>PEM!BM19</f>
        <v>20.70049048022841</v>
      </c>
      <c r="EM19" s="24">
        <f>PEM!BN19</f>
        <v>20.422249359166191</v>
      </c>
      <c r="EN19" s="24">
        <f>PEM!BO19</f>
        <v>20.848018196568312</v>
      </c>
      <c r="EO19" s="24">
        <f>PEM!BP19</f>
        <v>21.242014745736796</v>
      </c>
      <c r="EP19" s="24">
        <f>PEM!BQ19</f>
        <v>21.495819800026585</v>
      </c>
      <c r="EQ19" s="24">
        <f>PEM!BR19</f>
        <v>20.519771472439153</v>
      </c>
      <c r="ER19" s="24">
        <f>PEM!BS19</f>
        <v>20.696336772120631</v>
      </c>
      <c r="ES19" s="24">
        <f>PEM!BT19</f>
        <v>20.691645637240796</v>
      </c>
      <c r="ET19" s="24">
        <f>PEM!BU19</f>
        <v>20.681604029870527</v>
      </c>
      <c r="EU19" s="24">
        <f>PEM!BV19</f>
        <v>20.907376272411643</v>
      </c>
      <c r="EV19" s="24">
        <f>PEM!BW19</f>
        <v>20.368311207411725</v>
      </c>
      <c r="EW19" s="24">
        <f>PEM!BX19</f>
        <v>19.899999999999999</v>
      </c>
      <c r="EX19" s="24">
        <f>PEM!BY19</f>
        <v>19.950953679689984</v>
      </c>
      <c r="EY19" s="24">
        <f>PEM!BZ19</f>
        <v>19.674253849884177</v>
      </c>
      <c r="EZ19" s="24">
        <f>PEM!CA19</f>
        <v>19.480229914556158</v>
      </c>
      <c r="FA19" s="24">
        <f>PEM!CB19</f>
        <v>20.262542953028625</v>
      </c>
      <c r="FB19" s="24">
        <f>PEM!CC19</f>
        <v>20.383645418840032</v>
      </c>
      <c r="FC19" s="24">
        <f>PEM!CD19</f>
        <v>19.208882661423065</v>
      </c>
      <c r="FD19" s="24">
        <f>PEM!CE19</f>
        <v>18.813591119992051</v>
      </c>
      <c r="FE19" s="24">
        <f>PEM!CF19</f>
        <v>20.053970589047161</v>
      </c>
      <c r="FF19" s="24">
        <f>PEM!CG19</f>
        <v>19.723659978472654</v>
      </c>
      <c r="FH19" s="13">
        <v>16</v>
      </c>
      <c r="FI19" s="24">
        <f>AP_PM1!O19</f>
        <v>18.5</v>
      </c>
      <c r="FK19" s="13">
        <v>16</v>
      </c>
      <c r="FL19" s="25">
        <f t="shared" si="10"/>
        <v>0.11153627506192844</v>
      </c>
      <c r="FM19" s="25">
        <f t="shared" si="11"/>
        <v>0.103459336274471</v>
      </c>
      <c r="FN19" s="25">
        <f t="shared" si="12"/>
        <v>0.10812481034432379</v>
      </c>
      <c r="FO19" s="25">
        <f t="shared" si="13"/>
        <v>0.1415313225058005</v>
      </c>
      <c r="FP19" s="25">
        <f t="shared" si="14"/>
        <v>0.14057695782705268</v>
      </c>
      <c r="FQ19" s="25">
        <f t="shared" si="15"/>
        <v>0.14944353010588576</v>
      </c>
      <c r="FR19" s="25">
        <f t="shared" si="16"/>
        <v>0.21691780772509539</v>
      </c>
      <c r="FS19" s="25">
        <f t="shared" si="17"/>
        <v>0.20507818336677155</v>
      </c>
      <c r="FT19" s="25">
        <f t="shared" si="18"/>
        <v>0.13229727974581884</v>
      </c>
      <c r="FU19" s="25">
        <f t="shared" si="19"/>
        <v>0.14314602525442746</v>
      </c>
      <c r="FV19" s="25">
        <f t="shared" si="20"/>
        <v>0.12111647112572453</v>
      </c>
      <c r="FW19" s="25">
        <f t="shared" si="21"/>
        <v>0.11925828912356091</v>
      </c>
      <c r="FX19" s="25">
        <f t="shared" si="22"/>
        <v>0.10077036567418095</v>
      </c>
      <c r="FY19" s="25">
        <f t="shared" si="23"/>
        <v>0.10083918978691161</v>
      </c>
      <c r="FZ19" s="25">
        <f t="shared" si="24"/>
        <v>7.0351758793969779E-2</v>
      </c>
      <c r="GA19" s="25">
        <f t="shared" si="25"/>
        <v>7.2813208905270557E-2</v>
      </c>
      <c r="GB19" s="25">
        <f t="shared" si="26"/>
        <v>5.224660789117766E-2</v>
      </c>
      <c r="GC19" s="25">
        <f t="shared" si="27"/>
        <v>4.4661312919601952E-2</v>
      </c>
      <c r="GD19" s="25">
        <f t="shared" si="28"/>
        <v>7.5284820882270745E-2</v>
      </c>
      <c r="GE19" s="25">
        <f t="shared" si="29"/>
        <v>8.3330295301357646E-2</v>
      </c>
      <c r="GF19" s="25">
        <f t="shared" si="30"/>
        <v>3.2976879028692577E-2</v>
      </c>
      <c r="GG19" s="25">
        <f t="shared" si="31"/>
        <v>1.1168861044699724E-2</v>
      </c>
      <c r="GH19" s="25">
        <f t="shared" si="32"/>
        <v>6.9714638788947528E-2</v>
      </c>
      <c r="GI19" s="25">
        <f t="shared" si="33"/>
        <v>9.5607142963993461E-2</v>
      </c>
      <c r="GJ19" s="25">
        <f t="shared" si="34"/>
        <v>5.3947398908616481E-2</v>
      </c>
      <c r="GK19" s="25">
        <f t="shared" si="35"/>
        <v>6.4418786775411643E-2</v>
      </c>
      <c r="GL19" s="25">
        <f t="shared" si="36"/>
        <v>2.0589785186641996E-2</v>
      </c>
      <c r="GM19" s="25">
        <f t="shared" si="37"/>
        <v>0.1063013691550042</v>
      </c>
      <c r="GN19" s="25">
        <f t="shared" si="38"/>
        <v>9.4125251599840101E-2</v>
      </c>
      <c r="GO19" s="25">
        <f t="shared" si="39"/>
        <v>0.11262548672155356</v>
      </c>
      <c r="GP19" s="25">
        <f t="shared" si="40"/>
        <v>0.12908449497649979</v>
      </c>
      <c r="GQ19" s="25">
        <f t="shared" si="41"/>
        <v>0.13936755275660059</v>
      </c>
      <c r="GR19" s="25">
        <f t="shared" si="42"/>
        <v>9.8430505191150944E-2</v>
      </c>
      <c r="GS19" s="25">
        <f t="shared" si="43"/>
        <v>0.10612200585560849</v>
      </c>
      <c r="GT19" s="25">
        <f t="shared" si="44"/>
        <v>0.10591934907759465</v>
      </c>
      <c r="GU19" s="25">
        <f t="shared" si="45"/>
        <v>0.10548524315230229</v>
      </c>
      <c r="GV19" s="25">
        <f t="shared" si="46"/>
        <v>0.11514482931979846</v>
      </c>
      <c r="GW19" s="25">
        <f t="shared" si="47"/>
        <v>9.1726367904859718E-2</v>
      </c>
      <c r="GX19" s="25">
        <f t="shared" si="48"/>
        <v>7.0351758793969779E-2</v>
      </c>
      <c r="GY19" s="25">
        <f t="shared" si="49"/>
        <v>7.2726031195543869E-2</v>
      </c>
      <c r="GZ19" s="25">
        <f t="shared" si="50"/>
        <v>5.9684797138626441E-2</v>
      </c>
      <c r="HA19" s="25">
        <f t="shared" si="51"/>
        <v>5.0319216911485415E-2</v>
      </c>
      <c r="HB19" s="25">
        <f t="shared" si="52"/>
        <v>8.6985279049843003E-2</v>
      </c>
      <c r="HC19" s="25">
        <f t="shared" si="53"/>
        <v>9.2409644111010283E-2</v>
      </c>
      <c r="HD19" s="25">
        <f t="shared" si="54"/>
        <v>3.6903898780469103E-2</v>
      </c>
      <c r="HE19" s="25">
        <f t="shared" si="55"/>
        <v>1.6668328656234941E-2</v>
      </c>
      <c r="HF19" s="25">
        <f t="shared" si="56"/>
        <v>7.7489421964939451E-2</v>
      </c>
      <c r="HG19" s="25">
        <f t="shared" si="57"/>
        <v>6.2040208551973348E-2</v>
      </c>
      <c r="HH19" s="25">
        <f t="shared" si="58"/>
        <v>9.3148299628698208E-2</v>
      </c>
    </row>
    <row r="20" spans="2:216" x14ac:dyDescent="0.25">
      <c r="B20" s="13">
        <v>17</v>
      </c>
      <c r="C20" s="24">
        <f>PEM!AL47</f>
        <v>0</v>
      </c>
      <c r="D20" s="24">
        <f>PEM!AM47</f>
        <v>0</v>
      </c>
      <c r="E20" s="24">
        <f>PEM!AN47</f>
        <v>0</v>
      </c>
      <c r="F20" s="24">
        <f>PEM!AO47</f>
        <v>0</v>
      </c>
      <c r="G20" s="24">
        <f>PEM!AP47</f>
        <v>0</v>
      </c>
      <c r="H20" s="24">
        <f>PEM!AQ47</f>
        <v>0</v>
      </c>
      <c r="I20" s="24">
        <f>PEM!AR47</f>
        <v>0</v>
      </c>
      <c r="J20" s="24">
        <f>PEM!AS47</f>
        <v>0</v>
      </c>
      <c r="K20" s="24">
        <f>PEM!AT47</f>
        <v>0</v>
      </c>
      <c r="L20" s="24">
        <f>PEM!AU47</f>
        <v>0</v>
      </c>
      <c r="M20" s="24">
        <f>PEM!AV47</f>
        <v>0</v>
      </c>
      <c r="N20" s="24">
        <f>PEM!AW47</f>
        <v>0</v>
      </c>
      <c r="O20" s="24">
        <f>PEM!AX47</f>
        <v>0</v>
      </c>
      <c r="P20" s="24">
        <f>PEM!AY47</f>
        <v>0</v>
      </c>
      <c r="Q20" s="24">
        <f>PEM!AZ47</f>
        <v>155</v>
      </c>
      <c r="R20" s="24">
        <f>PEM!BA47</f>
        <v>155</v>
      </c>
      <c r="S20" s="24">
        <f>PEM!BB47</f>
        <v>0</v>
      </c>
      <c r="T20" s="24">
        <f>PEM!BC47</f>
        <v>254.05462959735991</v>
      </c>
      <c r="U20" s="24">
        <f>PEM!BD47</f>
        <v>0</v>
      </c>
      <c r="V20" s="24">
        <f>PEM!BE47</f>
        <v>0</v>
      </c>
      <c r="W20" s="24">
        <f>PEM!BF47</f>
        <v>254.05462959736002</v>
      </c>
      <c r="X20" s="24">
        <f>PEM!BG47</f>
        <v>300</v>
      </c>
      <c r="Y20" s="24">
        <f>PEM!BH47</f>
        <v>472.85638068503005</v>
      </c>
      <c r="Z20" s="24">
        <f>PEM!BI47</f>
        <v>0</v>
      </c>
      <c r="AA20" s="24">
        <f>PEM!BJ47</f>
        <v>0</v>
      </c>
      <c r="AB20" s="24">
        <f>PEM!BK47</f>
        <v>0</v>
      </c>
      <c r="AC20" s="24">
        <f>PEM!BL47</f>
        <v>0</v>
      </c>
      <c r="AD20" s="24">
        <f>PEM!BM47</f>
        <v>0</v>
      </c>
      <c r="AE20" s="24">
        <f>PEM!BN47</f>
        <v>0</v>
      </c>
      <c r="AF20" s="24">
        <f>PEM!BO47</f>
        <v>0</v>
      </c>
      <c r="AG20" s="24">
        <f>PEM!BP47</f>
        <v>140.18436012025018</v>
      </c>
      <c r="AH20" s="24">
        <f>PEM!BQ47</f>
        <v>0</v>
      </c>
      <c r="AI20" s="24">
        <f>PEM!BR47</f>
        <v>0</v>
      </c>
      <c r="AJ20" s="24">
        <f>PEM!BS47</f>
        <v>0</v>
      </c>
      <c r="AK20" s="24">
        <f>PEM!BT47</f>
        <v>0</v>
      </c>
      <c r="AL20" s="24">
        <f>PEM!BU47</f>
        <v>0</v>
      </c>
      <c r="AM20" s="24">
        <f>PEM!BV47</f>
        <v>0</v>
      </c>
      <c r="AN20" s="24">
        <f>PEM!BW47</f>
        <v>0</v>
      </c>
      <c r="AO20" s="24">
        <f>PEM!BX47</f>
        <v>0</v>
      </c>
      <c r="AP20" s="24">
        <f>PEM!BY47</f>
        <v>0</v>
      </c>
      <c r="AQ20" s="24">
        <f>PEM!BZ47</f>
        <v>0</v>
      </c>
      <c r="AR20" s="24">
        <f>PEM!CA47</f>
        <v>0</v>
      </c>
      <c r="AS20" s="24">
        <f>PEM!CB47</f>
        <v>0</v>
      </c>
      <c r="AT20" s="24">
        <f>PEM!CC47</f>
        <v>0</v>
      </c>
      <c r="AU20" s="24">
        <f>PEM!CD47</f>
        <v>0</v>
      </c>
      <c r="AV20" s="24">
        <f>PEM!CE47</f>
        <v>0</v>
      </c>
      <c r="AW20" s="24">
        <f>PEM!CF47</f>
        <v>0</v>
      </c>
      <c r="AX20" s="24">
        <f>PEM!CG47</f>
        <v>0</v>
      </c>
      <c r="AZ20" s="13">
        <v>17</v>
      </c>
      <c r="BA20" s="24">
        <f>AP_PM1!C20</f>
        <v>155</v>
      </c>
      <c r="BB20" s="24">
        <f>AP_PM1!D20</f>
        <v>155</v>
      </c>
      <c r="BC20" s="24">
        <f>AP_PM1!E20</f>
        <v>254.05462959735991</v>
      </c>
      <c r="BD20" s="24">
        <f>AP_PM1!F20</f>
        <v>254.05462959736002</v>
      </c>
      <c r="BE20" s="24">
        <f>AP_PM1!G20</f>
        <v>300</v>
      </c>
      <c r="BF20" s="24">
        <f>AP_PM1!H20</f>
        <v>246.59827651668098</v>
      </c>
      <c r="BG20" s="24">
        <f>AP_PM1!I20</f>
        <v>226.25810416834906</v>
      </c>
      <c r="BH20" s="24">
        <f>AP_PM1!J20</f>
        <v>140.18436012025018</v>
      </c>
      <c r="BI20" s="24">
        <f>AP_PM1!K20</f>
        <v>206.85</v>
      </c>
      <c r="BK20" s="13">
        <v>17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f t="shared" si="1"/>
        <v>0</v>
      </c>
      <c r="CA20" s="25">
        <f t="shared" si="2"/>
        <v>0</v>
      </c>
      <c r="CB20" s="25">
        <v>0</v>
      </c>
      <c r="CC20" s="25">
        <f t="shared" si="3"/>
        <v>0</v>
      </c>
      <c r="CD20" s="25">
        <v>0</v>
      </c>
      <c r="CE20" s="25">
        <v>0</v>
      </c>
      <c r="CF20" s="25">
        <f t="shared" si="4"/>
        <v>0</v>
      </c>
      <c r="CG20" s="25">
        <f t="shared" si="5"/>
        <v>0</v>
      </c>
      <c r="CH20" s="25">
        <f t="shared" si="6"/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f t="shared" si="7"/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f t="shared" si="8"/>
        <v>1.4755569010877105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0</v>
      </c>
      <c r="DH20" s="25">
        <f t="shared" si="9"/>
        <v>3.0740768772660635E-2</v>
      </c>
      <c r="DJ20" s="13">
        <v>17</v>
      </c>
      <c r="DK20" s="24">
        <f>PEM!AL20</f>
        <v>22.361413630229478</v>
      </c>
      <c r="DL20" s="24">
        <f>PEM!AM20</f>
        <v>22.591463853840615</v>
      </c>
      <c r="DM20" s="24">
        <f>PEM!AN20</f>
        <v>22.658986618344894</v>
      </c>
      <c r="DN20" s="24">
        <f>PEM!AO20</f>
        <v>23.53871437730022</v>
      </c>
      <c r="DO20" s="24">
        <f>PEM!AP20</f>
        <v>23.26373108988183</v>
      </c>
      <c r="DP20" s="24">
        <f>PEM!AQ20</f>
        <v>23.694216052018071</v>
      </c>
      <c r="DQ20" s="24">
        <f>PEM!AR20</f>
        <v>26.774105943724376</v>
      </c>
      <c r="DR20" s="24">
        <f>PEM!AS20</f>
        <v>26.254014091952943</v>
      </c>
      <c r="DS20" s="24">
        <f>PEM!AT20</f>
        <v>23.244736907766434</v>
      </c>
      <c r="DT20" s="24">
        <f>PEM!AU20</f>
        <v>23.484678871426539</v>
      </c>
      <c r="DU20" s="24">
        <f>PEM!AV20</f>
        <v>22.850041206542592</v>
      </c>
      <c r="DV20" s="24">
        <f>PEM!AW20</f>
        <v>22.81642667719488</v>
      </c>
      <c r="DW20" s="24">
        <f>PEM!AX20</f>
        <v>22.367187252754473</v>
      </c>
      <c r="DX20" s="24">
        <f>PEM!AY20</f>
        <v>22.558437791216921</v>
      </c>
      <c r="DY20" s="24">
        <f>PEM!AZ20</f>
        <v>21.679797488689509</v>
      </c>
      <c r="DZ20" s="24">
        <f>PEM!BA20</f>
        <v>21.733112693491236</v>
      </c>
      <c r="EA20" s="24">
        <f>PEM!BB20</f>
        <v>21.26290233644405</v>
      </c>
      <c r="EB20" s="24">
        <f>PEM!BC20</f>
        <v>21.094748218915374</v>
      </c>
      <c r="EC20" s="24">
        <f>PEM!BD20</f>
        <v>21.725928864789942</v>
      </c>
      <c r="ED20" s="24">
        <f>PEM!BE20</f>
        <v>21.857144679123948</v>
      </c>
      <c r="EE20" s="24">
        <f>PEM!BF20</f>
        <v>20.840501221535622</v>
      </c>
      <c r="EF20" s="24">
        <f>PEM!BG20</f>
        <v>20.380374507241328</v>
      </c>
      <c r="EG20" s="24">
        <f>PEM!BH20</f>
        <v>21.504395478378655</v>
      </c>
      <c r="EH20" s="24">
        <f>PEM!BI20</f>
        <v>22.301335996382214</v>
      </c>
      <c r="EI20" s="24">
        <f>PEM!BJ20</f>
        <v>21.05</v>
      </c>
      <c r="EJ20" s="24">
        <f>PEM!BK20</f>
        <v>21.128171263875984</v>
      </c>
      <c r="EK20" s="24">
        <f>PEM!BL20</f>
        <v>20.15258546587836</v>
      </c>
      <c r="EL20" s="24">
        <f>PEM!BM20</f>
        <v>22.133989882929278</v>
      </c>
      <c r="EM20" s="24">
        <f>PEM!BN20</f>
        <v>21.988863403796351</v>
      </c>
      <c r="EN20" s="24">
        <f>PEM!BO20</f>
        <v>22.411848179364135</v>
      </c>
      <c r="EO20" s="24">
        <f>PEM!BP20</f>
        <v>22.456882577355206</v>
      </c>
      <c r="EP20" s="24">
        <f>PEM!BQ20</f>
        <v>22.725203184884631</v>
      </c>
      <c r="EQ20" s="24">
        <f>PEM!BR20</f>
        <v>21.95318587080936</v>
      </c>
      <c r="ER20" s="24">
        <f>PEM!BS20</f>
        <v>22.289324536431149</v>
      </c>
      <c r="ES20" s="24">
        <f>PEM!BT20</f>
        <v>22.262230921502024</v>
      </c>
      <c r="ET20" s="24">
        <f>PEM!BU20</f>
        <v>22.230618970409154</v>
      </c>
      <c r="EU20" s="24">
        <f>PEM!BV20</f>
        <v>22.49</v>
      </c>
      <c r="EV20" s="24">
        <f>PEM!BW20</f>
        <v>21.936595037980968</v>
      </c>
      <c r="EW20" s="24">
        <f>PEM!BX20</f>
        <v>21.473362175163508</v>
      </c>
      <c r="EX20" s="24">
        <f>PEM!BY20</f>
        <v>21.517667590951209</v>
      </c>
      <c r="EY20" s="24">
        <f>PEM!BZ20</f>
        <v>21.232845960429547</v>
      </c>
      <c r="EZ20" s="24">
        <f>PEM!CA20</f>
        <v>21.022703581290877</v>
      </c>
      <c r="FA20" s="24">
        <f>PEM!CB20</f>
        <v>21.838962460882261</v>
      </c>
      <c r="FB20" s="24">
        <f>PEM!CC20</f>
        <v>21.956102141945333</v>
      </c>
      <c r="FC20" s="24">
        <f>PEM!CD20</f>
        <v>20.729157819973125</v>
      </c>
      <c r="FD20" s="24">
        <f>PEM!CE20</f>
        <v>20.303144003193509</v>
      </c>
      <c r="FE20" s="24">
        <f>PEM!CF20</f>
        <v>21.593581652034658</v>
      </c>
      <c r="FF20" s="24">
        <f>PEM!CG20</f>
        <v>21.193234849140566</v>
      </c>
      <c r="FH20" s="13">
        <v>17</v>
      </c>
      <c r="FI20" s="24">
        <f>AP_PM1!O20</f>
        <v>19.899999999999999</v>
      </c>
      <c r="FK20" s="13">
        <v>17</v>
      </c>
      <c r="FL20" s="25">
        <f t="shared" si="10"/>
        <v>0.11007415143477313</v>
      </c>
      <c r="FM20" s="25">
        <f t="shared" si="11"/>
        <v>0.11913631941929517</v>
      </c>
      <c r="FN20" s="25">
        <f t="shared" si="12"/>
        <v>0.12176125370545911</v>
      </c>
      <c r="FO20" s="25">
        <f t="shared" si="13"/>
        <v>0.15458424444833954</v>
      </c>
      <c r="FP20" s="25">
        <f t="shared" si="14"/>
        <v>0.14459121268577721</v>
      </c>
      <c r="FQ20" s="25">
        <f t="shared" si="15"/>
        <v>0.16013258441166756</v>
      </c>
      <c r="FR20" s="25">
        <f t="shared" si="16"/>
        <v>0.25674455603383495</v>
      </c>
      <c r="FS20" s="25">
        <f t="shared" si="17"/>
        <v>0.24202067042770797</v>
      </c>
      <c r="FT20" s="25">
        <f t="shared" si="18"/>
        <v>0.14389222476632574</v>
      </c>
      <c r="FU20" s="25">
        <f t="shared" si="19"/>
        <v>0.15263904143854254</v>
      </c>
      <c r="FV20" s="25">
        <f t="shared" si="20"/>
        <v>0.12910441516831558</v>
      </c>
      <c r="FW20" s="25">
        <f t="shared" si="21"/>
        <v>0.12782135951681964</v>
      </c>
      <c r="FX20" s="25">
        <f t="shared" si="22"/>
        <v>0.11030386721739656</v>
      </c>
      <c r="FY20" s="25">
        <f t="shared" si="23"/>
        <v>0.11784671508822209</v>
      </c>
      <c r="FZ20" s="25">
        <f t="shared" si="24"/>
        <v>8.2094746946692762E-2</v>
      </c>
      <c r="GA20" s="25">
        <f t="shared" si="25"/>
        <v>8.434653237868818E-2</v>
      </c>
      <c r="GB20" s="25">
        <f t="shared" si="26"/>
        <v>6.4097662439434377E-2</v>
      </c>
      <c r="GC20" s="25">
        <f t="shared" si="27"/>
        <v>5.6637235321162112E-2</v>
      </c>
      <c r="GD20" s="25">
        <f t="shared" si="28"/>
        <v>8.404376522419392E-2</v>
      </c>
      <c r="GE20" s="25">
        <f t="shared" si="29"/>
        <v>8.9542559554599305E-2</v>
      </c>
      <c r="GF20" s="25">
        <f t="shared" si="30"/>
        <v>4.5128531772726847E-2</v>
      </c>
      <c r="GG20" s="25">
        <f t="shared" si="31"/>
        <v>2.357044553183495E-2</v>
      </c>
      <c r="GH20" s="25">
        <f t="shared" si="32"/>
        <v>7.4607792625083408E-2</v>
      </c>
      <c r="GI20" s="25">
        <f t="shared" si="33"/>
        <v>0.10767677760524154</v>
      </c>
      <c r="GJ20" s="25">
        <f t="shared" si="34"/>
        <v>5.4631828978622426E-2</v>
      </c>
      <c r="GK20" s="25">
        <f t="shared" si="35"/>
        <v>5.8129558329350475E-2</v>
      </c>
      <c r="GL20" s="25">
        <f t="shared" si="36"/>
        <v>1.2533650647755853E-2</v>
      </c>
      <c r="GM20" s="25">
        <f t="shared" si="37"/>
        <v>0.10093028390928434</v>
      </c>
      <c r="GN20" s="25">
        <f t="shared" si="38"/>
        <v>9.499642457352811E-2</v>
      </c>
      <c r="GO20" s="25">
        <f t="shared" si="39"/>
        <v>0.11207679791785036</v>
      </c>
      <c r="GP20" s="25">
        <f t="shared" si="40"/>
        <v>0.11385741402653478</v>
      </c>
      <c r="GQ20" s="25">
        <f t="shared" si="41"/>
        <v>0.12432026072109133</v>
      </c>
      <c r="GR20" s="25">
        <f t="shared" si="42"/>
        <v>9.3525645111010289E-2</v>
      </c>
      <c r="GS20" s="25">
        <f t="shared" si="43"/>
        <v>0.10719591491100953</v>
      </c>
      <c r="GT20" s="25">
        <f t="shared" si="44"/>
        <v>0.10610935309364972</v>
      </c>
      <c r="GU20" s="25">
        <f t="shared" si="45"/>
        <v>0.10483824015477965</v>
      </c>
      <c r="GV20" s="25">
        <f t="shared" si="46"/>
        <v>0.1151622943530458</v>
      </c>
      <c r="GW20" s="25">
        <f t="shared" si="47"/>
        <v>9.2840070870379557E-2</v>
      </c>
      <c r="GX20" s="25">
        <f t="shared" si="48"/>
        <v>7.3270415798383448E-2</v>
      </c>
      <c r="GY20" s="25">
        <f t="shared" si="49"/>
        <v>7.5178575192391475E-2</v>
      </c>
      <c r="GZ20" s="25">
        <f t="shared" si="50"/>
        <v>6.2772836147989661E-2</v>
      </c>
      <c r="HA20" s="25">
        <f t="shared" si="51"/>
        <v>5.3404338645103022E-2</v>
      </c>
      <c r="HB20" s="25">
        <f t="shared" si="52"/>
        <v>8.8784550289662936E-2</v>
      </c>
      <c r="HC20" s="25">
        <f t="shared" si="53"/>
        <v>9.3646045580072251E-2</v>
      </c>
      <c r="HD20" s="25">
        <f t="shared" si="54"/>
        <v>3.9999590295666014E-2</v>
      </c>
      <c r="HE20" s="25">
        <f t="shared" si="55"/>
        <v>1.9856235227908518E-2</v>
      </c>
      <c r="HF20" s="25">
        <f t="shared" si="56"/>
        <v>7.8429863064198121E-2</v>
      </c>
      <c r="HG20" s="25">
        <f t="shared" si="57"/>
        <v>6.1021116330101502E-2</v>
      </c>
      <c r="HH20" s="25">
        <f t="shared" si="58"/>
        <v>9.8748124361072956E-2</v>
      </c>
    </row>
    <row r="21" spans="2:216" x14ac:dyDescent="0.25">
      <c r="B21" s="13">
        <v>18</v>
      </c>
      <c r="C21" s="24">
        <f>PEM!AL48</f>
        <v>0</v>
      </c>
      <c r="D21" s="24">
        <f>PEM!AM48</f>
        <v>0</v>
      </c>
      <c r="E21" s="24">
        <f>PEM!AN48</f>
        <v>0</v>
      </c>
      <c r="F21" s="24">
        <f>PEM!AO48</f>
        <v>0</v>
      </c>
      <c r="G21" s="24">
        <f>PEM!AP48</f>
        <v>0</v>
      </c>
      <c r="H21" s="24">
        <f>PEM!AQ48</f>
        <v>0</v>
      </c>
      <c r="I21" s="24">
        <f>PEM!AR48</f>
        <v>0</v>
      </c>
      <c r="J21" s="24">
        <f>PEM!AS48</f>
        <v>0</v>
      </c>
      <c r="K21" s="24">
        <f>PEM!AT48</f>
        <v>0</v>
      </c>
      <c r="L21" s="24">
        <f>PEM!AU48</f>
        <v>0</v>
      </c>
      <c r="M21" s="24">
        <f>PEM!AV48</f>
        <v>0</v>
      </c>
      <c r="N21" s="24">
        <f>PEM!AW48</f>
        <v>0</v>
      </c>
      <c r="O21" s="24">
        <f>PEM!AX48</f>
        <v>0</v>
      </c>
      <c r="P21" s="24">
        <f>PEM!AY48</f>
        <v>0</v>
      </c>
      <c r="Q21" s="24">
        <f>PEM!AZ48</f>
        <v>155</v>
      </c>
      <c r="R21" s="24">
        <f>PEM!BA48</f>
        <v>155</v>
      </c>
      <c r="S21" s="24">
        <f>PEM!BB48</f>
        <v>0</v>
      </c>
      <c r="T21" s="24">
        <f>PEM!BC48</f>
        <v>254.66505590848243</v>
      </c>
      <c r="U21" s="24">
        <f>PEM!BD48</f>
        <v>0</v>
      </c>
      <c r="V21" s="24">
        <f>PEM!BE48</f>
        <v>0</v>
      </c>
      <c r="W21" s="24">
        <f>PEM!BF48</f>
        <v>254.66505590848283</v>
      </c>
      <c r="X21" s="24">
        <f>PEM!BG48</f>
        <v>300</v>
      </c>
      <c r="Y21" s="24">
        <f>PEM!BH48</f>
        <v>471.96793843022812</v>
      </c>
      <c r="Z21" s="24">
        <f>PEM!BI48</f>
        <v>0</v>
      </c>
      <c r="AA21" s="24">
        <f>PEM!BJ48</f>
        <v>0</v>
      </c>
      <c r="AB21" s="24">
        <f>PEM!BK48</f>
        <v>0</v>
      </c>
      <c r="AC21" s="24">
        <f>PEM!BL48</f>
        <v>0</v>
      </c>
      <c r="AD21" s="24">
        <f>PEM!BM48</f>
        <v>0</v>
      </c>
      <c r="AE21" s="24">
        <f>PEM!BN48</f>
        <v>0</v>
      </c>
      <c r="AF21" s="24">
        <f>PEM!BO48</f>
        <v>0</v>
      </c>
      <c r="AG21" s="24">
        <f>PEM!BP48</f>
        <v>139.85194975280683</v>
      </c>
      <c r="AH21" s="24">
        <f>PEM!BQ48</f>
        <v>0</v>
      </c>
      <c r="AI21" s="24">
        <f>PEM!BR48</f>
        <v>0</v>
      </c>
      <c r="AJ21" s="24">
        <f>PEM!BS48</f>
        <v>0</v>
      </c>
      <c r="AK21" s="24">
        <f>PEM!BT48</f>
        <v>0</v>
      </c>
      <c r="AL21" s="24">
        <f>PEM!BU48</f>
        <v>0</v>
      </c>
      <c r="AM21" s="24">
        <f>PEM!BV48</f>
        <v>0</v>
      </c>
      <c r="AN21" s="24">
        <f>PEM!BW48</f>
        <v>0</v>
      </c>
      <c r="AO21" s="24">
        <f>PEM!BX48</f>
        <v>0</v>
      </c>
      <c r="AP21" s="24">
        <f>PEM!BY48</f>
        <v>0</v>
      </c>
      <c r="AQ21" s="24">
        <f>PEM!BZ48</f>
        <v>0</v>
      </c>
      <c r="AR21" s="24">
        <f>PEM!CA48</f>
        <v>0</v>
      </c>
      <c r="AS21" s="24">
        <f>PEM!CB48</f>
        <v>0</v>
      </c>
      <c r="AT21" s="24">
        <f>PEM!CC48</f>
        <v>0</v>
      </c>
      <c r="AU21" s="24">
        <f>PEM!CD48</f>
        <v>0</v>
      </c>
      <c r="AV21" s="24">
        <f>PEM!CE48</f>
        <v>0</v>
      </c>
      <c r="AW21" s="24">
        <f>PEM!CF48</f>
        <v>0</v>
      </c>
      <c r="AX21" s="24">
        <f>PEM!CG48</f>
        <v>0</v>
      </c>
      <c r="AZ21" s="13">
        <v>18</v>
      </c>
      <c r="BA21" s="24">
        <f>AP_PM1!C21</f>
        <v>155</v>
      </c>
      <c r="BB21" s="24">
        <f>AP_PM1!D21</f>
        <v>155</v>
      </c>
      <c r="BC21" s="24">
        <f>AP_PM1!E21</f>
        <v>254.66505590848243</v>
      </c>
      <c r="BD21" s="24">
        <f>AP_PM1!F21</f>
        <v>254.66505590848283</v>
      </c>
      <c r="BE21" s="24">
        <f>AP_PM1!G21</f>
        <v>300</v>
      </c>
      <c r="BF21" s="24">
        <f>AP_PM1!H21</f>
        <v>246.17520877629914</v>
      </c>
      <c r="BG21" s="24">
        <f>AP_PM1!I21</f>
        <v>225.79272965392897</v>
      </c>
      <c r="BH21" s="24">
        <f>AP_PM1!J21</f>
        <v>139.85194975280683</v>
      </c>
      <c r="BI21" s="24">
        <f>AP_PM1!K21</f>
        <v>206.85</v>
      </c>
      <c r="BK21" s="13">
        <v>18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f t="shared" si="1"/>
        <v>0</v>
      </c>
      <c r="CA21" s="25">
        <f t="shared" si="2"/>
        <v>0</v>
      </c>
      <c r="CB21" s="25">
        <v>0</v>
      </c>
      <c r="CC21" s="25">
        <f t="shared" si="3"/>
        <v>0</v>
      </c>
      <c r="CD21" s="25">
        <v>0</v>
      </c>
      <c r="CE21" s="25">
        <v>0</v>
      </c>
      <c r="CF21" s="25">
        <f t="shared" si="4"/>
        <v>0</v>
      </c>
      <c r="CG21" s="25">
        <f t="shared" si="5"/>
        <v>0</v>
      </c>
      <c r="CH21" s="25">
        <f t="shared" si="6"/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f t="shared" si="7"/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f t="shared" si="8"/>
        <v>1.4790641129109356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f t="shared" si="9"/>
        <v>3.0813835685644494E-2</v>
      </c>
      <c r="DJ21" s="13">
        <v>18</v>
      </c>
      <c r="DK21" s="24">
        <f>PEM!AL21</f>
        <v>22.129994046592017</v>
      </c>
      <c r="DL21" s="24">
        <f>PEM!AM21</f>
        <v>22.358799908792353</v>
      </c>
      <c r="DM21" s="24">
        <f>PEM!AN21</f>
        <v>22.46126331904447</v>
      </c>
      <c r="DN21" s="24">
        <f>PEM!AO21</f>
        <v>23.331039999993699</v>
      </c>
      <c r="DO21" s="24">
        <f>PEM!AP21</f>
        <v>23.000661960956489</v>
      </c>
      <c r="DP21" s="24">
        <f>PEM!AQ21</f>
        <v>23.414135279015319</v>
      </c>
      <c r="DQ21" s="24">
        <f>PEM!AR21</f>
        <v>26.057293243715652</v>
      </c>
      <c r="DR21" s="24">
        <f>PEM!AS21</f>
        <v>25.56379315702079</v>
      </c>
      <c r="DS21" s="24">
        <f>PEM!AT21</f>
        <v>23.067362737641229</v>
      </c>
      <c r="DT21" s="24">
        <f>PEM!AU21</f>
        <v>23.196261659905662</v>
      </c>
      <c r="DU21" s="24">
        <f>PEM!AV21</f>
        <v>22.63489622744207</v>
      </c>
      <c r="DV21" s="24">
        <f>PEM!AW21</f>
        <v>22.602296138217156</v>
      </c>
      <c r="DW21" s="24">
        <f>PEM!AX21</f>
        <v>22.166925365736745</v>
      </c>
      <c r="DX21" s="24">
        <f>PEM!AY21</f>
        <v>22.350191385820686</v>
      </c>
      <c r="DY21" s="24">
        <f>PEM!AZ21</f>
        <v>21.485887882801769</v>
      </c>
      <c r="DZ21" s="24">
        <f>PEM!BA21</f>
        <v>21.538217907537053</v>
      </c>
      <c r="EA21" s="24">
        <f>PEM!BB21</f>
        <v>21.072392882790535</v>
      </c>
      <c r="EB21" s="24">
        <f>PEM!BC21</f>
        <v>20.905825872839014</v>
      </c>
      <c r="EC21" s="24">
        <f>PEM!BD21</f>
        <v>21.53259111286809</v>
      </c>
      <c r="ED21" s="24">
        <f>PEM!BE21</f>
        <v>21.664003234720422</v>
      </c>
      <c r="EE21" s="24">
        <f>PEM!BF21</f>
        <v>20.653932455336616</v>
      </c>
      <c r="EF21" s="24">
        <f>PEM!BG21</f>
        <v>20.197864553771421</v>
      </c>
      <c r="EG21" s="24">
        <f>PEM!BH21</f>
        <v>21.315126566172381</v>
      </c>
      <c r="EH21" s="24">
        <f>PEM!BI21</f>
        <v>22.103800691585029</v>
      </c>
      <c r="EI21" s="24">
        <f>PEM!BJ21</f>
        <v>21.05</v>
      </c>
      <c r="EJ21" s="24">
        <f>PEM!BK21</f>
        <v>21.009733224961366</v>
      </c>
      <c r="EK21" s="24">
        <f>PEM!BL21</f>
        <v>20.11318563345003</v>
      </c>
      <c r="EL21" s="24">
        <f>PEM!BM21</f>
        <v>22.051714128308031</v>
      </c>
      <c r="EM21" s="24">
        <f>PEM!BN21</f>
        <v>21.957529416645126</v>
      </c>
      <c r="EN21" s="24">
        <f>PEM!BO21</f>
        <v>22.333638278311085</v>
      </c>
      <c r="EO21" s="24">
        <f>PEM!BP21</f>
        <v>22.4</v>
      </c>
      <c r="EP21" s="24">
        <f>PEM!BQ21</f>
        <v>22.667640959868567</v>
      </c>
      <c r="EQ21" s="24">
        <f>PEM!BR21</f>
        <v>21.904734379527916</v>
      </c>
      <c r="ER21" s="24">
        <f>PEM!BS21</f>
        <v>22.225603166036034</v>
      </c>
      <c r="ES21" s="24">
        <f>PEM!BT21</f>
        <v>22.152489551981517</v>
      </c>
      <c r="ET21" s="24">
        <f>PEM!BU21</f>
        <v>22.200694714380802</v>
      </c>
      <c r="EU21" s="24">
        <f>PEM!BV21</f>
        <v>22.386206032905747</v>
      </c>
      <c r="EV21" s="24">
        <f>PEM!BW21</f>
        <v>21.801751262079261</v>
      </c>
      <c r="EW21" s="24">
        <f>PEM!BX21</f>
        <v>21.309711626799096</v>
      </c>
      <c r="EX21" s="24">
        <f>PEM!BY21</f>
        <v>21.348732828952407</v>
      </c>
      <c r="EY21" s="24">
        <f>PEM!BZ21</f>
        <v>21.063597092503656</v>
      </c>
      <c r="EZ21" s="24">
        <f>PEM!CA21</f>
        <v>20.856935053640882</v>
      </c>
      <c r="FA21" s="24">
        <f>PEM!CB21</f>
        <v>21.648175385382224</v>
      </c>
      <c r="FB21" s="24">
        <f>PEM!CC21</f>
        <v>21.746754913248864</v>
      </c>
      <c r="FC21" s="24">
        <f>PEM!CD21</f>
        <v>20.567424667638186</v>
      </c>
      <c r="FD21" s="24">
        <f>PEM!CE21</f>
        <v>20.143376030102147</v>
      </c>
      <c r="FE21" s="24">
        <f>PEM!CF21</f>
        <v>21.377971621223271</v>
      </c>
      <c r="FF21" s="24">
        <f>PEM!CG21</f>
        <v>21.076370803278259</v>
      </c>
      <c r="FH21" s="13">
        <v>18</v>
      </c>
      <c r="FI21" s="24">
        <f>AP_PM1!O21</f>
        <v>19.899999999999999</v>
      </c>
      <c r="FK21" s="13">
        <v>18</v>
      </c>
      <c r="FL21" s="25">
        <f t="shared" si="10"/>
        <v>0.10076794606889802</v>
      </c>
      <c r="FM21" s="25">
        <f t="shared" si="11"/>
        <v>0.10997011998955535</v>
      </c>
      <c r="FN21" s="25">
        <f t="shared" si="12"/>
        <v>0.11403024320866341</v>
      </c>
      <c r="FO21" s="25">
        <f t="shared" si="13"/>
        <v>0.14705902522967801</v>
      </c>
      <c r="FP21" s="25">
        <f t="shared" si="14"/>
        <v>0.13480750972384398</v>
      </c>
      <c r="FQ21" s="25">
        <f t="shared" si="15"/>
        <v>0.15008605857696691</v>
      </c>
      <c r="FR21" s="25">
        <f t="shared" si="16"/>
        <v>0.23629826728839665</v>
      </c>
      <c r="FS21" s="25">
        <f t="shared" si="17"/>
        <v>0.22155527242111558</v>
      </c>
      <c r="FT21" s="25">
        <f t="shared" si="18"/>
        <v>0.13730926997010981</v>
      </c>
      <c r="FU21" s="25">
        <f t="shared" si="19"/>
        <v>0.14210314180078401</v>
      </c>
      <c r="FV21" s="25">
        <f t="shared" si="20"/>
        <v>0.12082654145886214</v>
      </c>
      <c r="FW21" s="25">
        <f t="shared" si="21"/>
        <v>0.11955847855864397</v>
      </c>
      <c r="FX21" s="25">
        <f t="shared" si="22"/>
        <v>0.10226611622199605</v>
      </c>
      <c r="FY21" s="25">
        <f t="shared" si="23"/>
        <v>0.10962731117260713</v>
      </c>
      <c r="FZ21" s="25">
        <f t="shared" si="24"/>
        <v>7.3810674776497553E-2</v>
      </c>
      <c r="GA21" s="25">
        <f t="shared" si="25"/>
        <v>7.6060977494511225E-2</v>
      </c>
      <c r="GB21" s="25">
        <f t="shared" si="26"/>
        <v>5.5636438126018872E-2</v>
      </c>
      <c r="GC21" s="25">
        <f t="shared" si="27"/>
        <v>4.8112228570017443E-2</v>
      </c>
      <c r="GD21" s="25">
        <f t="shared" si="28"/>
        <v>7.5819538127598535E-2</v>
      </c>
      <c r="GE21" s="25">
        <f t="shared" si="29"/>
        <v>8.1425543359100599E-2</v>
      </c>
      <c r="GF21" s="25">
        <f t="shared" si="30"/>
        <v>3.6503094844866413E-2</v>
      </c>
      <c r="GG21" s="25">
        <f t="shared" si="31"/>
        <v>1.4747329004927097E-2</v>
      </c>
      <c r="GH21" s="25">
        <f t="shared" si="32"/>
        <v>6.6390718430835993E-2</v>
      </c>
      <c r="GI21" s="25">
        <f t="shared" si="33"/>
        <v>9.9702341797898247E-2</v>
      </c>
      <c r="GJ21" s="25">
        <f t="shared" si="34"/>
        <v>5.4631828978622426E-2</v>
      </c>
      <c r="GK21" s="25">
        <f t="shared" si="35"/>
        <v>5.2819957925163412E-2</v>
      </c>
      <c r="GL21" s="25">
        <f t="shared" si="36"/>
        <v>1.0599297263755398E-2</v>
      </c>
      <c r="GM21" s="25">
        <f t="shared" si="37"/>
        <v>9.757582180633538E-2</v>
      </c>
      <c r="GN21" s="25">
        <f t="shared" si="38"/>
        <v>9.3704960043701324E-2</v>
      </c>
      <c r="GO21" s="25">
        <f t="shared" si="39"/>
        <v>0.10896739026504566</v>
      </c>
      <c r="GP21" s="25">
        <f t="shared" si="40"/>
        <v>0.11160714285714286</v>
      </c>
      <c r="GQ21" s="25">
        <f t="shared" si="41"/>
        <v>0.12209655891270196</v>
      </c>
      <c r="GR21" s="25">
        <f t="shared" si="42"/>
        <v>9.1520597547237778E-2</v>
      </c>
      <c r="GS21" s="25">
        <f t="shared" si="43"/>
        <v>0.10463622285805484</v>
      </c>
      <c r="GT21" s="25">
        <f t="shared" si="44"/>
        <v>0.10168110210348959</v>
      </c>
      <c r="GU21" s="25">
        <f t="shared" si="45"/>
        <v>0.10363165405317236</v>
      </c>
      <c r="GV21" s="25">
        <f t="shared" si="46"/>
        <v>0.11105973157091671</v>
      </c>
      <c r="GW21" s="25">
        <f t="shared" si="47"/>
        <v>8.7229289024458381E-2</v>
      </c>
      <c r="GX21" s="25">
        <f t="shared" si="48"/>
        <v>6.6153482106545453E-2</v>
      </c>
      <c r="GY21" s="25">
        <f t="shared" si="49"/>
        <v>6.7860366259663324E-2</v>
      </c>
      <c r="GZ21" s="25">
        <f t="shared" si="50"/>
        <v>5.5242088395137938E-2</v>
      </c>
      <c r="HA21" s="25">
        <f t="shared" si="51"/>
        <v>4.5880904897090159E-2</v>
      </c>
      <c r="HB21" s="25">
        <f t="shared" si="52"/>
        <v>8.0753936729590081E-2</v>
      </c>
      <c r="HC21" s="25">
        <f t="shared" si="53"/>
        <v>8.492094202633238E-2</v>
      </c>
      <c r="HD21" s="25">
        <f t="shared" si="54"/>
        <v>3.245057066810831E-2</v>
      </c>
      <c r="HE21" s="25">
        <f t="shared" si="55"/>
        <v>1.2082186706858282E-2</v>
      </c>
      <c r="HF21" s="25">
        <f t="shared" si="56"/>
        <v>6.9135259762249643E-2</v>
      </c>
      <c r="HG21" s="25">
        <f t="shared" si="57"/>
        <v>5.5814675793011068E-2</v>
      </c>
      <c r="HH21" s="25">
        <f t="shared" si="58"/>
        <v>9.1594378224516201E-2</v>
      </c>
    </row>
    <row r="22" spans="2:216" x14ac:dyDescent="0.25">
      <c r="B22" s="13">
        <v>19</v>
      </c>
      <c r="C22" s="24">
        <f>PEM!AL49</f>
        <v>0</v>
      </c>
      <c r="D22" s="24">
        <f>PEM!AM49</f>
        <v>0</v>
      </c>
      <c r="E22" s="24">
        <f>PEM!AN49</f>
        <v>0</v>
      </c>
      <c r="F22" s="24">
        <f>PEM!AO49</f>
        <v>0</v>
      </c>
      <c r="G22" s="24">
        <f>PEM!AP49</f>
        <v>0</v>
      </c>
      <c r="H22" s="24">
        <f>PEM!AQ49</f>
        <v>0</v>
      </c>
      <c r="I22" s="24">
        <f>PEM!AR49</f>
        <v>0</v>
      </c>
      <c r="J22" s="24">
        <f>PEM!AS49</f>
        <v>0</v>
      </c>
      <c r="K22" s="24">
        <f>PEM!AT49</f>
        <v>0</v>
      </c>
      <c r="L22" s="24">
        <f>PEM!AU49</f>
        <v>0</v>
      </c>
      <c r="M22" s="24">
        <f>PEM!AV49</f>
        <v>0</v>
      </c>
      <c r="N22" s="24">
        <f>PEM!AW49</f>
        <v>0</v>
      </c>
      <c r="O22" s="24">
        <f>PEM!AX49</f>
        <v>0</v>
      </c>
      <c r="P22" s="24">
        <f>PEM!AY49</f>
        <v>0</v>
      </c>
      <c r="Q22" s="24">
        <f>PEM!AZ49</f>
        <v>155</v>
      </c>
      <c r="R22" s="24">
        <f>PEM!BA49</f>
        <v>155</v>
      </c>
      <c r="S22" s="24">
        <f>PEM!BB49</f>
        <v>0</v>
      </c>
      <c r="T22" s="24">
        <f>PEM!BC49</f>
        <v>258.28688256505745</v>
      </c>
      <c r="U22" s="24">
        <f>PEM!BD49</f>
        <v>0</v>
      </c>
      <c r="V22" s="24">
        <f>PEM!BE49</f>
        <v>0</v>
      </c>
      <c r="W22" s="24">
        <f>PEM!BF49</f>
        <v>258.28688256505785</v>
      </c>
      <c r="X22" s="24">
        <f>PEM!BG49</f>
        <v>300</v>
      </c>
      <c r="Y22" s="24">
        <f>PEM!BH49</f>
        <v>466.69656695976744</v>
      </c>
      <c r="Z22" s="24">
        <f>PEM!BI49</f>
        <v>0</v>
      </c>
      <c r="AA22" s="24">
        <f>PEM!BJ49</f>
        <v>0</v>
      </c>
      <c r="AB22" s="24">
        <f>PEM!BK49</f>
        <v>0</v>
      </c>
      <c r="AC22" s="24">
        <f>PEM!BL49</f>
        <v>0</v>
      </c>
      <c r="AD22" s="24">
        <f>PEM!BM49</f>
        <v>0</v>
      </c>
      <c r="AE22" s="24">
        <f>PEM!BN49</f>
        <v>0</v>
      </c>
      <c r="AF22" s="24">
        <f>PEM!BO49</f>
        <v>0</v>
      </c>
      <c r="AG22" s="24">
        <f>PEM!BP49</f>
        <v>137.87966791011726</v>
      </c>
      <c r="AH22" s="24">
        <f>PEM!BQ49</f>
        <v>0</v>
      </c>
      <c r="AI22" s="24">
        <f>PEM!BR49</f>
        <v>0</v>
      </c>
      <c r="AJ22" s="24">
        <f>PEM!BS49</f>
        <v>0</v>
      </c>
      <c r="AK22" s="24">
        <f>PEM!BT49</f>
        <v>0</v>
      </c>
      <c r="AL22" s="24">
        <f>PEM!BU49</f>
        <v>0</v>
      </c>
      <c r="AM22" s="24">
        <f>PEM!BV49</f>
        <v>0</v>
      </c>
      <c r="AN22" s="24">
        <f>PEM!BW49</f>
        <v>0</v>
      </c>
      <c r="AO22" s="24">
        <f>PEM!BX49</f>
        <v>0</v>
      </c>
      <c r="AP22" s="24">
        <f>PEM!BY49</f>
        <v>0</v>
      </c>
      <c r="AQ22" s="24">
        <f>PEM!BZ49</f>
        <v>0</v>
      </c>
      <c r="AR22" s="24">
        <f>PEM!CA49</f>
        <v>0</v>
      </c>
      <c r="AS22" s="24">
        <f>PEM!CB49</f>
        <v>0</v>
      </c>
      <c r="AT22" s="24">
        <f>PEM!CC49</f>
        <v>0</v>
      </c>
      <c r="AU22" s="24">
        <f>PEM!CD49</f>
        <v>0</v>
      </c>
      <c r="AV22" s="24">
        <f>PEM!CE49</f>
        <v>0</v>
      </c>
      <c r="AW22" s="24">
        <f>PEM!CF49</f>
        <v>0</v>
      </c>
      <c r="AX22" s="24">
        <f>PEM!CG49</f>
        <v>0</v>
      </c>
      <c r="AZ22" s="13">
        <v>19</v>
      </c>
      <c r="BA22" s="24">
        <f>AP_PM1!C22</f>
        <v>155</v>
      </c>
      <c r="BB22" s="24">
        <f>AP_PM1!D22</f>
        <v>155</v>
      </c>
      <c r="BC22" s="24">
        <f>AP_PM1!E22</f>
        <v>258.28688256505745</v>
      </c>
      <c r="BD22" s="24">
        <f>AP_PM1!F22</f>
        <v>258.28688256505785</v>
      </c>
      <c r="BE22" s="24">
        <f>AP_PM1!G22</f>
        <v>300</v>
      </c>
      <c r="BF22" s="24">
        <f>AP_PM1!H22</f>
        <v>243.66503188560353</v>
      </c>
      <c r="BG22" s="24">
        <f>AP_PM1!I22</f>
        <v>223.03153507416394</v>
      </c>
      <c r="BH22" s="24">
        <f>AP_PM1!J22</f>
        <v>137.87966791011726</v>
      </c>
      <c r="BI22" s="24">
        <f>AP_PM1!K22</f>
        <v>206.85</v>
      </c>
      <c r="BK22" s="13">
        <v>19</v>
      </c>
      <c r="BL22" s="25">
        <v>0</v>
      </c>
      <c r="BM22" s="25">
        <v>0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f t="shared" si="1"/>
        <v>0</v>
      </c>
      <c r="CA22" s="25">
        <f t="shared" si="2"/>
        <v>0</v>
      </c>
      <c r="CB22" s="25">
        <v>0</v>
      </c>
      <c r="CC22" s="25">
        <f t="shared" si="3"/>
        <v>0</v>
      </c>
      <c r="CD22" s="25">
        <v>0</v>
      </c>
      <c r="CE22" s="25">
        <v>0</v>
      </c>
      <c r="CF22" s="25">
        <f t="shared" si="4"/>
        <v>0</v>
      </c>
      <c r="CG22" s="25">
        <f t="shared" si="5"/>
        <v>0</v>
      </c>
      <c r="CH22" s="25">
        <f t="shared" si="6"/>
        <v>6.0899761092209103E-17</v>
      </c>
      <c r="CI22" s="25">
        <v>0</v>
      </c>
      <c r="CJ22" s="25">
        <v>0</v>
      </c>
      <c r="CK22" s="25">
        <v>0</v>
      </c>
      <c r="CL22" s="25">
        <v>0</v>
      </c>
      <c r="CM22" s="25">
        <v>0</v>
      </c>
      <c r="CN22" s="25">
        <v>0</v>
      </c>
      <c r="CO22" s="25">
        <v>0</v>
      </c>
      <c r="CP22" s="25">
        <f t="shared" si="7"/>
        <v>0</v>
      </c>
      <c r="CQ22" s="25">
        <v>0</v>
      </c>
      <c r="CR22" s="25">
        <v>0</v>
      </c>
      <c r="CS22" s="25">
        <v>0</v>
      </c>
      <c r="CT22" s="25">
        <v>0</v>
      </c>
      <c r="CU22" s="25">
        <v>0</v>
      </c>
      <c r="CV22" s="25">
        <f t="shared" si="8"/>
        <v>1.5002211938517576</v>
      </c>
      <c r="CW22" s="25">
        <v>0</v>
      </c>
      <c r="CX22" s="25">
        <v>0</v>
      </c>
      <c r="CY22" s="25">
        <v>0</v>
      </c>
      <c r="CZ22" s="25">
        <v>0</v>
      </c>
      <c r="DA22" s="25">
        <v>0</v>
      </c>
      <c r="DB22" s="25">
        <v>0</v>
      </c>
      <c r="DC22" s="25">
        <v>0</v>
      </c>
      <c r="DD22" s="25">
        <v>0</v>
      </c>
      <c r="DE22" s="25">
        <v>0</v>
      </c>
      <c r="DF22" s="25">
        <v>0</v>
      </c>
      <c r="DG22" s="25">
        <v>0</v>
      </c>
      <c r="DH22" s="25">
        <f t="shared" si="9"/>
        <v>3.1254608205244949E-2</v>
      </c>
      <c r="DJ22" s="13">
        <v>19</v>
      </c>
      <c r="DK22" s="24">
        <f>PEM!AL22</f>
        <v>22.129994046592017</v>
      </c>
      <c r="DL22" s="24">
        <f>PEM!AM22</f>
        <v>22.358799908792353</v>
      </c>
      <c r="DM22" s="24">
        <f>PEM!AN22</f>
        <v>22.46126331904447</v>
      </c>
      <c r="DN22" s="24">
        <f>PEM!AO22</f>
        <v>23.331039999993699</v>
      </c>
      <c r="DO22" s="24">
        <f>PEM!AP22</f>
        <v>23.000661960956489</v>
      </c>
      <c r="DP22" s="24">
        <f>PEM!AQ22</f>
        <v>23.414135279015319</v>
      </c>
      <c r="DQ22" s="24">
        <f>PEM!AR22</f>
        <v>26.057293243715652</v>
      </c>
      <c r="DR22" s="24">
        <f>PEM!AS22</f>
        <v>25.56379315702079</v>
      </c>
      <c r="DS22" s="24">
        <f>PEM!AT22</f>
        <v>23.067362737641229</v>
      </c>
      <c r="DT22" s="24">
        <f>PEM!AU22</f>
        <v>23.196261659905662</v>
      </c>
      <c r="DU22" s="24">
        <f>PEM!AV22</f>
        <v>22.63489622744207</v>
      </c>
      <c r="DV22" s="24">
        <f>PEM!AW22</f>
        <v>22.602296138217156</v>
      </c>
      <c r="DW22" s="24">
        <f>PEM!AX22</f>
        <v>22.166925365736745</v>
      </c>
      <c r="DX22" s="24">
        <f>PEM!AY22</f>
        <v>22.350191385820686</v>
      </c>
      <c r="DY22" s="24">
        <f>PEM!AZ22</f>
        <v>21.485887882801769</v>
      </c>
      <c r="DZ22" s="24">
        <f>PEM!BA22</f>
        <v>21.538217907537053</v>
      </c>
      <c r="EA22" s="24">
        <f>PEM!BB22</f>
        <v>21.072392882790535</v>
      </c>
      <c r="EB22" s="24">
        <f>PEM!BC22</f>
        <v>20.905825872839014</v>
      </c>
      <c r="EC22" s="24">
        <f>PEM!BD22</f>
        <v>21.53259111286809</v>
      </c>
      <c r="ED22" s="24">
        <f>PEM!BE22</f>
        <v>21.664003234720422</v>
      </c>
      <c r="EE22" s="24">
        <f>PEM!BF22</f>
        <v>20.653932455336616</v>
      </c>
      <c r="EF22" s="24">
        <f>PEM!BG22</f>
        <v>20.197864553771421</v>
      </c>
      <c r="EG22" s="24">
        <f>PEM!BH22</f>
        <v>21.315126566172381</v>
      </c>
      <c r="EH22" s="24">
        <f>PEM!BI22</f>
        <v>22.103800691585029</v>
      </c>
      <c r="EI22" s="24">
        <f>PEM!BJ22</f>
        <v>21.05</v>
      </c>
      <c r="EJ22" s="24">
        <f>PEM!BK22</f>
        <v>21.009733224961366</v>
      </c>
      <c r="EK22" s="24">
        <f>PEM!BL22</f>
        <v>20.11318563345003</v>
      </c>
      <c r="EL22" s="24">
        <f>PEM!BM22</f>
        <v>22.051714128308031</v>
      </c>
      <c r="EM22" s="24">
        <f>PEM!BN22</f>
        <v>21.957529416645126</v>
      </c>
      <c r="EN22" s="24">
        <f>PEM!BO22</f>
        <v>22.333638278311085</v>
      </c>
      <c r="EO22" s="24">
        <f>PEM!BP22</f>
        <v>22.4</v>
      </c>
      <c r="EP22" s="24">
        <f>PEM!BQ22</f>
        <v>22.667640959868567</v>
      </c>
      <c r="EQ22" s="24">
        <f>PEM!BR22</f>
        <v>21.904734379527916</v>
      </c>
      <c r="ER22" s="24">
        <f>PEM!BS22</f>
        <v>22.225603166036034</v>
      </c>
      <c r="ES22" s="24">
        <f>PEM!BT22</f>
        <v>22.152489551981517</v>
      </c>
      <c r="ET22" s="24">
        <f>PEM!BU22</f>
        <v>22.200694714380802</v>
      </c>
      <c r="EU22" s="24">
        <f>PEM!BV22</f>
        <v>22.386206032905747</v>
      </c>
      <c r="EV22" s="24">
        <f>PEM!BW22</f>
        <v>21.801751262079261</v>
      </c>
      <c r="EW22" s="24">
        <f>PEM!BX22</f>
        <v>21.309711626799096</v>
      </c>
      <c r="EX22" s="24">
        <f>PEM!BY22</f>
        <v>21.348732828952407</v>
      </c>
      <c r="EY22" s="24">
        <f>PEM!BZ22</f>
        <v>21.063597092503656</v>
      </c>
      <c r="EZ22" s="24">
        <f>PEM!CA22</f>
        <v>20.856935053640882</v>
      </c>
      <c r="FA22" s="24">
        <f>PEM!CB22</f>
        <v>21.648175385382224</v>
      </c>
      <c r="FB22" s="24">
        <f>PEM!CC22</f>
        <v>21.746754913248864</v>
      </c>
      <c r="FC22" s="24">
        <f>PEM!CD22</f>
        <v>20.567424667638186</v>
      </c>
      <c r="FD22" s="24">
        <f>PEM!CE22</f>
        <v>20.143376030102147</v>
      </c>
      <c r="FE22" s="24">
        <f>PEM!CF22</f>
        <v>21.377971621223271</v>
      </c>
      <c r="FF22" s="24">
        <f>PEM!CG22</f>
        <v>21.076370803278259</v>
      </c>
      <c r="FH22" s="13">
        <v>19</v>
      </c>
      <c r="FI22" s="24">
        <f>AP_PM1!O22</f>
        <v>19.899999999999999</v>
      </c>
      <c r="FK22" s="13">
        <v>19</v>
      </c>
      <c r="FL22" s="25">
        <f t="shared" si="10"/>
        <v>0.10076794606889802</v>
      </c>
      <c r="FM22" s="25">
        <f t="shared" si="11"/>
        <v>0.10997011998955535</v>
      </c>
      <c r="FN22" s="25">
        <f t="shared" si="12"/>
        <v>0.11403024320866341</v>
      </c>
      <c r="FO22" s="25">
        <f t="shared" si="13"/>
        <v>0.14705902522967801</v>
      </c>
      <c r="FP22" s="25">
        <f t="shared" si="14"/>
        <v>0.13480750972384398</v>
      </c>
      <c r="FQ22" s="25">
        <f t="shared" si="15"/>
        <v>0.15008605857696691</v>
      </c>
      <c r="FR22" s="25">
        <f t="shared" si="16"/>
        <v>0.23629826728839665</v>
      </c>
      <c r="FS22" s="25">
        <f t="shared" si="17"/>
        <v>0.22155527242111558</v>
      </c>
      <c r="FT22" s="25">
        <f t="shared" si="18"/>
        <v>0.13730926997010981</v>
      </c>
      <c r="FU22" s="25">
        <f t="shared" si="19"/>
        <v>0.14210314180078401</v>
      </c>
      <c r="FV22" s="25">
        <f t="shared" si="20"/>
        <v>0.12082654145886214</v>
      </c>
      <c r="FW22" s="25">
        <f t="shared" si="21"/>
        <v>0.11955847855864397</v>
      </c>
      <c r="FX22" s="25">
        <f t="shared" si="22"/>
        <v>0.10226611622199605</v>
      </c>
      <c r="FY22" s="25">
        <f t="shared" si="23"/>
        <v>0.10962731117260713</v>
      </c>
      <c r="FZ22" s="25">
        <f t="shared" si="24"/>
        <v>7.3810674776497553E-2</v>
      </c>
      <c r="GA22" s="25">
        <f t="shared" si="25"/>
        <v>7.6060977494511225E-2</v>
      </c>
      <c r="GB22" s="25">
        <f t="shared" si="26"/>
        <v>5.5636438126018872E-2</v>
      </c>
      <c r="GC22" s="25">
        <f t="shared" si="27"/>
        <v>4.8112228570017443E-2</v>
      </c>
      <c r="GD22" s="25">
        <f t="shared" si="28"/>
        <v>7.5819538127598535E-2</v>
      </c>
      <c r="GE22" s="25">
        <f t="shared" si="29"/>
        <v>8.1425543359100599E-2</v>
      </c>
      <c r="GF22" s="25">
        <f t="shared" si="30"/>
        <v>3.6503094844866413E-2</v>
      </c>
      <c r="GG22" s="25">
        <f t="shared" si="31"/>
        <v>1.4747329004927097E-2</v>
      </c>
      <c r="GH22" s="25">
        <f t="shared" si="32"/>
        <v>6.6390718430835993E-2</v>
      </c>
      <c r="GI22" s="25">
        <f t="shared" si="33"/>
        <v>9.9702341797898247E-2</v>
      </c>
      <c r="GJ22" s="25">
        <f t="shared" si="34"/>
        <v>5.4631828978622426E-2</v>
      </c>
      <c r="GK22" s="25">
        <f t="shared" si="35"/>
        <v>5.2819957925163412E-2</v>
      </c>
      <c r="GL22" s="25">
        <f t="shared" si="36"/>
        <v>1.0599297263755398E-2</v>
      </c>
      <c r="GM22" s="25">
        <f t="shared" si="37"/>
        <v>9.757582180633538E-2</v>
      </c>
      <c r="GN22" s="25">
        <f t="shared" si="38"/>
        <v>9.3704960043701324E-2</v>
      </c>
      <c r="GO22" s="25">
        <f t="shared" si="39"/>
        <v>0.10896739026504566</v>
      </c>
      <c r="GP22" s="25">
        <f t="shared" si="40"/>
        <v>0.11160714285714286</v>
      </c>
      <c r="GQ22" s="25">
        <f t="shared" si="41"/>
        <v>0.12209655891270196</v>
      </c>
      <c r="GR22" s="25">
        <f t="shared" si="42"/>
        <v>9.1520597547237778E-2</v>
      </c>
      <c r="GS22" s="25">
        <f t="shared" si="43"/>
        <v>0.10463622285805484</v>
      </c>
      <c r="GT22" s="25">
        <f t="shared" si="44"/>
        <v>0.10168110210348959</v>
      </c>
      <c r="GU22" s="25">
        <f t="shared" si="45"/>
        <v>0.10363165405317236</v>
      </c>
      <c r="GV22" s="25">
        <f t="shared" si="46"/>
        <v>0.11105973157091671</v>
      </c>
      <c r="GW22" s="25">
        <f t="shared" si="47"/>
        <v>8.7229289024458381E-2</v>
      </c>
      <c r="GX22" s="25">
        <f t="shared" si="48"/>
        <v>6.6153482106545453E-2</v>
      </c>
      <c r="GY22" s="25">
        <f t="shared" si="49"/>
        <v>6.7860366259663324E-2</v>
      </c>
      <c r="GZ22" s="25">
        <f t="shared" si="50"/>
        <v>5.5242088395137938E-2</v>
      </c>
      <c r="HA22" s="25">
        <f t="shared" si="51"/>
        <v>4.5880904897090159E-2</v>
      </c>
      <c r="HB22" s="25">
        <f t="shared" si="52"/>
        <v>8.0753936729590081E-2</v>
      </c>
      <c r="HC22" s="25">
        <f t="shared" si="53"/>
        <v>8.492094202633238E-2</v>
      </c>
      <c r="HD22" s="25">
        <f t="shared" si="54"/>
        <v>3.245057066810831E-2</v>
      </c>
      <c r="HE22" s="25">
        <f t="shared" si="55"/>
        <v>1.2082186706858282E-2</v>
      </c>
      <c r="HF22" s="25">
        <f t="shared" si="56"/>
        <v>6.9135259762249643E-2</v>
      </c>
      <c r="HG22" s="25">
        <f t="shared" si="57"/>
        <v>5.5814675793011068E-2</v>
      </c>
      <c r="HH22" s="25">
        <f t="shared" si="58"/>
        <v>9.1594378224516201E-2</v>
      </c>
    </row>
    <row r="23" spans="2:216" x14ac:dyDescent="0.25">
      <c r="B23" s="13">
        <v>20</v>
      </c>
      <c r="C23" s="24">
        <f>PEM!AL50</f>
        <v>0</v>
      </c>
      <c r="D23" s="24">
        <f>PEM!AM50</f>
        <v>0</v>
      </c>
      <c r="E23" s="24">
        <f>PEM!AN50</f>
        <v>0</v>
      </c>
      <c r="F23" s="24">
        <f>PEM!AO50</f>
        <v>0</v>
      </c>
      <c r="G23" s="24">
        <f>PEM!AP50</f>
        <v>0</v>
      </c>
      <c r="H23" s="24">
        <f>PEM!AQ50</f>
        <v>0</v>
      </c>
      <c r="I23" s="24">
        <f>PEM!AR50</f>
        <v>0</v>
      </c>
      <c r="J23" s="24">
        <f>PEM!AS50</f>
        <v>0</v>
      </c>
      <c r="K23" s="24">
        <f>PEM!AT50</f>
        <v>0</v>
      </c>
      <c r="L23" s="24">
        <f>PEM!AU50</f>
        <v>0</v>
      </c>
      <c r="M23" s="24">
        <f>PEM!AV50</f>
        <v>0</v>
      </c>
      <c r="N23" s="24">
        <f>PEM!AW50</f>
        <v>0</v>
      </c>
      <c r="O23" s="24">
        <f>PEM!AX50</f>
        <v>0</v>
      </c>
      <c r="P23" s="24">
        <f>PEM!AY50</f>
        <v>0</v>
      </c>
      <c r="Q23" s="24">
        <f>PEM!AZ50</f>
        <v>155</v>
      </c>
      <c r="R23" s="24">
        <f>PEM!BA50</f>
        <v>155</v>
      </c>
      <c r="S23" s="24">
        <f>PEM!BB50</f>
        <v>0</v>
      </c>
      <c r="T23" s="24">
        <f>PEM!BC50</f>
        <v>267.82294889561638</v>
      </c>
      <c r="U23" s="24">
        <f>PEM!BD50</f>
        <v>0</v>
      </c>
      <c r="V23" s="24">
        <f>PEM!BE50</f>
        <v>0</v>
      </c>
      <c r="W23" s="24">
        <f>PEM!BF50</f>
        <v>267.82294889561678</v>
      </c>
      <c r="X23" s="24">
        <f>PEM!BG50</f>
        <v>300</v>
      </c>
      <c r="Y23" s="24">
        <f>PEM!BH50</f>
        <v>548.87674764697385</v>
      </c>
      <c r="Z23" s="24">
        <f>PEM!BI50</f>
        <v>0</v>
      </c>
      <c r="AA23" s="24">
        <f>PEM!BJ50</f>
        <v>0</v>
      </c>
      <c r="AB23" s="24">
        <f>PEM!BK50</f>
        <v>0</v>
      </c>
      <c r="AC23" s="24">
        <f>PEM!BL50</f>
        <v>0</v>
      </c>
      <c r="AD23" s="24">
        <f>PEM!BM50</f>
        <v>0</v>
      </c>
      <c r="AE23" s="24">
        <f>PEM!BN50</f>
        <v>0</v>
      </c>
      <c r="AF23" s="24">
        <f>PEM!BO50</f>
        <v>0</v>
      </c>
      <c r="AG23" s="24">
        <f>PEM!BP50</f>
        <v>168.62735456179303</v>
      </c>
      <c r="AH23" s="24">
        <f>PEM!BQ50</f>
        <v>0</v>
      </c>
      <c r="AI23" s="24">
        <f>PEM!BR50</f>
        <v>0</v>
      </c>
      <c r="AJ23" s="24">
        <f>PEM!BS50</f>
        <v>0</v>
      </c>
      <c r="AK23" s="24">
        <f>PEM!BT50</f>
        <v>0</v>
      </c>
      <c r="AL23" s="24">
        <f>PEM!BU50</f>
        <v>0</v>
      </c>
      <c r="AM23" s="24">
        <f>PEM!BV50</f>
        <v>0</v>
      </c>
      <c r="AN23" s="24">
        <f>PEM!BW50</f>
        <v>0</v>
      </c>
      <c r="AO23" s="24">
        <f>PEM!BX50</f>
        <v>0</v>
      </c>
      <c r="AP23" s="24">
        <f>PEM!BY50</f>
        <v>0</v>
      </c>
      <c r="AQ23" s="24">
        <f>PEM!BZ50</f>
        <v>0</v>
      </c>
      <c r="AR23" s="24">
        <f>PEM!CA50</f>
        <v>0</v>
      </c>
      <c r="AS23" s="24">
        <f>PEM!CB50</f>
        <v>0</v>
      </c>
      <c r="AT23" s="24">
        <f>PEM!CC50</f>
        <v>0</v>
      </c>
      <c r="AU23" s="24">
        <f>PEM!CD50</f>
        <v>0</v>
      </c>
      <c r="AV23" s="24">
        <f>PEM!CE50</f>
        <v>0</v>
      </c>
      <c r="AW23" s="24">
        <f>PEM!CF50</f>
        <v>0</v>
      </c>
      <c r="AX23" s="24">
        <f>PEM!CG50</f>
        <v>0</v>
      </c>
      <c r="AZ23" s="13">
        <v>20</v>
      </c>
      <c r="BA23" s="24">
        <f>AP_PM1!C23</f>
        <v>155</v>
      </c>
      <c r="BB23" s="24">
        <f>AP_PM1!D23</f>
        <v>155</v>
      </c>
      <c r="BC23" s="24">
        <f>AP_PM1!E23</f>
        <v>267.82294889561638</v>
      </c>
      <c r="BD23" s="24">
        <f>AP_PM1!F23</f>
        <v>267.82294889561678</v>
      </c>
      <c r="BE23" s="24">
        <f>AP_PM1!G23</f>
        <v>300</v>
      </c>
      <c r="BF23" s="24">
        <f>AP_PM1!H23</f>
        <v>282.79845126046376</v>
      </c>
      <c r="BG23" s="24">
        <f>AP_PM1!I23</f>
        <v>266.07829638651009</v>
      </c>
      <c r="BH23" s="24">
        <f>AP_PM1!J23</f>
        <v>168.62735456179303</v>
      </c>
      <c r="BI23" s="24">
        <f>AP_PM1!K23</f>
        <v>206.85</v>
      </c>
      <c r="BK23" s="13">
        <v>20</v>
      </c>
      <c r="BL23" s="25">
        <v>0</v>
      </c>
      <c r="BM23" s="25">
        <v>0</v>
      </c>
      <c r="BN23" s="25">
        <v>0</v>
      </c>
      <c r="BO23" s="25">
        <v>0</v>
      </c>
      <c r="BP23" s="25">
        <v>0</v>
      </c>
      <c r="BQ23" s="25">
        <v>0</v>
      </c>
      <c r="BR23" s="25">
        <v>0</v>
      </c>
      <c r="BS23" s="25">
        <v>0</v>
      </c>
      <c r="BT23" s="25">
        <v>0</v>
      </c>
      <c r="BU23" s="25">
        <v>0</v>
      </c>
      <c r="BV23" s="25">
        <v>0</v>
      </c>
      <c r="BW23" s="25">
        <v>0</v>
      </c>
      <c r="BX23" s="25">
        <v>0</v>
      </c>
      <c r="BY23" s="25">
        <v>0</v>
      </c>
      <c r="BZ23" s="25">
        <f t="shared" si="1"/>
        <v>0</v>
      </c>
      <c r="CA23" s="25">
        <f t="shared" si="2"/>
        <v>0</v>
      </c>
      <c r="CB23" s="25">
        <v>0</v>
      </c>
      <c r="CC23" s="25">
        <f t="shared" si="3"/>
        <v>0</v>
      </c>
      <c r="CD23" s="25">
        <v>0</v>
      </c>
      <c r="CE23" s="25">
        <v>0</v>
      </c>
      <c r="CF23" s="25">
        <f t="shared" si="4"/>
        <v>0</v>
      </c>
      <c r="CG23" s="25">
        <f t="shared" si="5"/>
        <v>0</v>
      </c>
      <c r="CH23" s="25">
        <f t="shared" si="6"/>
        <v>0</v>
      </c>
      <c r="CI23" s="25">
        <v>0</v>
      </c>
      <c r="CJ23" s="25">
        <v>0</v>
      </c>
      <c r="CK23" s="25">
        <v>0</v>
      </c>
      <c r="CL23" s="25">
        <v>0</v>
      </c>
      <c r="CM23" s="25">
        <v>0</v>
      </c>
      <c r="CN23" s="25">
        <v>0</v>
      </c>
      <c r="CO23" s="25">
        <v>0</v>
      </c>
      <c r="CP23" s="25">
        <f t="shared" si="7"/>
        <v>0</v>
      </c>
      <c r="CQ23" s="25">
        <v>0</v>
      </c>
      <c r="CR23" s="25">
        <v>0</v>
      </c>
      <c r="CS23" s="25">
        <v>0</v>
      </c>
      <c r="CT23" s="25">
        <v>0</v>
      </c>
      <c r="CU23" s="25">
        <v>0</v>
      </c>
      <c r="CV23" s="25">
        <f t="shared" si="8"/>
        <v>1.2266693060419234</v>
      </c>
      <c r="CW23" s="25">
        <v>0</v>
      </c>
      <c r="CX23" s="25">
        <v>0</v>
      </c>
      <c r="CY23" s="25">
        <v>0</v>
      </c>
      <c r="CZ23" s="25">
        <v>0</v>
      </c>
      <c r="DA23" s="25">
        <v>0</v>
      </c>
      <c r="DB23" s="25">
        <v>0</v>
      </c>
      <c r="DC23" s="25">
        <v>0</v>
      </c>
      <c r="DD23" s="25">
        <v>0</v>
      </c>
      <c r="DE23" s="25">
        <v>0</v>
      </c>
      <c r="DF23" s="25">
        <v>0</v>
      </c>
      <c r="DG23" s="25">
        <v>0</v>
      </c>
      <c r="DH23" s="25">
        <f t="shared" si="9"/>
        <v>2.5555610542540071E-2</v>
      </c>
      <c r="DJ23" s="13">
        <v>20</v>
      </c>
      <c r="DK23" s="24">
        <f>PEM!AL23</f>
        <v>20.005871322020226</v>
      </c>
      <c r="DL23" s="24">
        <f>PEM!AM23</f>
        <v>20.2</v>
      </c>
      <c r="DM23" s="24">
        <f>PEM!AN23</f>
        <v>20.119395532136252</v>
      </c>
      <c r="DN23" s="24">
        <f>PEM!AO23</f>
        <v>20.988499436665066</v>
      </c>
      <c r="DO23" s="24">
        <f>PEM!AP23</f>
        <v>20.755681834105363</v>
      </c>
      <c r="DP23" s="24">
        <f>PEM!AQ23</f>
        <v>21.104923314893711</v>
      </c>
      <c r="DQ23" s="24">
        <f>PEM!AR23</f>
        <v>23.117297008856085</v>
      </c>
      <c r="DR23" s="24">
        <f>PEM!AS23</f>
        <v>22.683435781528715</v>
      </c>
      <c r="DS23" s="24">
        <f>PEM!AT23</f>
        <v>20.679740112066227</v>
      </c>
      <c r="DT23" s="24">
        <f>PEM!AU23</f>
        <v>20.893966261281012</v>
      </c>
      <c r="DU23" s="24">
        <f>PEM!AV23</f>
        <v>20.352831338576159</v>
      </c>
      <c r="DV23" s="24">
        <f>PEM!AW23</f>
        <v>20.266073807169114</v>
      </c>
      <c r="DW23" s="24">
        <f>PEM!AX23</f>
        <v>19.869748747542634</v>
      </c>
      <c r="DX23" s="24">
        <f>PEM!AY23</f>
        <v>20.164276337205479</v>
      </c>
      <c r="DY23" s="24">
        <f>PEM!AZ23</f>
        <v>19.461546281294616</v>
      </c>
      <c r="DZ23" s="24">
        <f>PEM!BA23</f>
        <v>19.524799877014132</v>
      </c>
      <c r="EA23" s="24">
        <f>PEM!BB23</f>
        <v>19.097260416550725</v>
      </c>
      <c r="EB23" s="24">
        <f>PEM!BC23</f>
        <v>18.943795241203063</v>
      </c>
      <c r="EC23" s="24">
        <f>PEM!BD23</f>
        <v>19.584165163827098</v>
      </c>
      <c r="ED23" s="24">
        <f>PEM!BE23</f>
        <v>19.296312358103449</v>
      </c>
      <c r="EE23" s="24">
        <f>PEM!BF23</f>
        <v>18.713154045199111</v>
      </c>
      <c r="EF23" s="24">
        <f>PEM!BG23</f>
        <v>18.301823334497911</v>
      </c>
      <c r="EG23" s="24">
        <f>PEM!BH23</f>
        <v>19.016685732187128</v>
      </c>
      <c r="EH23" s="24">
        <f>PEM!BI23</f>
        <v>19.960936693402665</v>
      </c>
      <c r="EI23" s="24">
        <f>PEM!BJ23</f>
        <v>18.739263819740565</v>
      </c>
      <c r="EJ23" s="24">
        <f>PEM!BK23</f>
        <v>18.950315524070696</v>
      </c>
      <c r="EK23" s="24">
        <f>PEM!BL23</f>
        <v>18.000127181275388</v>
      </c>
      <c r="EL23" s="24">
        <f>PEM!BM23</f>
        <v>19.817054956094381</v>
      </c>
      <c r="EM23" s="24">
        <f>PEM!BN23</f>
        <v>19.60366931157569</v>
      </c>
      <c r="EN23" s="24">
        <f>PEM!BO23</f>
        <v>20.031136257842391</v>
      </c>
      <c r="EO23" s="24">
        <f>PEM!BP23</f>
        <v>20.063869953021801</v>
      </c>
      <c r="EP23" s="24">
        <f>PEM!BQ23</f>
        <v>20.303598230383624</v>
      </c>
      <c r="EQ23" s="24">
        <f>PEM!BR23</f>
        <v>19.627100345504893</v>
      </c>
      <c r="ER23" s="24">
        <f>PEM!BS23</f>
        <v>19.90071394372282</v>
      </c>
      <c r="ES23" s="24">
        <f>PEM!BT23</f>
        <v>19.836297380763458</v>
      </c>
      <c r="ET23" s="24">
        <f>PEM!BU23</f>
        <v>19.880687008617368</v>
      </c>
      <c r="EU23" s="24">
        <f>PEM!BV23</f>
        <v>20.044825246113845</v>
      </c>
      <c r="EV23" s="24">
        <f>PEM!BW23</f>
        <v>19.516989088660097</v>
      </c>
      <c r="EW23" s="24">
        <f>PEM!BX23</f>
        <v>19.071883078318432</v>
      </c>
      <c r="EX23" s="24">
        <f>PEM!BY23</f>
        <v>19.104240229788957</v>
      </c>
      <c r="EY23" s="24">
        <f>PEM!BZ23</f>
        <v>18.838843791653645</v>
      </c>
      <c r="EZ23" s="24">
        <f>PEM!CA23</f>
        <v>18.65711292865079</v>
      </c>
      <c r="FA23" s="24">
        <f>PEM!CB23</f>
        <v>19.375072264722327</v>
      </c>
      <c r="FB23" s="24">
        <f>PEM!CC23</f>
        <v>19.465908007805567</v>
      </c>
      <c r="FC23" s="24">
        <f>PEM!CD23</f>
        <v>18.401095505543729</v>
      </c>
      <c r="FD23" s="24">
        <f>PEM!CE23</f>
        <v>18.019375904835929</v>
      </c>
      <c r="FE23" s="24">
        <f>PEM!CF23</f>
        <v>19.137249691735384</v>
      </c>
      <c r="FF23" s="24">
        <f>PEM!CG23</f>
        <v>18.862701334763344</v>
      </c>
      <c r="FH23" s="13">
        <v>20</v>
      </c>
      <c r="FI23" s="24">
        <f>AP_PM1!O23</f>
        <v>18.5</v>
      </c>
      <c r="FK23" s="13">
        <v>20</v>
      </c>
      <c r="FL23" s="25">
        <f t="shared" si="10"/>
        <v>7.5271468949354464E-2</v>
      </c>
      <c r="FM23" s="25">
        <f t="shared" si="11"/>
        <v>8.4158415841584122E-2</v>
      </c>
      <c r="FN23" s="25">
        <f t="shared" si="12"/>
        <v>8.048927362403252E-2</v>
      </c>
      <c r="FO23" s="25">
        <f t="shared" si="13"/>
        <v>0.11856490475530974</v>
      </c>
      <c r="FP23" s="25">
        <f t="shared" si="14"/>
        <v>0.10867779975307136</v>
      </c>
      <c r="FQ23" s="25">
        <f t="shared" si="15"/>
        <v>0.12342728168338903</v>
      </c>
      <c r="FR23" s="25">
        <f t="shared" si="16"/>
        <v>0.19973342934890823</v>
      </c>
      <c r="FS23" s="25">
        <f t="shared" si="17"/>
        <v>0.18442690171897666</v>
      </c>
      <c r="FT23" s="25">
        <f t="shared" si="18"/>
        <v>0.1054046182521603</v>
      </c>
      <c r="FU23" s="25">
        <f t="shared" si="19"/>
        <v>0.11457691810852179</v>
      </c>
      <c r="FV23" s="25">
        <f t="shared" si="20"/>
        <v>9.1035557056101432E-2</v>
      </c>
      <c r="FW23" s="25">
        <f t="shared" si="21"/>
        <v>8.7144348923883147E-2</v>
      </c>
      <c r="FX23" s="25">
        <f t="shared" si="22"/>
        <v>6.8936389933568515E-2</v>
      </c>
      <c r="FY23" s="25">
        <f t="shared" si="23"/>
        <v>8.2535882239160335E-2</v>
      </c>
      <c r="FZ23" s="25">
        <f t="shared" si="24"/>
        <v>4.9407496577946762E-2</v>
      </c>
      <c r="GA23" s="25">
        <f t="shared" si="25"/>
        <v>5.2487087369361134E-2</v>
      </c>
      <c r="GB23" s="25">
        <f t="shared" si="26"/>
        <v>3.1274664717516582E-2</v>
      </c>
      <c r="GC23" s="25">
        <f t="shared" si="27"/>
        <v>2.3426944577494203E-2</v>
      </c>
      <c r="GD23" s="25">
        <f t="shared" si="28"/>
        <v>5.5359273921443623E-2</v>
      </c>
      <c r="GE23" s="25">
        <f t="shared" si="29"/>
        <v>4.1267592653216958E-2</v>
      </c>
      <c r="GF23" s="25">
        <f t="shared" si="30"/>
        <v>1.1390599611602962E-2</v>
      </c>
      <c r="GG23" s="25">
        <f t="shared" si="31"/>
        <v>1.0828247103037937E-2</v>
      </c>
      <c r="GH23" s="25">
        <f t="shared" si="32"/>
        <v>2.717012519760998E-2</v>
      </c>
      <c r="GI23" s="25">
        <f t="shared" si="33"/>
        <v>7.3189786423475955E-2</v>
      </c>
      <c r="GJ23" s="25">
        <f t="shared" si="34"/>
        <v>1.2768047989618251E-2</v>
      </c>
      <c r="GK23" s="25">
        <f t="shared" si="35"/>
        <v>2.3762956532238477E-2</v>
      </c>
      <c r="GL23" s="25">
        <f t="shared" si="36"/>
        <v>2.7770515935276484E-2</v>
      </c>
      <c r="GM23" s="25">
        <f t="shared" si="37"/>
        <v>6.6460680409494668E-2</v>
      </c>
      <c r="GN23" s="25">
        <f t="shared" si="38"/>
        <v>5.6299119008500542E-2</v>
      </c>
      <c r="GO23" s="25">
        <f t="shared" si="39"/>
        <v>7.6437813518588388E-2</v>
      </c>
      <c r="GP23" s="25">
        <f t="shared" si="40"/>
        <v>7.7944581812157701E-2</v>
      </c>
      <c r="GQ23" s="25">
        <f t="shared" si="41"/>
        <v>8.8831457848914802E-2</v>
      </c>
      <c r="GR23" s="25">
        <f t="shared" si="42"/>
        <v>5.7425718810421605E-2</v>
      </c>
      <c r="GS23" s="25">
        <f t="shared" si="43"/>
        <v>7.0385110186694605E-2</v>
      </c>
      <c r="GT23" s="25">
        <f t="shared" si="44"/>
        <v>6.73662707869742E-2</v>
      </c>
      <c r="GU23" s="25">
        <f t="shared" si="45"/>
        <v>6.9448656780266377E-2</v>
      </c>
      <c r="GV23" s="25">
        <f t="shared" si="46"/>
        <v>7.7068531511061467E-2</v>
      </c>
      <c r="GW23" s="25">
        <f t="shared" si="47"/>
        <v>5.2107888365372668E-2</v>
      </c>
      <c r="GX23" s="25">
        <f t="shared" si="48"/>
        <v>2.9985664025413857E-2</v>
      </c>
      <c r="GY23" s="25">
        <f t="shared" si="49"/>
        <v>3.1628592528206059E-2</v>
      </c>
      <c r="GZ23" s="25">
        <f t="shared" si="50"/>
        <v>1.7986443085417265E-2</v>
      </c>
      <c r="HA23" s="25">
        <f t="shared" si="51"/>
        <v>8.4210740028013292E-3</v>
      </c>
      <c r="HB23" s="25">
        <f t="shared" si="52"/>
        <v>4.5164851659192928E-2</v>
      </c>
      <c r="HC23" s="25">
        <f t="shared" si="53"/>
        <v>4.9620495864783218E-2</v>
      </c>
      <c r="HD23" s="25">
        <f t="shared" si="54"/>
        <v>5.3749242498346674E-3</v>
      </c>
      <c r="HE23" s="25">
        <f t="shared" si="55"/>
        <v>2.6672627159916459E-2</v>
      </c>
      <c r="HF23" s="25">
        <f t="shared" si="56"/>
        <v>3.3298917138056001E-2</v>
      </c>
      <c r="HG23" s="25">
        <f t="shared" si="57"/>
        <v>1.9228493752106276E-2</v>
      </c>
      <c r="HH23" s="25">
        <f t="shared" si="58"/>
        <v>6.2325925860459097E-2</v>
      </c>
    </row>
    <row r="24" spans="2:216" x14ac:dyDescent="0.25">
      <c r="B24" s="13">
        <v>21</v>
      </c>
      <c r="C24" s="24">
        <f>PEM!AL51</f>
        <v>0</v>
      </c>
      <c r="D24" s="24">
        <f>PEM!AM51</f>
        <v>0</v>
      </c>
      <c r="E24" s="24">
        <f>PEM!AN51</f>
        <v>0</v>
      </c>
      <c r="F24" s="24">
        <f>PEM!AO51</f>
        <v>0</v>
      </c>
      <c r="G24" s="24">
        <f>PEM!AP51</f>
        <v>0</v>
      </c>
      <c r="H24" s="24">
        <f>PEM!AQ51</f>
        <v>0</v>
      </c>
      <c r="I24" s="24">
        <f>PEM!AR51</f>
        <v>0</v>
      </c>
      <c r="J24" s="24">
        <f>PEM!AS51</f>
        <v>0</v>
      </c>
      <c r="K24" s="24">
        <f>PEM!AT51</f>
        <v>0</v>
      </c>
      <c r="L24" s="24">
        <f>PEM!AU51</f>
        <v>0</v>
      </c>
      <c r="M24" s="24">
        <f>PEM!AV51</f>
        <v>0</v>
      </c>
      <c r="N24" s="24">
        <f>PEM!AW51</f>
        <v>0</v>
      </c>
      <c r="O24" s="24">
        <f>PEM!AX51</f>
        <v>0</v>
      </c>
      <c r="P24" s="24">
        <f>PEM!AY51</f>
        <v>0</v>
      </c>
      <c r="Q24" s="24">
        <f>PEM!AZ51</f>
        <v>155</v>
      </c>
      <c r="R24" s="24">
        <f>PEM!BA51</f>
        <v>155</v>
      </c>
      <c r="S24" s="24">
        <f>PEM!BB51</f>
        <v>0</v>
      </c>
      <c r="T24" s="24">
        <f>PEM!BC51</f>
        <v>273.73718856960033</v>
      </c>
      <c r="U24" s="24">
        <f>PEM!BD51</f>
        <v>0</v>
      </c>
      <c r="V24" s="24">
        <f>PEM!BE51</f>
        <v>0</v>
      </c>
      <c r="W24" s="24">
        <f>PEM!BF51</f>
        <v>273.73718856960068</v>
      </c>
      <c r="X24" s="24">
        <f>PEM!BG51</f>
        <v>300</v>
      </c>
      <c r="Y24" s="24">
        <f>PEM!BH51</f>
        <v>541.54650310778209</v>
      </c>
      <c r="Z24" s="24">
        <f>PEM!BI51</f>
        <v>0</v>
      </c>
      <c r="AA24" s="24">
        <f>PEM!BJ51</f>
        <v>0</v>
      </c>
      <c r="AB24" s="24">
        <f>PEM!BK51</f>
        <v>0</v>
      </c>
      <c r="AC24" s="24">
        <f>PEM!BL51</f>
        <v>0</v>
      </c>
      <c r="AD24" s="24">
        <f>PEM!BM51</f>
        <v>0</v>
      </c>
      <c r="AE24" s="24">
        <f>PEM!BN51</f>
        <v>0</v>
      </c>
      <c r="AF24" s="24">
        <f>PEM!BO51</f>
        <v>0</v>
      </c>
      <c r="AG24" s="24">
        <f>PEM!BP51</f>
        <v>164.12911975301651</v>
      </c>
      <c r="AH24" s="24">
        <f>PEM!BQ51</f>
        <v>0</v>
      </c>
      <c r="AI24" s="24">
        <f>PEM!BR51</f>
        <v>0</v>
      </c>
      <c r="AJ24" s="24">
        <f>PEM!BS51</f>
        <v>0</v>
      </c>
      <c r="AK24" s="24">
        <f>PEM!BT51</f>
        <v>0</v>
      </c>
      <c r="AL24" s="24">
        <f>PEM!BU51</f>
        <v>0</v>
      </c>
      <c r="AM24" s="24">
        <f>PEM!BV51</f>
        <v>0</v>
      </c>
      <c r="AN24" s="24">
        <f>PEM!BW51</f>
        <v>0</v>
      </c>
      <c r="AO24" s="24">
        <f>PEM!BX51</f>
        <v>0</v>
      </c>
      <c r="AP24" s="24">
        <f>PEM!BY51</f>
        <v>0</v>
      </c>
      <c r="AQ24" s="24">
        <f>PEM!BZ51</f>
        <v>0</v>
      </c>
      <c r="AR24" s="24">
        <f>PEM!CA51</f>
        <v>0</v>
      </c>
      <c r="AS24" s="24">
        <f>PEM!CB51</f>
        <v>0</v>
      </c>
      <c r="AT24" s="24">
        <f>PEM!CC51</f>
        <v>0</v>
      </c>
      <c r="AU24" s="24">
        <f>PEM!CD51</f>
        <v>0</v>
      </c>
      <c r="AV24" s="24">
        <f>PEM!CE51</f>
        <v>0</v>
      </c>
      <c r="AW24" s="24">
        <f>PEM!CF51</f>
        <v>0</v>
      </c>
      <c r="AX24" s="24">
        <f>PEM!CG51</f>
        <v>0</v>
      </c>
      <c r="AZ24" s="13">
        <v>21</v>
      </c>
      <c r="BA24" s="24">
        <f>AP_PM1!C24</f>
        <v>155</v>
      </c>
      <c r="BB24" s="24">
        <f>AP_PM1!D24</f>
        <v>155</v>
      </c>
      <c r="BC24" s="24">
        <f>AP_PM1!E24</f>
        <v>273.73718856960033</v>
      </c>
      <c r="BD24" s="24">
        <f>AP_PM1!F24</f>
        <v>273.73718856960068</v>
      </c>
      <c r="BE24" s="24">
        <f>AP_PM1!G24</f>
        <v>300</v>
      </c>
      <c r="BF24" s="24">
        <f>AP_PM1!H24</f>
        <v>280.48162741602005</v>
      </c>
      <c r="BG24" s="24">
        <f>AP_PM1!I24</f>
        <v>261.06487569176204</v>
      </c>
      <c r="BH24" s="24">
        <f>AP_PM1!J24</f>
        <v>164.12911975301651</v>
      </c>
      <c r="BI24" s="24">
        <f>AP_PM1!K24</f>
        <v>206.85</v>
      </c>
      <c r="BK24" s="13">
        <v>21</v>
      </c>
      <c r="BL24" s="25">
        <v>0</v>
      </c>
      <c r="BM24" s="25">
        <v>0</v>
      </c>
      <c r="BN24" s="25">
        <v>0</v>
      </c>
      <c r="BO24" s="25">
        <v>0</v>
      </c>
      <c r="BP24" s="25">
        <v>0</v>
      </c>
      <c r="BQ24" s="25">
        <v>0</v>
      </c>
      <c r="BR24" s="25">
        <v>0</v>
      </c>
      <c r="BS24" s="25">
        <v>0</v>
      </c>
      <c r="BT24" s="25">
        <v>0</v>
      </c>
      <c r="BU24" s="25">
        <v>0</v>
      </c>
      <c r="BV24" s="25">
        <v>0</v>
      </c>
      <c r="BW24" s="25">
        <v>0</v>
      </c>
      <c r="BX24" s="25">
        <v>0</v>
      </c>
      <c r="BY24" s="25">
        <v>0</v>
      </c>
      <c r="BZ24" s="25">
        <f t="shared" si="1"/>
        <v>0</v>
      </c>
      <c r="CA24" s="25">
        <f t="shared" si="2"/>
        <v>0</v>
      </c>
      <c r="CB24" s="25">
        <v>0</v>
      </c>
      <c r="CC24" s="25">
        <f t="shared" si="3"/>
        <v>0</v>
      </c>
      <c r="CD24" s="25">
        <v>0</v>
      </c>
      <c r="CE24" s="25">
        <v>0</v>
      </c>
      <c r="CF24" s="25">
        <f t="shared" si="4"/>
        <v>0</v>
      </c>
      <c r="CG24" s="25">
        <f t="shared" si="5"/>
        <v>0</v>
      </c>
      <c r="CH24" s="25">
        <f t="shared" si="6"/>
        <v>0</v>
      </c>
      <c r="CI24" s="25">
        <v>0</v>
      </c>
      <c r="CJ24" s="25">
        <v>0</v>
      </c>
      <c r="CK24" s="25">
        <v>0</v>
      </c>
      <c r="CL24" s="25">
        <v>0</v>
      </c>
      <c r="CM24" s="25">
        <v>0</v>
      </c>
      <c r="CN24" s="25">
        <v>0</v>
      </c>
      <c r="CO24" s="25">
        <v>0</v>
      </c>
      <c r="CP24" s="25">
        <f t="shared" si="7"/>
        <v>0</v>
      </c>
      <c r="CQ24" s="25">
        <v>0</v>
      </c>
      <c r="CR24" s="25">
        <v>0</v>
      </c>
      <c r="CS24" s="25">
        <v>0</v>
      </c>
      <c r="CT24" s="25">
        <v>0</v>
      </c>
      <c r="CU24" s="25">
        <v>0</v>
      </c>
      <c r="CV24" s="25">
        <f t="shared" si="8"/>
        <v>1.2602882432518396</v>
      </c>
      <c r="CW24" s="25">
        <v>0</v>
      </c>
      <c r="CX24" s="25">
        <v>0</v>
      </c>
      <c r="CY24" s="25">
        <v>0</v>
      </c>
      <c r="CZ24" s="25">
        <v>0</v>
      </c>
      <c r="DA24" s="25">
        <v>0</v>
      </c>
      <c r="DB24" s="25">
        <v>0</v>
      </c>
      <c r="DC24" s="25">
        <v>0</v>
      </c>
      <c r="DD24" s="25">
        <v>0</v>
      </c>
      <c r="DE24" s="25">
        <v>0</v>
      </c>
      <c r="DF24" s="25">
        <v>0</v>
      </c>
      <c r="DG24" s="25">
        <v>0</v>
      </c>
      <c r="DH24" s="25">
        <f t="shared" si="9"/>
        <v>2.6256005067746658E-2</v>
      </c>
      <c r="DJ24" s="13">
        <v>21</v>
      </c>
      <c r="DK24" s="24">
        <f>PEM!AL24</f>
        <v>18.796178308826285</v>
      </c>
      <c r="DL24" s="24">
        <f>PEM!AM24</f>
        <v>18.980416539390422</v>
      </c>
      <c r="DM24" s="24">
        <f>PEM!AN24</f>
        <v>18.903752103236258</v>
      </c>
      <c r="DN24" s="24">
        <f>PEM!AO24</f>
        <v>19.752763117968634</v>
      </c>
      <c r="DO24" s="24">
        <f>PEM!AP24</f>
        <v>19.488419075574495</v>
      </c>
      <c r="DP24" s="24">
        <f>PEM!AQ24</f>
        <v>19.809957969148243</v>
      </c>
      <c r="DQ24" s="24">
        <f>PEM!AR24</f>
        <v>22.4</v>
      </c>
      <c r="DR24" s="24">
        <f>PEM!AS24</f>
        <v>21.828687207723274</v>
      </c>
      <c r="DS24" s="24">
        <f>PEM!AT24</f>
        <v>19.487333912479833</v>
      </c>
      <c r="DT24" s="24">
        <f>PEM!AU24</f>
        <v>19.605699657150623</v>
      </c>
      <c r="DU24" s="24">
        <f>PEM!AV24</f>
        <v>19.072429616533206</v>
      </c>
      <c r="DV24" s="24">
        <f>PEM!AW24</f>
        <v>18.99772468103</v>
      </c>
      <c r="DW24" s="24">
        <f>PEM!AX24</f>
        <v>18.581073406133569</v>
      </c>
      <c r="DX24" s="24">
        <f>PEM!AY24</f>
        <v>18.889729961442569</v>
      </c>
      <c r="DY24" s="24">
        <f>PEM!AZ24</f>
        <v>18.229179865818033</v>
      </c>
      <c r="DZ24" s="24">
        <f>PEM!BA24</f>
        <v>18.282411347357659</v>
      </c>
      <c r="EA24" s="24">
        <f>PEM!BB24</f>
        <v>17.88407148690818</v>
      </c>
      <c r="EB24" s="24">
        <f>PEM!BC24</f>
        <v>17.741307761770376</v>
      </c>
      <c r="EC24" s="24">
        <f>PEM!BD24</f>
        <v>18.324607115780431</v>
      </c>
      <c r="ED24" s="24">
        <f>PEM!BE24</f>
        <v>18.043215271639788</v>
      </c>
      <c r="EE24" s="24">
        <f>PEM!BF24</f>
        <v>17.526212856345513</v>
      </c>
      <c r="EF24" s="24">
        <f>PEM!BG24</f>
        <v>17.140258038897649</v>
      </c>
      <c r="EG24" s="24">
        <f>PEM!BH24</f>
        <v>17.775012562552135</v>
      </c>
      <c r="EH24" s="24">
        <f>PEM!BI24</f>
        <v>18.719833251751865</v>
      </c>
      <c r="EI24" s="24">
        <f>PEM!BJ24</f>
        <v>17.122174222871145</v>
      </c>
      <c r="EJ24" s="24">
        <f>PEM!BK24</f>
        <v>17.316793843095951</v>
      </c>
      <c r="EK24" s="24">
        <f>PEM!BL24</f>
        <v>16.390459322493957</v>
      </c>
      <c r="EL24" s="24">
        <f>PEM!BM24</f>
        <v>18.114468703083574</v>
      </c>
      <c r="EM24" s="24">
        <f>PEM!BN24</f>
        <v>17.923861586553826</v>
      </c>
      <c r="EN24" s="24">
        <f>PEM!BO24</f>
        <v>18.321704805628737</v>
      </c>
      <c r="EO24" s="24">
        <f>PEM!BP24</f>
        <v>18.350740632271414</v>
      </c>
      <c r="EP24" s="24">
        <f>PEM!BQ24</f>
        <v>18.57</v>
      </c>
      <c r="EQ24" s="24">
        <f>PEM!BR24</f>
        <v>17.94532198430645</v>
      </c>
      <c r="ER24" s="24">
        <f>PEM!BS24</f>
        <v>18.207547255559593</v>
      </c>
      <c r="ES24" s="24">
        <f>PEM!BT24</f>
        <v>18.250577801622114</v>
      </c>
      <c r="ET24" s="24">
        <f>PEM!BU24</f>
        <v>18.106507286734896</v>
      </c>
      <c r="EU24" s="24">
        <f>PEM!BV24</f>
        <v>18.269370649920084</v>
      </c>
      <c r="EV24" s="24">
        <f>PEM!BW24</f>
        <v>18.027335242150674</v>
      </c>
      <c r="EW24" s="24">
        <f>PEM!BX24</f>
        <v>17.710208566189202</v>
      </c>
      <c r="EX24" s="24">
        <f>PEM!BY24</f>
        <v>17.743077037491577</v>
      </c>
      <c r="EY24" s="24">
        <f>PEM!BZ24</f>
        <v>17.517365811404709</v>
      </c>
      <c r="EZ24" s="24">
        <f>PEM!CA24</f>
        <v>17.34265386142711</v>
      </c>
      <c r="FA24" s="24">
        <f>PEM!CB24</f>
        <v>17.732799875659317</v>
      </c>
      <c r="FB24" s="24">
        <f>PEM!CC24</f>
        <v>17.835866792442726</v>
      </c>
      <c r="FC24" s="24">
        <f>PEM!CD24</f>
        <v>17.099214667155806</v>
      </c>
      <c r="FD24" s="24">
        <f>PEM!CE24</f>
        <v>16.748811247673338</v>
      </c>
      <c r="FE24" s="24">
        <f>PEM!CF24</f>
        <v>17.545783247658747</v>
      </c>
      <c r="FF24" s="24">
        <f>PEM!CG24</f>
        <v>17.389061909641701</v>
      </c>
      <c r="FH24" s="13">
        <v>21</v>
      </c>
      <c r="FI24" s="24">
        <f>AP_PM1!O24</f>
        <v>17.350000000000001</v>
      </c>
      <c r="FK24" s="13">
        <v>21</v>
      </c>
      <c r="FL24" s="25">
        <f t="shared" si="10"/>
        <v>7.6940018607250013E-2</v>
      </c>
      <c r="FM24" s="25">
        <f t="shared" si="11"/>
        <v>8.5899934598736863E-2</v>
      </c>
      <c r="FN24" s="25">
        <f t="shared" si="12"/>
        <v>8.2192788751724019E-2</v>
      </c>
      <c r="FO24" s="25">
        <f t="shared" si="13"/>
        <v>0.12164187377830163</v>
      </c>
      <c r="FP24" s="25">
        <f t="shared" si="14"/>
        <v>0.10972768326060102</v>
      </c>
      <c r="FQ24" s="25">
        <f t="shared" si="15"/>
        <v>0.12417784898783464</v>
      </c>
      <c r="FR24" s="25">
        <f t="shared" si="16"/>
        <v>0.22544642857142846</v>
      </c>
      <c r="FS24" s="25">
        <f t="shared" si="17"/>
        <v>0.20517437283808138</v>
      </c>
      <c r="FT24" s="25">
        <f t="shared" si="18"/>
        <v>0.1096781079484181</v>
      </c>
      <c r="FU24" s="25">
        <f t="shared" si="19"/>
        <v>0.11505325984772594</v>
      </c>
      <c r="FV24" s="25">
        <f t="shared" si="20"/>
        <v>9.0309921240453409E-2</v>
      </c>
      <c r="FW24" s="25">
        <f t="shared" si="21"/>
        <v>8.673273819339633E-2</v>
      </c>
      <c r="FX24" s="25">
        <f t="shared" si="22"/>
        <v>6.6254159769219445E-2</v>
      </c>
      <c r="FY24" s="25">
        <f t="shared" si="23"/>
        <v>8.1511486113641701E-2</v>
      </c>
      <c r="FZ24" s="25">
        <f t="shared" si="24"/>
        <v>4.8229260575052099E-2</v>
      </c>
      <c r="GA24" s="25">
        <f t="shared" si="25"/>
        <v>5.1000457742813997E-2</v>
      </c>
      <c r="GB24" s="25">
        <f t="shared" si="26"/>
        <v>2.9862969810825195E-2</v>
      </c>
      <c r="GC24" s="25">
        <f t="shared" si="27"/>
        <v>2.2056308758341851E-2</v>
      </c>
      <c r="GD24" s="25">
        <f t="shared" si="28"/>
        <v>5.3185703225316967E-2</v>
      </c>
      <c r="GE24" s="25">
        <f t="shared" si="29"/>
        <v>3.8419719612245495E-2</v>
      </c>
      <c r="GF24" s="25">
        <f t="shared" si="30"/>
        <v>1.0054246047896884E-2</v>
      </c>
      <c r="GG24" s="25">
        <f t="shared" si="31"/>
        <v>1.2236803006487398E-2</v>
      </c>
      <c r="GH24" s="25">
        <f t="shared" si="32"/>
        <v>2.3910675790324742E-2</v>
      </c>
      <c r="GI24" s="25">
        <f t="shared" si="33"/>
        <v>7.3175505002090233E-2</v>
      </c>
      <c r="GJ24" s="25">
        <f t="shared" si="34"/>
        <v>1.3305890604975598E-2</v>
      </c>
      <c r="GK24" s="25">
        <f t="shared" si="35"/>
        <v>1.9175695688777564E-3</v>
      </c>
      <c r="GL24" s="25">
        <f t="shared" si="36"/>
        <v>5.854263499432192E-2</v>
      </c>
      <c r="GM24" s="25">
        <f t="shared" si="37"/>
        <v>4.2202104605664717E-2</v>
      </c>
      <c r="GN24" s="25">
        <f t="shared" si="38"/>
        <v>3.2016626762188687E-2</v>
      </c>
      <c r="GO24" s="25">
        <f t="shared" si="39"/>
        <v>5.3035719980064948E-2</v>
      </c>
      <c r="GP24" s="25">
        <f t="shared" si="40"/>
        <v>5.4534073164955579E-2</v>
      </c>
      <c r="GQ24" s="25">
        <f t="shared" si="41"/>
        <v>6.5697361335487287E-2</v>
      </c>
      <c r="GR24" s="25">
        <f t="shared" si="42"/>
        <v>3.3174215811065937E-2</v>
      </c>
      <c r="GS24" s="25">
        <f t="shared" si="43"/>
        <v>4.7098450083535734E-2</v>
      </c>
      <c r="GT24" s="25">
        <f t="shared" si="44"/>
        <v>4.9345166570127406E-2</v>
      </c>
      <c r="GU24" s="25">
        <f t="shared" si="45"/>
        <v>4.1780961659520242E-2</v>
      </c>
      <c r="GV24" s="25">
        <f t="shared" si="46"/>
        <v>5.0323060795972437E-2</v>
      </c>
      <c r="GW24" s="25">
        <f t="shared" si="47"/>
        <v>3.757267688498734E-2</v>
      </c>
      <c r="GX24" s="25">
        <f t="shared" si="48"/>
        <v>2.0339035807679845E-2</v>
      </c>
      <c r="GY24" s="25">
        <f t="shared" si="49"/>
        <v>2.215382578010534E-2</v>
      </c>
      <c r="GZ24" s="25">
        <f t="shared" si="50"/>
        <v>9.5542796335133569E-3</v>
      </c>
      <c r="HA24" s="25">
        <f t="shared" si="51"/>
        <v>4.2358791402917365E-4</v>
      </c>
      <c r="HB24" s="25">
        <f t="shared" si="52"/>
        <v>2.158710854143011E-2</v>
      </c>
      <c r="HC24" s="25">
        <f t="shared" si="53"/>
        <v>2.7240996924724294E-2</v>
      </c>
      <c r="HD24" s="25">
        <f t="shared" si="54"/>
        <v>1.4666482509626841E-2</v>
      </c>
      <c r="HE24" s="25">
        <f t="shared" si="55"/>
        <v>3.5894413247398553E-2</v>
      </c>
      <c r="HF24" s="25">
        <f t="shared" si="56"/>
        <v>1.1158421650106172E-2</v>
      </c>
      <c r="HG24" s="25">
        <f t="shared" si="57"/>
        <v>2.2463494491350602E-3</v>
      </c>
      <c r="HH24" s="25">
        <f t="shared" si="58"/>
        <v>5.6014235132452149E-2</v>
      </c>
    </row>
    <row r="25" spans="2:216" x14ac:dyDescent="0.25">
      <c r="B25" s="13">
        <v>22</v>
      </c>
      <c r="C25" s="24">
        <f>PEM!AL52</f>
        <v>0</v>
      </c>
      <c r="D25" s="24">
        <f>PEM!AM52</f>
        <v>0</v>
      </c>
      <c r="E25" s="24">
        <f>PEM!AN52</f>
        <v>0</v>
      </c>
      <c r="F25" s="24">
        <f>PEM!AO52</f>
        <v>0</v>
      </c>
      <c r="G25" s="24">
        <f>PEM!AP52</f>
        <v>0</v>
      </c>
      <c r="H25" s="24">
        <f>PEM!AQ52</f>
        <v>0</v>
      </c>
      <c r="I25" s="24">
        <f>PEM!AR52</f>
        <v>0</v>
      </c>
      <c r="J25" s="24">
        <f>PEM!AS52</f>
        <v>0</v>
      </c>
      <c r="K25" s="24">
        <f>PEM!AT52</f>
        <v>0</v>
      </c>
      <c r="L25" s="24">
        <f>PEM!AU52</f>
        <v>0</v>
      </c>
      <c r="M25" s="24">
        <f>PEM!AV52</f>
        <v>0</v>
      </c>
      <c r="N25" s="24">
        <f>PEM!AW52</f>
        <v>0</v>
      </c>
      <c r="O25" s="24">
        <f>PEM!AX52</f>
        <v>0</v>
      </c>
      <c r="P25" s="24">
        <f>PEM!AY52</f>
        <v>0</v>
      </c>
      <c r="Q25" s="24">
        <f>PEM!AZ52</f>
        <v>155</v>
      </c>
      <c r="R25" s="24">
        <f>PEM!BA52</f>
        <v>155</v>
      </c>
      <c r="S25" s="24">
        <f>PEM!BB52</f>
        <v>0</v>
      </c>
      <c r="T25" s="24">
        <f>PEM!BC52</f>
        <v>303.84084871364212</v>
      </c>
      <c r="U25" s="24">
        <f>PEM!BD52</f>
        <v>0</v>
      </c>
      <c r="V25" s="24">
        <f>PEM!BE52</f>
        <v>0</v>
      </c>
      <c r="W25" s="24">
        <f>PEM!BF52</f>
        <v>303.840848713642</v>
      </c>
      <c r="X25" s="24">
        <f>PEM!BG52</f>
        <v>300</v>
      </c>
      <c r="Y25" s="24">
        <f>PEM!BH52</f>
        <v>541.54650310778209</v>
      </c>
      <c r="Z25" s="24">
        <f>PEM!BI52</f>
        <v>0</v>
      </c>
      <c r="AA25" s="24">
        <f>PEM!BJ52</f>
        <v>0</v>
      </c>
      <c r="AB25" s="24">
        <f>PEM!BK52</f>
        <v>0</v>
      </c>
      <c r="AC25" s="24">
        <f>PEM!BL52</f>
        <v>0</v>
      </c>
      <c r="AD25" s="24">
        <f>PEM!BM52</f>
        <v>0</v>
      </c>
      <c r="AE25" s="24">
        <f>PEM!BN52</f>
        <v>0</v>
      </c>
      <c r="AF25" s="24">
        <f>PEM!BO52</f>
        <v>0</v>
      </c>
      <c r="AG25" s="24">
        <f>PEM!BP52</f>
        <v>158.612758870232</v>
      </c>
      <c r="AH25" s="24">
        <f>PEM!BQ52</f>
        <v>0</v>
      </c>
      <c r="AI25" s="24">
        <f>PEM!BR52</f>
        <v>0</v>
      </c>
      <c r="AJ25" s="24">
        <f>PEM!BS52</f>
        <v>0</v>
      </c>
      <c r="AK25" s="24">
        <f>PEM!BT52</f>
        <v>0</v>
      </c>
      <c r="AL25" s="24">
        <f>PEM!BU52</f>
        <v>0</v>
      </c>
      <c r="AM25" s="24">
        <f>PEM!BV52</f>
        <v>0</v>
      </c>
      <c r="AN25" s="24">
        <f>PEM!BW52</f>
        <v>0</v>
      </c>
      <c r="AO25" s="24">
        <f>PEM!BX52</f>
        <v>0</v>
      </c>
      <c r="AP25" s="24">
        <f>PEM!BY52</f>
        <v>0</v>
      </c>
      <c r="AQ25" s="24">
        <f>PEM!BZ52</f>
        <v>0</v>
      </c>
      <c r="AR25" s="24">
        <f>PEM!CA52</f>
        <v>0</v>
      </c>
      <c r="AS25" s="24">
        <f>PEM!CB52</f>
        <v>0</v>
      </c>
      <c r="AT25" s="24">
        <f>PEM!CC52</f>
        <v>0</v>
      </c>
      <c r="AU25" s="24">
        <f>PEM!CD52</f>
        <v>0</v>
      </c>
      <c r="AV25" s="24">
        <f>PEM!CE52</f>
        <v>0</v>
      </c>
      <c r="AW25" s="24">
        <f>PEM!CF52</f>
        <v>0</v>
      </c>
      <c r="AX25" s="24">
        <f>PEM!CG52</f>
        <v>0</v>
      </c>
      <c r="AZ25" s="13">
        <v>22</v>
      </c>
      <c r="BA25" s="24">
        <f>AP_PM1!C25</f>
        <v>155</v>
      </c>
      <c r="BB25" s="24">
        <f>AP_PM1!D25</f>
        <v>155</v>
      </c>
      <c r="BC25" s="24">
        <f>AP_PM1!E25</f>
        <v>303.84084871364212</v>
      </c>
      <c r="BD25" s="24">
        <f>AP_PM1!F25</f>
        <v>303.840848713642</v>
      </c>
      <c r="BE25" s="24">
        <f>AP_PM1!G25</f>
        <v>300</v>
      </c>
      <c r="BF25" s="24">
        <f>AP_PM1!H25</f>
        <v>280.48162741602005</v>
      </c>
      <c r="BG25" s="24">
        <f>AP_PM1!I25</f>
        <v>261.06487569176204</v>
      </c>
      <c r="BH25" s="24">
        <f>AP_PM1!J25</f>
        <v>158.612758870232</v>
      </c>
      <c r="BI25" s="24">
        <f>AP_PM1!K25</f>
        <v>152.15904059470174</v>
      </c>
      <c r="BK25" s="13">
        <v>22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f t="shared" si="1"/>
        <v>0</v>
      </c>
      <c r="CA25" s="25">
        <f t="shared" si="2"/>
        <v>0</v>
      </c>
      <c r="CB25" s="25">
        <v>0</v>
      </c>
      <c r="CC25" s="25">
        <f t="shared" si="3"/>
        <v>0</v>
      </c>
      <c r="CD25" s="25">
        <v>0</v>
      </c>
      <c r="CE25" s="25">
        <v>0</v>
      </c>
      <c r="CF25" s="25">
        <f t="shared" si="4"/>
        <v>0</v>
      </c>
      <c r="CG25" s="25">
        <f t="shared" si="5"/>
        <v>0</v>
      </c>
      <c r="CH25" s="25">
        <f t="shared" si="6"/>
        <v>0</v>
      </c>
      <c r="CI25" s="25">
        <v>0</v>
      </c>
      <c r="CJ25" s="25">
        <v>0</v>
      </c>
      <c r="CK25" s="25">
        <v>0</v>
      </c>
      <c r="CL25" s="25">
        <v>0</v>
      </c>
      <c r="CM25" s="25">
        <v>0</v>
      </c>
      <c r="CN25" s="25">
        <v>0</v>
      </c>
      <c r="CO25" s="25">
        <v>0</v>
      </c>
      <c r="CP25" s="25">
        <f t="shared" si="7"/>
        <v>0</v>
      </c>
      <c r="CQ25" s="25">
        <v>0</v>
      </c>
      <c r="CR25" s="25">
        <v>0</v>
      </c>
      <c r="CS25" s="25">
        <v>0</v>
      </c>
      <c r="CT25" s="25">
        <v>0</v>
      </c>
      <c r="CU25" s="25">
        <v>0</v>
      </c>
      <c r="CV25" s="25">
        <f t="shared" si="8"/>
        <v>0.95931148085753726</v>
      </c>
      <c r="CW25" s="25">
        <v>0</v>
      </c>
      <c r="CX25" s="25">
        <v>0</v>
      </c>
      <c r="CY25" s="25">
        <v>0</v>
      </c>
      <c r="CZ25" s="25">
        <v>0</v>
      </c>
      <c r="DA25" s="25">
        <v>0</v>
      </c>
      <c r="DB25" s="25">
        <v>0</v>
      </c>
      <c r="DC25" s="25">
        <v>0</v>
      </c>
      <c r="DD25" s="25">
        <v>0</v>
      </c>
      <c r="DE25" s="25">
        <v>0</v>
      </c>
      <c r="DF25" s="25">
        <v>0</v>
      </c>
      <c r="DG25" s="25">
        <v>0</v>
      </c>
      <c r="DH25" s="25">
        <f t="shared" si="9"/>
        <v>1.9985655851198693E-2</v>
      </c>
      <c r="DJ25" s="13">
        <v>22</v>
      </c>
      <c r="DK25" s="24">
        <f>PEM!AL25</f>
        <v>16.281198928203029</v>
      </c>
      <c r="DL25" s="24">
        <f>PEM!AM25</f>
        <v>16.447347321444042</v>
      </c>
      <c r="DM25" s="24">
        <f>PEM!AN25</f>
        <v>16.21</v>
      </c>
      <c r="DN25" s="24">
        <f>PEM!AO25</f>
        <v>17.156127349225098</v>
      </c>
      <c r="DO25" s="24">
        <f>PEM!AP25</f>
        <v>16.906668325818003</v>
      </c>
      <c r="DP25" s="24">
        <f>PEM!AQ25</f>
        <v>17.201653043661736</v>
      </c>
      <c r="DQ25" s="24">
        <f>PEM!AR25</f>
        <v>18.694960365701817</v>
      </c>
      <c r="DR25" s="24">
        <f>PEM!AS25</f>
        <v>18.57</v>
      </c>
      <c r="DS25" s="24">
        <f>PEM!AT25</f>
        <v>16.957133111021324</v>
      </c>
      <c r="DT25" s="24">
        <f>PEM!AU25</f>
        <v>17.034977874029842</v>
      </c>
      <c r="DU25" s="24">
        <f>PEM!AV25</f>
        <v>16.644214985998591</v>
      </c>
      <c r="DV25" s="24">
        <f>PEM!AW25</f>
        <v>16.646974233918254</v>
      </c>
      <c r="DW25" s="24">
        <f>PEM!AX25</f>
        <v>16.360660390067004</v>
      </c>
      <c r="DX25" s="24">
        <f>PEM!AY25</f>
        <v>16.421425302407364</v>
      </c>
      <c r="DY25" s="24">
        <f>PEM!AZ25</f>
        <v>15.742542847757473</v>
      </c>
      <c r="DZ25" s="24">
        <f>PEM!BA25</f>
        <v>15.806297509806313</v>
      </c>
      <c r="EA25" s="24">
        <f>PEM!BB25</f>
        <v>15.456009584863571</v>
      </c>
      <c r="EB25" s="24">
        <f>PEM!BC25</f>
        <v>15.329812982582421</v>
      </c>
      <c r="EC25" s="24">
        <f>PEM!BD25</f>
        <v>15.837016518427967</v>
      </c>
      <c r="ED25" s="24">
        <f>PEM!BE25</f>
        <v>15.965512051257853</v>
      </c>
      <c r="EE25" s="24">
        <f>PEM!BF25</f>
        <v>15.141276577463113</v>
      </c>
      <c r="EF25" s="24">
        <f>PEM!BG25</f>
        <v>14.809952714605384</v>
      </c>
      <c r="EG25" s="24">
        <f>PEM!BH25</f>
        <v>15.726039129255735</v>
      </c>
      <c r="EH25" s="24">
        <f>PEM!BI25</f>
        <v>16.098618858987713</v>
      </c>
      <c r="EI25" s="24">
        <f>PEM!BJ25</f>
        <v>15.97</v>
      </c>
      <c r="EJ25" s="24">
        <f>PEM!BK25</f>
        <v>15.97</v>
      </c>
      <c r="EK25" s="24">
        <f>PEM!BL25</f>
        <v>15.342454443947837</v>
      </c>
      <c r="EL25" s="24">
        <f>PEM!BM25</f>
        <v>16.705295062120133</v>
      </c>
      <c r="EM25" s="24">
        <f>PEM!BN25</f>
        <v>16.747196264162316</v>
      </c>
      <c r="EN25" s="24">
        <f>PEM!BO25</f>
        <v>16.782864736377505</v>
      </c>
      <c r="EO25" s="24">
        <f>PEM!BP25</f>
        <v>17.107299392099485</v>
      </c>
      <c r="EP25" s="24">
        <f>PEM!BQ25</f>
        <v>17.311701804155756</v>
      </c>
      <c r="EQ25" s="24">
        <f>PEM!BR25</f>
        <v>16.549035443493359</v>
      </c>
      <c r="ER25" s="24">
        <f>PEM!BS25</f>
        <v>16.644440408808919</v>
      </c>
      <c r="ES25" s="24">
        <f>PEM!BT25</f>
        <v>16.631651091851722</v>
      </c>
      <c r="ET25" s="24">
        <f>PEM!BU25</f>
        <v>16.669751079340447</v>
      </c>
      <c r="EU25" s="24">
        <f>PEM!BV25</f>
        <v>16.628727279070972</v>
      </c>
      <c r="EV25" s="24">
        <f>PEM!BW25</f>
        <v>16.319894372151154</v>
      </c>
      <c r="EW25" s="24">
        <f>PEM!BX25</f>
        <v>15.882433057614804</v>
      </c>
      <c r="EX25" s="24">
        <f>PEM!BY25</f>
        <v>15.914214706389087</v>
      </c>
      <c r="EY25" s="24">
        <f>PEM!BZ25</f>
        <v>15.669909821756855</v>
      </c>
      <c r="EZ25" s="24">
        <f>PEM!CA25</f>
        <v>15.523236474671263</v>
      </c>
      <c r="FA25" s="24">
        <f>PEM!CB25</f>
        <v>16.143143887507684</v>
      </c>
      <c r="FB25" s="24">
        <f>PEM!CC25</f>
        <v>16.221842340699794</v>
      </c>
      <c r="FC25" s="24">
        <f>PEM!CD25</f>
        <v>15.314499591545728</v>
      </c>
      <c r="FD25" s="24">
        <f>PEM!CE25</f>
        <v>14.993433476921037</v>
      </c>
      <c r="FE25" s="24">
        <f>PEM!CF25</f>
        <v>15.949628206753136</v>
      </c>
      <c r="FF25" s="24">
        <f>PEM!CG25</f>
        <v>15.84609461154167</v>
      </c>
      <c r="FH25" s="13">
        <v>22</v>
      </c>
      <c r="FI25" s="24">
        <f>AP_PM1!O25</f>
        <v>15.85</v>
      </c>
      <c r="FK25" s="13">
        <v>22</v>
      </c>
      <c r="FL25" s="25">
        <f t="shared" si="10"/>
        <v>2.6484470222649697E-2</v>
      </c>
      <c r="FM25" s="25">
        <f t="shared" si="11"/>
        <v>3.6318763735549077E-2</v>
      </c>
      <c r="FN25" s="25">
        <f t="shared" si="12"/>
        <v>2.2208513263417717E-2</v>
      </c>
      <c r="FO25" s="25">
        <f t="shared" si="13"/>
        <v>7.6131828741880569E-2</v>
      </c>
      <c r="FP25" s="25">
        <f t="shared" si="14"/>
        <v>6.2500092002418725E-2</v>
      </c>
      <c r="FQ25" s="25">
        <f t="shared" si="15"/>
        <v>7.8576927474989247E-2</v>
      </c>
      <c r="FR25" s="25">
        <f t="shared" si="16"/>
        <v>0.1521779297762644</v>
      </c>
      <c r="FS25" s="25">
        <f t="shared" si="17"/>
        <v>0.14647280560043083</v>
      </c>
      <c r="FT25" s="25">
        <f t="shared" si="18"/>
        <v>6.5290111469476012E-2</v>
      </c>
      <c r="FU25" s="25">
        <f t="shared" si="19"/>
        <v>6.9561456597860588E-2</v>
      </c>
      <c r="FV25" s="25">
        <f t="shared" si="20"/>
        <v>4.7717179011848812E-2</v>
      </c>
      <c r="FW25" s="25">
        <f t="shared" si="21"/>
        <v>4.7875020572472386E-2</v>
      </c>
      <c r="FX25" s="25">
        <f t="shared" si="22"/>
        <v>3.1212700336781012E-2</v>
      </c>
      <c r="FY25" s="25">
        <f t="shared" si="23"/>
        <v>3.4797546003731736E-2</v>
      </c>
      <c r="FZ25" s="25">
        <f t="shared" si="24"/>
        <v>6.8259081955005484E-3</v>
      </c>
      <c r="GA25" s="25">
        <f t="shared" si="25"/>
        <v>2.7648783762657227E-3</v>
      </c>
      <c r="GB25" s="25">
        <f t="shared" si="26"/>
        <v>2.5491082479805968E-2</v>
      </c>
      <c r="GC25" s="25">
        <f t="shared" si="27"/>
        <v>3.393303088619605E-2</v>
      </c>
      <c r="GD25" s="25">
        <f t="shared" si="28"/>
        <v>8.1981865441162021E-4</v>
      </c>
      <c r="GE25" s="25">
        <f t="shared" si="29"/>
        <v>7.235098435114275E-3</v>
      </c>
      <c r="GF25" s="25">
        <f t="shared" si="30"/>
        <v>4.6807375779118844E-2</v>
      </c>
      <c r="GG25" s="25">
        <f t="shared" si="31"/>
        <v>7.0226239437546259E-2</v>
      </c>
      <c r="GH25" s="25">
        <f t="shared" si="32"/>
        <v>7.8825233566699911E-3</v>
      </c>
      <c r="GI25" s="25">
        <f t="shared" si="33"/>
        <v>1.5443489976713857E-2</v>
      </c>
      <c r="GJ25" s="25">
        <f t="shared" si="34"/>
        <v>7.5140889167189095E-3</v>
      </c>
      <c r="GK25" s="25">
        <f t="shared" si="35"/>
        <v>7.5140889167189095E-3</v>
      </c>
      <c r="GL25" s="25">
        <f t="shared" si="36"/>
        <v>3.3081118663668266E-2</v>
      </c>
      <c r="GM25" s="25">
        <f t="shared" si="37"/>
        <v>5.1199039522477265E-2</v>
      </c>
      <c r="GN25" s="25">
        <f t="shared" si="38"/>
        <v>5.3572923491811322E-2</v>
      </c>
      <c r="GO25" s="25">
        <f t="shared" si="39"/>
        <v>5.5584356486856792E-2</v>
      </c>
      <c r="GP25" s="25">
        <f t="shared" si="40"/>
        <v>7.3494907833327142E-2</v>
      </c>
      <c r="GQ25" s="25">
        <f t="shared" si="41"/>
        <v>8.4434321980111068E-2</v>
      </c>
      <c r="GR25" s="25">
        <f t="shared" si="42"/>
        <v>4.2240252967021219E-2</v>
      </c>
      <c r="GS25" s="25">
        <f t="shared" si="43"/>
        <v>4.7730076187389794E-2</v>
      </c>
      <c r="GT25" s="25">
        <f t="shared" si="44"/>
        <v>4.6997804820152457E-2</v>
      </c>
      <c r="GU25" s="25">
        <f t="shared" si="45"/>
        <v>4.9175964022426265E-2</v>
      </c>
      <c r="GV25" s="25">
        <f t="shared" si="46"/>
        <v>4.6830239380441577E-2</v>
      </c>
      <c r="GW25" s="25">
        <f t="shared" si="47"/>
        <v>2.8792733668239836E-2</v>
      </c>
      <c r="GX25" s="25">
        <f t="shared" si="48"/>
        <v>2.0420711044177621E-3</v>
      </c>
      <c r="GY25" s="25">
        <f t="shared" si="49"/>
        <v>4.0350534144362859E-3</v>
      </c>
      <c r="GZ25" s="25">
        <f t="shared" si="50"/>
        <v>1.1492738649529348E-2</v>
      </c>
      <c r="HA25" s="25">
        <f t="shared" si="51"/>
        <v>2.1049961189595068E-2</v>
      </c>
      <c r="HB25" s="25">
        <f t="shared" si="52"/>
        <v>1.8159033305435154E-2</v>
      </c>
      <c r="HC25" s="25">
        <f t="shared" si="53"/>
        <v>2.2922324905529423E-2</v>
      </c>
      <c r="HD25" s="25">
        <f t="shared" si="54"/>
        <v>3.4966889074840662E-2</v>
      </c>
      <c r="HE25" s="25">
        <f t="shared" si="55"/>
        <v>5.7129444326241258E-2</v>
      </c>
      <c r="HF25" s="25">
        <f t="shared" si="56"/>
        <v>6.2464281588051973E-3</v>
      </c>
      <c r="HG25" s="25">
        <f t="shared" si="57"/>
        <v>2.4645747447989261E-4</v>
      </c>
      <c r="HH25" s="25">
        <f t="shared" si="58"/>
        <v>4.0025148100995528E-2</v>
      </c>
    </row>
    <row r="26" spans="2:216" x14ac:dyDescent="0.25">
      <c r="B26" s="13">
        <v>23</v>
      </c>
      <c r="C26" s="24">
        <f>PEM!AL53</f>
        <v>0</v>
      </c>
      <c r="D26" s="24">
        <f>PEM!AM53</f>
        <v>0</v>
      </c>
      <c r="E26" s="24">
        <f>PEM!AN53</f>
        <v>0</v>
      </c>
      <c r="F26" s="24">
        <f>PEM!AO53</f>
        <v>0</v>
      </c>
      <c r="G26" s="24">
        <f>PEM!AP53</f>
        <v>0</v>
      </c>
      <c r="H26" s="24">
        <f>PEM!AQ53</f>
        <v>0</v>
      </c>
      <c r="I26" s="24">
        <f>PEM!AR53</f>
        <v>0</v>
      </c>
      <c r="J26" s="24">
        <f>PEM!AS53</f>
        <v>0</v>
      </c>
      <c r="K26" s="24">
        <f>PEM!AT53</f>
        <v>0</v>
      </c>
      <c r="L26" s="24">
        <f>PEM!AU53</f>
        <v>0</v>
      </c>
      <c r="M26" s="24">
        <f>PEM!AV53</f>
        <v>0</v>
      </c>
      <c r="N26" s="24">
        <f>PEM!AW53</f>
        <v>0</v>
      </c>
      <c r="O26" s="24">
        <f>PEM!AX53</f>
        <v>0</v>
      </c>
      <c r="P26" s="24">
        <f>PEM!AY53</f>
        <v>0</v>
      </c>
      <c r="Q26" s="24">
        <f>PEM!AZ53</f>
        <v>109.75930530769398</v>
      </c>
      <c r="R26" s="24">
        <f>PEM!BA53</f>
        <v>109.75930530769392</v>
      </c>
      <c r="S26" s="24">
        <f>PEM!BB53</f>
        <v>0</v>
      </c>
      <c r="T26" s="24">
        <f>PEM!BC53</f>
        <v>280.46433922812952</v>
      </c>
      <c r="U26" s="24">
        <f>PEM!BD53</f>
        <v>0</v>
      </c>
      <c r="V26" s="24">
        <f>PEM!BE53</f>
        <v>0</v>
      </c>
      <c r="W26" s="24">
        <f>PEM!BF53</f>
        <v>280.46433922812992</v>
      </c>
      <c r="X26" s="24">
        <f>PEM!BG53</f>
        <v>300</v>
      </c>
      <c r="Y26" s="24">
        <f>PEM!BH53</f>
        <v>397.94999118400142</v>
      </c>
      <c r="Z26" s="24">
        <f>PEM!BI53</f>
        <v>0</v>
      </c>
      <c r="AA26" s="24">
        <f>PEM!BJ53</f>
        <v>0</v>
      </c>
      <c r="AB26" s="24">
        <f>PEM!BK53</f>
        <v>0</v>
      </c>
      <c r="AC26" s="24">
        <f>PEM!BL53</f>
        <v>0</v>
      </c>
      <c r="AD26" s="24">
        <f>PEM!BM53</f>
        <v>0</v>
      </c>
      <c r="AE26" s="24">
        <f>PEM!BN53</f>
        <v>0</v>
      </c>
      <c r="AF26" s="24">
        <f>PEM!BO53</f>
        <v>0</v>
      </c>
      <c r="AG26" s="24">
        <f>PEM!BP53</f>
        <v>155.89017369568401</v>
      </c>
      <c r="AH26" s="24">
        <f>PEM!BQ53</f>
        <v>0</v>
      </c>
      <c r="AI26" s="24">
        <f>PEM!BR53</f>
        <v>0</v>
      </c>
      <c r="AJ26" s="24">
        <f>PEM!BS53</f>
        <v>0</v>
      </c>
      <c r="AK26" s="24">
        <f>PEM!BT53</f>
        <v>0</v>
      </c>
      <c r="AL26" s="24">
        <f>PEM!BU53</f>
        <v>0</v>
      </c>
      <c r="AM26" s="24">
        <f>PEM!BV53</f>
        <v>0</v>
      </c>
      <c r="AN26" s="24">
        <f>PEM!BW53</f>
        <v>0</v>
      </c>
      <c r="AO26" s="24">
        <f>PEM!BX53</f>
        <v>0</v>
      </c>
      <c r="AP26" s="24">
        <f>PEM!BY53</f>
        <v>0</v>
      </c>
      <c r="AQ26" s="24">
        <f>PEM!BZ53</f>
        <v>0</v>
      </c>
      <c r="AR26" s="24">
        <f>PEM!CA53</f>
        <v>0</v>
      </c>
      <c r="AS26" s="24">
        <f>PEM!CB53</f>
        <v>0</v>
      </c>
      <c r="AT26" s="24">
        <f>PEM!CC53</f>
        <v>0</v>
      </c>
      <c r="AU26" s="24">
        <f>PEM!CD53</f>
        <v>0</v>
      </c>
      <c r="AV26" s="24">
        <f>PEM!CE53</f>
        <v>0</v>
      </c>
      <c r="AW26" s="24">
        <f>PEM!CF53</f>
        <v>0</v>
      </c>
      <c r="AX26" s="24">
        <f>PEM!CG53</f>
        <v>0</v>
      </c>
      <c r="AZ26" s="13">
        <v>23</v>
      </c>
      <c r="BA26" s="24">
        <f>AP_PM1!C26</f>
        <v>109.75930530769398</v>
      </c>
      <c r="BB26" s="24">
        <f>AP_PM1!D26</f>
        <v>109.75930530769392</v>
      </c>
      <c r="BC26" s="24">
        <f>AP_PM1!E26</f>
        <v>280.46433922812952</v>
      </c>
      <c r="BD26" s="24">
        <f>AP_PM1!F26</f>
        <v>280.46433922812992</v>
      </c>
      <c r="BE26" s="24">
        <f>AP_PM1!G26</f>
        <v>300</v>
      </c>
      <c r="BF26" s="24">
        <f>AP_PM1!H26</f>
        <v>209.35922322584722</v>
      </c>
      <c r="BG26" s="24">
        <f>AP_PM1!I26</f>
        <v>188.59076795815423</v>
      </c>
      <c r="BH26" s="24">
        <f>AP_PM1!J26</f>
        <v>155.89017369568401</v>
      </c>
      <c r="BI26" s="24">
        <f>AP_PM1!K26</f>
        <v>158.21254604866726</v>
      </c>
      <c r="BK26" s="13">
        <v>23</v>
      </c>
      <c r="BL26" s="25">
        <v>0</v>
      </c>
      <c r="BM26" s="25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  <c r="BV26" s="25">
        <v>0</v>
      </c>
      <c r="BW26" s="25">
        <v>0</v>
      </c>
      <c r="BX26" s="25">
        <v>0</v>
      </c>
      <c r="BY26" s="25">
        <v>0</v>
      </c>
      <c r="BZ26" s="25">
        <f t="shared" si="1"/>
        <v>0</v>
      </c>
      <c r="CA26" s="25">
        <f t="shared" si="2"/>
        <v>0</v>
      </c>
      <c r="CB26" s="25">
        <v>0</v>
      </c>
      <c r="CC26" s="25">
        <f t="shared" si="3"/>
        <v>0</v>
      </c>
      <c r="CD26" s="25">
        <v>0</v>
      </c>
      <c r="CE26" s="25">
        <v>0</v>
      </c>
      <c r="CF26" s="25">
        <f t="shared" si="4"/>
        <v>0</v>
      </c>
      <c r="CG26" s="25">
        <f t="shared" si="5"/>
        <v>0</v>
      </c>
      <c r="CH26" s="25">
        <f t="shared" si="6"/>
        <v>7.1420304209185349E-17</v>
      </c>
      <c r="CI26" s="25">
        <v>0</v>
      </c>
      <c r="CJ26" s="25">
        <v>0</v>
      </c>
      <c r="CK26" s="25">
        <v>0</v>
      </c>
      <c r="CL26" s="25">
        <v>0</v>
      </c>
      <c r="CM26" s="25">
        <v>0</v>
      </c>
      <c r="CN26" s="25">
        <v>0</v>
      </c>
      <c r="CO26" s="25">
        <v>0</v>
      </c>
      <c r="CP26" s="25">
        <f t="shared" si="7"/>
        <v>0</v>
      </c>
      <c r="CQ26" s="25">
        <v>0</v>
      </c>
      <c r="CR26" s="25">
        <v>0</v>
      </c>
      <c r="CS26" s="25">
        <v>0</v>
      </c>
      <c r="CT26" s="25">
        <v>0</v>
      </c>
      <c r="CU26" s="25">
        <v>0</v>
      </c>
      <c r="CV26" s="25">
        <f t="shared" si="8"/>
        <v>1.0148974903159502</v>
      </c>
      <c r="CW26" s="25">
        <v>0</v>
      </c>
      <c r="CX26" s="25">
        <v>0</v>
      </c>
      <c r="CY26" s="25">
        <v>0</v>
      </c>
      <c r="CZ26" s="25">
        <v>0</v>
      </c>
      <c r="DA26" s="25">
        <v>0</v>
      </c>
      <c r="DB26" s="25">
        <v>0</v>
      </c>
      <c r="DC26" s="25">
        <v>0</v>
      </c>
      <c r="DD26" s="25">
        <v>0</v>
      </c>
      <c r="DE26" s="25">
        <v>0</v>
      </c>
      <c r="DF26" s="25">
        <v>0</v>
      </c>
      <c r="DG26" s="25">
        <v>0</v>
      </c>
      <c r="DH26" s="25">
        <f t="shared" si="9"/>
        <v>2.114369771491563E-2</v>
      </c>
      <c r="DJ26" s="13">
        <v>23</v>
      </c>
      <c r="DK26" s="24">
        <f>PEM!AL26</f>
        <v>15.97</v>
      </c>
      <c r="DL26" s="24">
        <f>PEM!AM26</f>
        <v>16.135755477341256</v>
      </c>
      <c r="DM26" s="24">
        <f>PEM!AN26</f>
        <v>16.21</v>
      </c>
      <c r="DN26" s="24">
        <f>PEM!AO26</f>
        <v>16.848531111541881</v>
      </c>
      <c r="DO26" s="24">
        <f>PEM!AP26</f>
        <v>16.593830782214326</v>
      </c>
      <c r="DP26" s="24">
        <f>PEM!AQ26</f>
        <v>16.889789140323138</v>
      </c>
      <c r="DQ26" s="24">
        <f>PEM!AR26</f>
        <v>18.072074886996901</v>
      </c>
      <c r="DR26" s="24">
        <f>PEM!AS26</f>
        <v>18.014556888933782</v>
      </c>
      <c r="DS26" s="24">
        <f>PEM!AT26</f>
        <v>16.666982937982411</v>
      </c>
      <c r="DT26" s="24">
        <f>PEM!AU26</f>
        <v>16.730351258323768</v>
      </c>
      <c r="DU26" s="24">
        <f>PEM!AV26</f>
        <v>16.431493182233339</v>
      </c>
      <c r="DV26" s="24">
        <f>PEM!AW26</f>
        <v>16.378304826299075</v>
      </c>
      <c r="DW26" s="24">
        <f>PEM!AX26</f>
        <v>16.143700018913727</v>
      </c>
      <c r="DX26" s="24">
        <f>PEM!AY26</f>
        <v>16.27527704218668</v>
      </c>
      <c r="DY26" s="24">
        <f>PEM!AZ26</f>
        <v>15.700436781846665</v>
      </c>
      <c r="DZ26" s="24">
        <f>PEM!BA26</f>
        <v>15.753645927398079</v>
      </c>
      <c r="EA26" s="24">
        <f>PEM!BB26</f>
        <v>15.407961694220214</v>
      </c>
      <c r="EB26" s="24">
        <f>PEM!BC26</f>
        <v>15.283798630252706</v>
      </c>
      <c r="EC26" s="24">
        <f>PEM!BD26</f>
        <v>15.802950859415008</v>
      </c>
      <c r="ED26" s="24">
        <f>PEM!BE26</f>
        <v>15.948209065172366</v>
      </c>
      <c r="EE26" s="24">
        <f>PEM!BF26</f>
        <v>15.097389753457289</v>
      </c>
      <c r="EF26" s="24">
        <f>PEM!BG26</f>
        <v>14.765795257624717</v>
      </c>
      <c r="EG26" s="24">
        <f>PEM!BH26</f>
        <v>15.718413422114477</v>
      </c>
      <c r="EH26" s="24">
        <f>PEM!BI26</f>
        <v>16.09502418062479</v>
      </c>
      <c r="EI26" s="24">
        <f>PEM!BJ26</f>
        <v>15.807791982271674</v>
      </c>
      <c r="EJ26" s="24">
        <f>PEM!BK26</f>
        <v>15.97</v>
      </c>
      <c r="EK26" s="24">
        <f>PEM!BL26</f>
        <v>15.377649612551693</v>
      </c>
      <c r="EL26" s="24">
        <f>PEM!BM26</f>
        <v>16.250793191725535</v>
      </c>
      <c r="EM26" s="24">
        <f>PEM!BN26</f>
        <v>16.3</v>
      </c>
      <c r="EN26" s="24">
        <f>PEM!BO26</f>
        <v>16.578035327101457</v>
      </c>
      <c r="EO26" s="24">
        <f>PEM!BP26</f>
        <v>16.504000686006833</v>
      </c>
      <c r="EP26" s="24">
        <f>PEM!BQ26</f>
        <v>16.701194729992295</v>
      </c>
      <c r="EQ26" s="24">
        <f>PEM!BR26</f>
        <v>16.134670405444218</v>
      </c>
      <c r="ER26" s="24">
        <f>PEM!BS26</f>
        <v>16.38</v>
      </c>
      <c r="ES26" s="24">
        <f>PEM!BT26</f>
        <v>16.355943938884181</v>
      </c>
      <c r="ET26" s="24">
        <f>PEM!BU26</f>
        <v>16.246259155149815</v>
      </c>
      <c r="EU26" s="24">
        <f>PEM!BV26</f>
        <v>16.327787509641073</v>
      </c>
      <c r="EV26" s="24">
        <f>PEM!BW26</f>
        <v>16.136494495263026</v>
      </c>
      <c r="EW26" s="24">
        <f>PEM!BX26</f>
        <v>15.810647140349712</v>
      </c>
      <c r="EX26" s="24">
        <f>PEM!BY26</f>
        <v>15.855506663098984</v>
      </c>
      <c r="EY26" s="24">
        <f>PEM!BZ26</f>
        <v>15.618112694235521</v>
      </c>
      <c r="EZ26" s="24">
        <f>PEM!CA26</f>
        <v>15.467291469763932</v>
      </c>
      <c r="FA26" s="24">
        <f>PEM!CB26</f>
        <v>15.889248858321418</v>
      </c>
      <c r="FB26" s="24">
        <f>PEM!CC26</f>
        <v>16.020837387358583</v>
      </c>
      <c r="FC26" s="24">
        <f>PEM!CD26</f>
        <v>15.25489358058706</v>
      </c>
      <c r="FD26" s="24">
        <f>PEM!CE26</f>
        <v>14.938560001864342</v>
      </c>
      <c r="FE26" s="24">
        <f>PEM!CF26</f>
        <v>15.782009926937381</v>
      </c>
      <c r="FF26" s="24">
        <f>PEM!CG26</f>
        <v>15.815353124438216</v>
      </c>
      <c r="FH26" s="13">
        <v>23</v>
      </c>
      <c r="FI26" s="24">
        <f>AP_PM1!O26</f>
        <v>15.78</v>
      </c>
      <c r="FK26" s="13">
        <v>23</v>
      </c>
      <c r="FL26" s="25">
        <f t="shared" si="10"/>
        <v>1.1897307451471589E-2</v>
      </c>
      <c r="FM26" s="25">
        <f t="shared" si="11"/>
        <v>2.2047649261965365E-2</v>
      </c>
      <c r="FN26" s="25">
        <f t="shared" si="12"/>
        <v>2.6526835286860055E-2</v>
      </c>
      <c r="FO26" s="25">
        <f t="shared" si="13"/>
        <v>6.341983787594975E-2</v>
      </c>
      <c r="FP26" s="25">
        <f t="shared" si="14"/>
        <v>4.9044177495567221E-2</v>
      </c>
      <c r="FQ26" s="25">
        <f t="shared" si="15"/>
        <v>6.570769659128535E-2</v>
      </c>
      <c r="FR26" s="25">
        <f t="shared" si="16"/>
        <v>0.12682964747152972</v>
      </c>
      <c r="FS26" s="25">
        <f t="shared" si="17"/>
        <v>0.12404173484313988</v>
      </c>
      <c r="FT26" s="25">
        <f t="shared" si="18"/>
        <v>5.3217966399969417E-2</v>
      </c>
      <c r="FU26" s="25">
        <f t="shared" si="19"/>
        <v>5.6804023038724033E-2</v>
      </c>
      <c r="FV26" s="25">
        <f t="shared" si="20"/>
        <v>3.9649055323698223E-2</v>
      </c>
      <c r="FW26" s="25">
        <f t="shared" si="21"/>
        <v>3.6530326712344623E-2</v>
      </c>
      <c r="FX26" s="25">
        <f t="shared" si="22"/>
        <v>2.2528913352429829E-2</v>
      </c>
      <c r="FY26" s="25">
        <f t="shared" si="23"/>
        <v>3.0431251087332467E-2</v>
      </c>
      <c r="FZ26" s="25">
        <f t="shared" si="24"/>
        <v>5.0675799188801786E-3</v>
      </c>
      <c r="GA26" s="25">
        <f t="shared" si="25"/>
        <v>1.6728871985174283E-3</v>
      </c>
      <c r="GB26" s="25">
        <f t="shared" si="26"/>
        <v>2.4145848306420907E-2</v>
      </c>
      <c r="GC26" s="25">
        <f t="shared" si="27"/>
        <v>3.2465840577427775E-2</v>
      </c>
      <c r="GD26" s="25">
        <f t="shared" si="28"/>
        <v>1.4523147998865503E-3</v>
      </c>
      <c r="GE26" s="25">
        <f t="shared" si="29"/>
        <v>1.0547207180754891E-2</v>
      </c>
      <c r="GF26" s="25">
        <f t="shared" si="30"/>
        <v>4.521379242967434E-2</v>
      </c>
      <c r="GG26" s="25">
        <f t="shared" si="31"/>
        <v>6.8686090026310667E-2</v>
      </c>
      <c r="GH26" s="25">
        <f t="shared" si="32"/>
        <v>3.9181166846569632E-3</v>
      </c>
      <c r="GI26" s="25">
        <f t="shared" si="33"/>
        <v>1.9572768396584166E-2</v>
      </c>
      <c r="GJ26" s="25">
        <f t="shared" si="34"/>
        <v>1.7581191796326048E-3</v>
      </c>
      <c r="GK26" s="25">
        <f t="shared" si="35"/>
        <v>1.1897307451471589E-2</v>
      </c>
      <c r="GL26" s="25">
        <f t="shared" si="36"/>
        <v>2.6164621875627615E-2</v>
      </c>
      <c r="GM26" s="25">
        <f t="shared" si="37"/>
        <v>2.8970474620601944E-2</v>
      </c>
      <c r="GN26" s="25">
        <f t="shared" si="38"/>
        <v>3.1901840490797626E-2</v>
      </c>
      <c r="GO26" s="25">
        <f t="shared" si="39"/>
        <v>4.8138112348985317E-2</v>
      </c>
      <c r="GP26" s="25">
        <f t="shared" si="40"/>
        <v>4.3868192917653516E-2</v>
      </c>
      <c r="GQ26" s="25">
        <f t="shared" si="41"/>
        <v>5.5157415076299801E-2</v>
      </c>
      <c r="GR26" s="25">
        <f t="shared" si="42"/>
        <v>2.1981881038273018E-2</v>
      </c>
      <c r="GS26" s="25">
        <f t="shared" si="43"/>
        <v>3.6630036630036611E-2</v>
      </c>
      <c r="GT26" s="25">
        <f t="shared" si="44"/>
        <v>3.5213127474406899E-2</v>
      </c>
      <c r="GU26" s="25">
        <f t="shared" si="45"/>
        <v>2.8699477873465943E-2</v>
      </c>
      <c r="GV26" s="25">
        <f t="shared" si="46"/>
        <v>3.354940216594695E-2</v>
      </c>
      <c r="GW26" s="25">
        <f t="shared" si="47"/>
        <v>2.2092437447778883E-2</v>
      </c>
      <c r="GX26" s="25">
        <f t="shared" si="48"/>
        <v>1.9383862075764795E-3</v>
      </c>
      <c r="GY26" s="25">
        <f t="shared" si="49"/>
        <v>4.7621728339160225E-3</v>
      </c>
      <c r="GZ26" s="25">
        <f t="shared" si="50"/>
        <v>1.0365356489214578E-2</v>
      </c>
      <c r="HA26" s="25">
        <f t="shared" si="51"/>
        <v>2.0217407220091646E-2</v>
      </c>
      <c r="HB26" s="25">
        <f t="shared" si="52"/>
        <v>6.8756465013261638E-3</v>
      </c>
      <c r="HC26" s="25">
        <f t="shared" si="53"/>
        <v>1.5032758996019694E-2</v>
      </c>
      <c r="HD26" s="25">
        <f t="shared" si="54"/>
        <v>3.4422162084511328E-2</v>
      </c>
      <c r="HE26" s="25">
        <f t="shared" si="55"/>
        <v>5.6326714089620741E-2</v>
      </c>
      <c r="HF26" s="25">
        <f t="shared" si="56"/>
        <v>1.2735557427008063E-4</v>
      </c>
      <c r="HG26" s="25">
        <f t="shared" si="57"/>
        <v>2.2353673775129573E-3</v>
      </c>
      <c r="HH26" s="25">
        <f t="shared" si="58"/>
        <v>3.1661346701592062E-2</v>
      </c>
    </row>
    <row r="27" spans="2:216" x14ac:dyDescent="0.25">
      <c r="B27" s="13">
        <v>24</v>
      </c>
      <c r="C27" s="24">
        <f>PEM!AL54</f>
        <v>0</v>
      </c>
      <c r="D27" s="24">
        <f>PEM!AM54</f>
        <v>0</v>
      </c>
      <c r="E27" s="24">
        <f>PEM!AN54</f>
        <v>0</v>
      </c>
      <c r="F27" s="24">
        <f>PEM!AO54</f>
        <v>0</v>
      </c>
      <c r="G27" s="24">
        <f>PEM!AP54</f>
        <v>0</v>
      </c>
      <c r="H27" s="24">
        <f>PEM!AQ54</f>
        <v>0</v>
      </c>
      <c r="I27" s="24">
        <f>PEM!AR54</f>
        <v>0</v>
      </c>
      <c r="J27" s="24">
        <f>PEM!AS54</f>
        <v>0</v>
      </c>
      <c r="K27" s="24">
        <f>PEM!AT54</f>
        <v>0</v>
      </c>
      <c r="L27" s="24">
        <f>PEM!AU54</f>
        <v>0</v>
      </c>
      <c r="M27" s="24">
        <f>PEM!AV54</f>
        <v>0</v>
      </c>
      <c r="N27" s="24">
        <f>PEM!AW54</f>
        <v>0</v>
      </c>
      <c r="O27" s="24">
        <f>PEM!AX54</f>
        <v>0</v>
      </c>
      <c r="P27" s="24">
        <f>PEM!AY54</f>
        <v>0</v>
      </c>
      <c r="Q27" s="24">
        <f>PEM!AZ54</f>
        <v>142.02064834069697</v>
      </c>
      <c r="R27" s="24">
        <f>PEM!BA54</f>
        <v>155</v>
      </c>
      <c r="S27" s="24">
        <f>PEM!BB54</f>
        <v>0</v>
      </c>
      <c r="T27" s="24">
        <f>PEM!BC54</f>
        <v>303.67919295187431</v>
      </c>
      <c r="U27" s="24">
        <f>PEM!BD54</f>
        <v>0</v>
      </c>
      <c r="V27" s="24">
        <f>PEM!BE54</f>
        <v>0</v>
      </c>
      <c r="W27" s="24">
        <f>PEM!BF54</f>
        <v>303.67919295187477</v>
      </c>
      <c r="X27" s="24">
        <f>PEM!BG54</f>
        <v>300</v>
      </c>
      <c r="Y27" s="24">
        <f>PEM!BH54</f>
        <v>495.67919295187477</v>
      </c>
      <c r="Z27" s="24">
        <f>PEM!BI54</f>
        <v>0</v>
      </c>
      <c r="AA27" s="24">
        <f>PEM!BJ54</f>
        <v>0</v>
      </c>
      <c r="AB27" s="24">
        <f>PEM!BK54</f>
        <v>0</v>
      </c>
      <c r="AC27" s="24">
        <f>PEM!BL54</f>
        <v>0</v>
      </c>
      <c r="AD27" s="24">
        <f>PEM!BM54</f>
        <v>0</v>
      </c>
      <c r="AE27" s="24">
        <f>PEM!BN54</f>
        <v>0</v>
      </c>
      <c r="AF27" s="24">
        <f>PEM!BO54</f>
        <v>0</v>
      </c>
      <c r="AG27" s="24">
        <f>PEM!BP54</f>
        <v>149.93839727198784</v>
      </c>
      <c r="AH27" s="24">
        <f>PEM!BQ54</f>
        <v>0</v>
      </c>
      <c r="AI27" s="24">
        <f>PEM!BR54</f>
        <v>0</v>
      </c>
      <c r="AJ27" s="24">
        <f>PEM!BS54</f>
        <v>0</v>
      </c>
      <c r="AK27" s="24">
        <f>PEM!BT54</f>
        <v>0</v>
      </c>
      <c r="AL27" s="24">
        <f>PEM!BU54</f>
        <v>0</v>
      </c>
      <c r="AM27" s="24">
        <f>PEM!BV54</f>
        <v>0</v>
      </c>
      <c r="AN27" s="24">
        <f>PEM!BW54</f>
        <v>0</v>
      </c>
      <c r="AO27" s="24">
        <f>PEM!BX54</f>
        <v>0</v>
      </c>
      <c r="AP27" s="24">
        <f>PEM!BY54</f>
        <v>0</v>
      </c>
      <c r="AQ27" s="24">
        <f>PEM!BZ54</f>
        <v>0</v>
      </c>
      <c r="AR27" s="24">
        <f>PEM!CA54</f>
        <v>0</v>
      </c>
      <c r="AS27" s="24">
        <f>PEM!CB54</f>
        <v>0</v>
      </c>
      <c r="AT27" s="24">
        <f>PEM!CC54</f>
        <v>0</v>
      </c>
      <c r="AU27" s="24">
        <f>PEM!CD54</f>
        <v>0</v>
      </c>
      <c r="AV27" s="24">
        <f>PEM!CE54</f>
        <v>0</v>
      </c>
      <c r="AW27" s="24">
        <f>PEM!CF54</f>
        <v>0</v>
      </c>
      <c r="AX27" s="24">
        <f>PEM!CG54</f>
        <v>0</v>
      </c>
      <c r="AZ27" s="13">
        <v>24</v>
      </c>
      <c r="BA27" s="24">
        <f>AP_PM1!C27</f>
        <v>155</v>
      </c>
      <c r="BB27" s="24">
        <f>AP_PM1!D27</f>
        <v>155</v>
      </c>
      <c r="BC27" s="24">
        <f>AP_PM1!E27</f>
        <v>303.67919295187431</v>
      </c>
      <c r="BD27" s="24">
        <f>AP_PM1!F27</f>
        <v>303.67919295187477</v>
      </c>
      <c r="BE27" s="24">
        <f>AP_PM1!G27</f>
        <v>300</v>
      </c>
      <c r="BF27" s="24">
        <f>AP_PM1!H27</f>
        <v>266.07199359261347</v>
      </c>
      <c r="BG27" s="24">
        <f>AP_PM1!I27</f>
        <v>247.67919295187477</v>
      </c>
      <c r="BH27" s="24">
        <f>AP_PM1!J27</f>
        <v>149.93839727198784</v>
      </c>
      <c r="BI27" s="24">
        <f>AP_PM1!K27</f>
        <v>118.89932745989574</v>
      </c>
      <c r="BK27" s="13">
        <v>24</v>
      </c>
      <c r="BL27" s="25">
        <v>0</v>
      </c>
      <c r="BM27" s="25">
        <v>0</v>
      </c>
      <c r="BN27" s="25">
        <v>0</v>
      </c>
      <c r="BO27" s="25">
        <v>0</v>
      </c>
      <c r="BP27" s="25">
        <v>0</v>
      </c>
      <c r="BQ27" s="25">
        <v>0</v>
      </c>
      <c r="BR27" s="25">
        <v>0</v>
      </c>
      <c r="BS27" s="25">
        <v>0</v>
      </c>
      <c r="BT27" s="25">
        <v>0</v>
      </c>
      <c r="BU27" s="25">
        <v>0</v>
      </c>
      <c r="BV27" s="25">
        <v>0</v>
      </c>
      <c r="BW27" s="25">
        <v>0</v>
      </c>
      <c r="BX27" s="25">
        <v>0</v>
      </c>
      <c r="BY27" s="25">
        <v>0</v>
      </c>
      <c r="BZ27" s="25">
        <f t="shared" si="1"/>
        <v>9.1390595740462585E-2</v>
      </c>
      <c r="CA27" s="25">
        <f t="shared" si="2"/>
        <v>0</v>
      </c>
      <c r="CB27" s="25">
        <v>0</v>
      </c>
      <c r="CC27" s="25">
        <f t="shared" si="3"/>
        <v>0</v>
      </c>
      <c r="CD27" s="25">
        <v>0</v>
      </c>
      <c r="CE27" s="25">
        <v>0</v>
      </c>
      <c r="CF27" s="25">
        <f t="shared" si="4"/>
        <v>0</v>
      </c>
      <c r="CG27" s="25">
        <f t="shared" si="5"/>
        <v>0</v>
      </c>
      <c r="CH27" s="25">
        <f t="shared" si="6"/>
        <v>3.6459052245043637E-2</v>
      </c>
      <c r="CI27" s="25">
        <v>0</v>
      </c>
      <c r="CJ27" s="25">
        <v>0</v>
      </c>
      <c r="CK27" s="25">
        <v>0</v>
      </c>
      <c r="CL27" s="25">
        <v>0</v>
      </c>
      <c r="CM27" s="25">
        <v>0</v>
      </c>
      <c r="CN27" s="25">
        <v>0</v>
      </c>
      <c r="CO27" s="25">
        <v>0</v>
      </c>
      <c r="CP27" s="25">
        <f t="shared" si="7"/>
        <v>0</v>
      </c>
      <c r="CQ27" s="25">
        <v>0</v>
      </c>
      <c r="CR27" s="25">
        <v>0</v>
      </c>
      <c r="CS27" s="25">
        <v>0</v>
      </c>
      <c r="CT27" s="25">
        <v>0</v>
      </c>
      <c r="CU27" s="25">
        <v>0</v>
      </c>
      <c r="CV27" s="25">
        <f t="shared" si="8"/>
        <v>0.79298785116538684</v>
      </c>
      <c r="CW27" s="25">
        <v>0</v>
      </c>
      <c r="CX27" s="25">
        <v>0</v>
      </c>
      <c r="CY27" s="25">
        <v>0</v>
      </c>
      <c r="CZ27" s="25">
        <v>0</v>
      </c>
      <c r="DA27" s="25">
        <v>0</v>
      </c>
      <c r="DB27" s="25">
        <v>0</v>
      </c>
      <c r="DC27" s="25">
        <v>0</v>
      </c>
      <c r="DD27" s="25">
        <v>0</v>
      </c>
      <c r="DE27" s="25">
        <v>0</v>
      </c>
      <c r="DF27" s="25">
        <v>0</v>
      </c>
      <c r="DG27" s="25">
        <v>0</v>
      </c>
      <c r="DH27" s="25">
        <f t="shared" si="9"/>
        <v>1.9184114565643607E-2</v>
      </c>
      <c r="DJ27" s="13">
        <v>24</v>
      </c>
      <c r="DK27" s="24">
        <f>PEM!AL27</f>
        <v>12.154206468399543</v>
      </c>
      <c r="DL27" s="24">
        <f>PEM!AM27</f>
        <v>12.283477560054303</v>
      </c>
      <c r="DM27" s="24">
        <f>PEM!AN27</f>
        <v>11.665448931653655</v>
      </c>
      <c r="DN27" s="24">
        <f>PEM!AO27</f>
        <v>12.464413253879879</v>
      </c>
      <c r="DO27" s="24">
        <f>PEM!AP27</f>
        <v>12.243000146514762</v>
      </c>
      <c r="DP27" s="24">
        <f>PEM!AQ27</f>
        <v>12.487129922104911</v>
      </c>
      <c r="DQ27" s="24">
        <f>PEM!AR27</f>
        <v>13.188842610259481</v>
      </c>
      <c r="DR27" s="24">
        <f>PEM!AS27</f>
        <v>13.070671273681755</v>
      </c>
      <c r="DS27" s="24">
        <f>PEM!AT27</f>
        <v>11.979495848786682</v>
      </c>
      <c r="DT27" s="24">
        <f>PEM!AU27</f>
        <v>12.042747086065711</v>
      </c>
      <c r="DU27" s="24">
        <f>PEM!AV27</f>
        <v>11.797410963037141</v>
      </c>
      <c r="DV27" s="24">
        <f>PEM!AW27</f>
        <v>11.768672814853595</v>
      </c>
      <c r="DW27" s="24">
        <f>PEM!AX27</f>
        <v>11.572169297188102</v>
      </c>
      <c r="DX27" s="24">
        <f>PEM!AY27</f>
        <v>11.527331790352555</v>
      </c>
      <c r="DY27" s="24">
        <f>PEM!AZ27</f>
        <v>11.147399999999999</v>
      </c>
      <c r="DZ27" s="24">
        <f>PEM!BA27</f>
        <v>11.173316366824404</v>
      </c>
      <c r="EA27" s="24">
        <f>PEM!BB27</f>
        <v>10.932071068617834</v>
      </c>
      <c r="EB27" s="24">
        <f>PEM!BC27</f>
        <v>10.845853738687119</v>
      </c>
      <c r="EC27" s="24">
        <f>PEM!BD27</f>
        <v>11.194780405090244</v>
      </c>
      <c r="ED27" s="24">
        <f>PEM!BE27</f>
        <v>11.285381815000617</v>
      </c>
      <c r="EE27" s="24">
        <f>PEM!BF27</f>
        <v>10.71535834733165</v>
      </c>
      <c r="EF27" s="24">
        <f>PEM!BG27</f>
        <v>10.478601693240464</v>
      </c>
      <c r="EG27" s="24">
        <f>PEM!BH27</f>
        <v>11.115981533853034</v>
      </c>
      <c r="EH27" s="24">
        <f>PEM!BI27</f>
        <v>11.472680907767598</v>
      </c>
      <c r="EI27" s="24">
        <f>PEM!BJ27</f>
        <v>11.822450167283424</v>
      </c>
      <c r="EJ27" s="24">
        <f>PEM!BK27</f>
        <v>11.96</v>
      </c>
      <c r="EK27" s="24">
        <f>PEM!BL27</f>
        <v>10.716654313849162</v>
      </c>
      <c r="EL27" s="24">
        <f>PEM!BM27</f>
        <v>11.949474126573971</v>
      </c>
      <c r="EM27" s="24">
        <f>PEM!BN27</f>
        <v>11.928715122934692</v>
      </c>
      <c r="EN27" s="24">
        <f>PEM!BO27</f>
        <v>12.180802178859414</v>
      </c>
      <c r="EO27" s="24">
        <f>PEM!BP27</f>
        <v>11.83486453928926</v>
      </c>
      <c r="EP27" s="24">
        <f>PEM!BQ27</f>
        <v>11.976270543986129</v>
      </c>
      <c r="EQ27" s="24">
        <f>PEM!BR27</f>
        <v>11.561996262949799</v>
      </c>
      <c r="ER27" s="24">
        <f>PEM!BS27</f>
        <v>11.754090892173593</v>
      </c>
      <c r="ES27" s="24">
        <f>PEM!BT27</f>
        <v>11.686443674720023</v>
      </c>
      <c r="ET27" s="24">
        <f>PEM!BU27</f>
        <v>11.689650943390248</v>
      </c>
      <c r="EU27" s="24">
        <f>PEM!BV27</f>
        <v>11.660270592154667</v>
      </c>
      <c r="EV27" s="24">
        <f>PEM!BW27</f>
        <v>11.492188174609648</v>
      </c>
      <c r="EW27" s="24">
        <f>PEM!BX27</f>
        <v>11.211499066840695</v>
      </c>
      <c r="EX27" s="24">
        <f>PEM!BY27</f>
        <v>11.240711645784419</v>
      </c>
      <c r="EY27" s="24">
        <f>PEM!BZ27</f>
        <v>11.06787610478035</v>
      </c>
      <c r="EZ27" s="24">
        <f>PEM!CA27</f>
        <v>10.962720887147912</v>
      </c>
      <c r="FA27" s="24">
        <f>PEM!CB27</f>
        <v>11.244614636169786</v>
      </c>
      <c r="FB27" s="24">
        <f>PEM!CC27</f>
        <v>11.319489621458333</v>
      </c>
      <c r="FC27" s="24">
        <f>PEM!CD27</f>
        <v>10.813824057771974</v>
      </c>
      <c r="FD27" s="24">
        <f>PEM!CE27</f>
        <v>10.588285063620706</v>
      </c>
      <c r="FE27" s="24">
        <f>PEM!CF27</f>
        <v>11.140662034625908</v>
      </c>
      <c r="FF27" s="24">
        <f>PEM!CG27</f>
        <v>11.141396982441652</v>
      </c>
      <c r="FH27" s="13">
        <v>24</v>
      </c>
      <c r="FI27" s="24">
        <f>AP_PM1!O27</f>
        <v>11.147399999999999</v>
      </c>
      <c r="FK27" s="13">
        <v>24</v>
      </c>
      <c r="FL27" s="25">
        <f t="shared" si="10"/>
        <v>8.2836051124950127E-2</v>
      </c>
      <c r="FM27" s="25">
        <f t="shared" si="11"/>
        <v>9.2488267634306745E-2</v>
      </c>
      <c r="FN27" s="25">
        <f t="shared" si="12"/>
        <v>4.4408829414867533E-2</v>
      </c>
      <c r="FO27" s="25">
        <f t="shared" si="13"/>
        <v>0.10566187329114146</v>
      </c>
      <c r="FP27" s="25">
        <f t="shared" si="14"/>
        <v>8.9487881516251463E-2</v>
      </c>
      <c r="FQ27" s="25">
        <f t="shared" si="15"/>
        <v>0.10728885904624898</v>
      </c>
      <c r="FR27" s="25">
        <f t="shared" si="16"/>
        <v>0.15478557676254795</v>
      </c>
      <c r="FS27" s="25">
        <f t="shared" si="17"/>
        <v>0.14714403211672294</v>
      </c>
      <c r="FT27" s="25">
        <f t="shared" si="18"/>
        <v>6.9460005603738287E-2</v>
      </c>
      <c r="FU27" s="25">
        <f t="shared" si="19"/>
        <v>7.4347412568490312E-2</v>
      </c>
      <c r="FV27" s="25">
        <f t="shared" si="20"/>
        <v>5.5097763829175098E-2</v>
      </c>
      <c r="FW27" s="25">
        <f t="shared" si="21"/>
        <v>5.2790388910248953E-2</v>
      </c>
      <c r="FX27" s="25">
        <f t="shared" si="22"/>
        <v>3.6706108101211138E-2</v>
      </c>
      <c r="FY27" s="25">
        <f t="shared" si="23"/>
        <v>3.2959213568445049E-2</v>
      </c>
      <c r="FZ27" s="25">
        <f t="shared" si="24"/>
        <v>0</v>
      </c>
      <c r="GA27" s="25">
        <f t="shared" si="25"/>
        <v>2.3194874264327297E-3</v>
      </c>
      <c r="GB27" s="25">
        <f t="shared" si="26"/>
        <v>1.9696993372125059E-2</v>
      </c>
      <c r="GC27" s="25">
        <f t="shared" si="27"/>
        <v>2.7802906859905958E-2</v>
      </c>
      <c r="GD27" s="25">
        <f t="shared" si="28"/>
        <v>4.2323657432977125E-3</v>
      </c>
      <c r="GE27" s="25">
        <f t="shared" si="29"/>
        <v>1.2226596960787938E-2</v>
      </c>
      <c r="GF27" s="25">
        <f t="shared" si="30"/>
        <v>4.0319851064611105E-2</v>
      </c>
      <c r="GG27" s="25">
        <f t="shared" si="31"/>
        <v>6.3825148272499396E-2</v>
      </c>
      <c r="GH27" s="25">
        <f t="shared" si="32"/>
        <v>2.826423024478943E-3</v>
      </c>
      <c r="GI27" s="25">
        <f t="shared" si="33"/>
        <v>2.835265012446804E-2</v>
      </c>
      <c r="GJ27" s="25">
        <f t="shared" si="34"/>
        <v>5.7099007205080807E-2</v>
      </c>
      <c r="GK27" s="25">
        <f t="shared" si="35"/>
        <v>6.7943143812709147E-2</v>
      </c>
      <c r="GL27" s="25">
        <f t="shared" si="36"/>
        <v>4.0194045038308604E-2</v>
      </c>
      <c r="GM27" s="25">
        <f t="shared" si="37"/>
        <v>6.7122127557920769E-2</v>
      </c>
      <c r="GN27" s="25">
        <f t="shared" si="38"/>
        <v>6.5498682371289155E-2</v>
      </c>
      <c r="GO27" s="25">
        <f t="shared" si="39"/>
        <v>8.4838597958101045E-2</v>
      </c>
      <c r="GP27" s="25">
        <f t="shared" si="40"/>
        <v>5.8088078406560807E-2</v>
      </c>
      <c r="GQ27" s="25">
        <f t="shared" si="41"/>
        <v>6.9209403790760696E-2</v>
      </c>
      <c r="GR27" s="25">
        <f t="shared" si="42"/>
        <v>3.5858536321998827E-2</v>
      </c>
      <c r="GS27" s="25">
        <f t="shared" si="43"/>
        <v>5.1615296983755367E-2</v>
      </c>
      <c r="GT27" s="25">
        <f t="shared" si="44"/>
        <v>4.6125552796363212E-2</v>
      </c>
      <c r="GU27" s="25">
        <f t="shared" si="45"/>
        <v>4.6387265626340796E-2</v>
      </c>
      <c r="GV27" s="25">
        <f t="shared" si="46"/>
        <v>4.3984450283661561E-2</v>
      </c>
      <c r="GW27" s="25">
        <f t="shared" si="47"/>
        <v>3.0001960407453922E-2</v>
      </c>
      <c r="GX27" s="25">
        <f t="shared" si="48"/>
        <v>5.7172610423057279E-3</v>
      </c>
      <c r="GY27" s="25">
        <f t="shared" si="49"/>
        <v>8.3012222646431915E-3</v>
      </c>
      <c r="GZ27" s="25">
        <f t="shared" si="50"/>
        <v>7.1851089103990061E-3</v>
      </c>
      <c r="HA27" s="25">
        <f t="shared" si="51"/>
        <v>1.6846101871351601E-2</v>
      </c>
      <c r="HB27" s="25">
        <f t="shared" si="52"/>
        <v>8.645439556201652E-3</v>
      </c>
      <c r="HC27" s="25">
        <f t="shared" si="53"/>
        <v>1.5202948826606411E-2</v>
      </c>
      <c r="HD27" s="25">
        <f t="shared" si="54"/>
        <v>3.08471767661396E-2</v>
      </c>
      <c r="HE27" s="25">
        <f t="shared" si="55"/>
        <v>5.2805051339267751E-2</v>
      </c>
      <c r="HF27" s="25">
        <f t="shared" si="56"/>
        <v>6.0480834560361547E-4</v>
      </c>
      <c r="HG27" s="25">
        <f t="shared" si="57"/>
        <v>5.3880294973852134E-4</v>
      </c>
      <c r="HH27" s="25">
        <f t="shared" si="58"/>
        <v>4.703593243269822E-2</v>
      </c>
    </row>
    <row r="28" spans="2:216" x14ac:dyDescent="0.25"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 t="s">
        <v>41</v>
      </c>
      <c r="DH28" s="25">
        <f>AVERAGE(DH4:DH27)</f>
        <v>1.8633415016119734E-2</v>
      </c>
      <c r="FI28" s="24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 t="s">
        <v>41</v>
      </c>
      <c r="HH28" s="25">
        <f>AVERAGE(HH4:HH27)</f>
        <v>6.7898438286193047E-2</v>
      </c>
    </row>
    <row r="29" spans="2:216" x14ac:dyDescent="0.25">
      <c r="B29" t="s">
        <v>34</v>
      </c>
      <c r="AZ29" t="s">
        <v>35</v>
      </c>
      <c r="BK29" t="s">
        <v>38</v>
      </c>
      <c r="FI29" s="24"/>
    </row>
    <row r="30" spans="2:216" x14ac:dyDescent="0.25">
      <c r="B30" s="33" t="s">
        <v>28</v>
      </c>
      <c r="C30" s="13">
        <v>1</v>
      </c>
      <c r="D30" s="13">
        <v>2</v>
      </c>
      <c r="E30" s="13">
        <v>3</v>
      </c>
      <c r="F30" s="13">
        <v>4</v>
      </c>
      <c r="G30" s="13">
        <v>5</v>
      </c>
      <c r="H30" s="13">
        <v>6</v>
      </c>
      <c r="I30" s="13">
        <v>7</v>
      </c>
      <c r="J30" s="13">
        <v>8</v>
      </c>
      <c r="K30" s="13">
        <v>9</v>
      </c>
      <c r="L30" s="13">
        <v>10</v>
      </c>
      <c r="M30" s="13">
        <v>11</v>
      </c>
      <c r="N30" s="13">
        <v>12</v>
      </c>
      <c r="O30" s="13">
        <v>13</v>
      </c>
      <c r="P30" s="13">
        <v>14</v>
      </c>
      <c r="Q30" s="13">
        <v>15</v>
      </c>
      <c r="R30" s="13">
        <v>16</v>
      </c>
      <c r="S30" s="13">
        <v>17</v>
      </c>
      <c r="T30" s="13">
        <v>18</v>
      </c>
      <c r="U30" s="13">
        <v>19</v>
      </c>
      <c r="V30" s="13">
        <v>20</v>
      </c>
      <c r="W30" s="13">
        <v>21</v>
      </c>
      <c r="X30" s="13">
        <v>22</v>
      </c>
      <c r="Y30" s="13">
        <v>23</v>
      </c>
      <c r="Z30" s="13">
        <v>24</v>
      </c>
      <c r="AA30" s="13">
        <v>25</v>
      </c>
      <c r="AB30" s="13">
        <v>26</v>
      </c>
      <c r="AC30" s="13">
        <v>27</v>
      </c>
      <c r="AD30" s="13">
        <v>28</v>
      </c>
      <c r="AE30" s="13">
        <v>29</v>
      </c>
      <c r="AF30" s="13">
        <v>30</v>
      </c>
      <c r="AG30" s="13">
        <v>31</v>
      </c>
      <c r="AH30" s="13">
        <v>32</v>
      </c>
      <c r="AI30" s="13">
        <v>33</v>
      </c>
      <c r="AJ30" s="13">
        <v>34</v>
      </c>
      <c r="AK30" s="13">
        <v>35</v>
      </c>
      <c r="AL30" s="13">
        <v>36</v>
      </c>
      <c r="AM30" s="13">
        <v>37</v>
      </c>
      <c r="AN30" s="13">
        <v>38</v>
      </c>
      <c r="AO30" s="13">
        <v>39</v>
      </c>
      <c r="AP30" s="13">
        <v>40</v>
      </c>
      <c r="AQ30" s="13">
        <v>41</v>
      </c>
      <c r="AR30" s="13">
        <v>42</v>
      </c>
      <c r="AS30" s="13">
        <v>43</v>
      </c>
      <c r="AT30" s="13">
        <v>44</v>
      </c>
      <c r="AU30" s="13">
        <v>45</v>
      </c>
      <c r="AV30" s="13">
        <v>46</v>
      </c>
      <c r="AW30" s="13">
        <v>47</v>
      </c>
      <c r="AX30" s="13">
        <v>48</v>
      </c>
      <c r="AZ30" s="12" t="s">
        <v>4</v>
      </c>
      <c r="BA30" s="13">
        <v>1</v>
      </c>
      <c r="BB30" s="13">
        <v>2</v>
      </c>
      <c r="BC30" s="13">
        <v>3</v>
      </c>
      <c r="BD30" s="13">
        <v>4</v>
      </c>
      <c r="BE30" s="13">
        <v>5</v>
      </c>
      <c r="BF30" s="13">
        <v>6</v>
      </c>
      <c r="BG30" s="13">
        <v>7</v>
      </c>
      <c r="BH30" s="30"/>
      <c r="BI30" s="30"/>
      <c r="BK30" s="33" t="s">
        <v>28</v>
      </c>
      <c r="BL30" s="13">
        <v>1</v>
      </c>
      <c r="BM30" s="13">
        <v>2</v>
      </c>
      <c r="BN30" s="13">
        <v>3</v>
      </c>
      <c r="BO30" s="13">
        <v>4</v>
      </c>
      <c r="BP30" s="13">
        <v>5</v>
      </c>
      <c r="BQ30" s="13">
        <v>6</v>
      </c>
      <c r="BR30" s="13">
        <v>7</v>
      </c>
      <c r="BS30" s="13">
        <v>8</v>
      </c>
      <c r="BT30" s="13">
        <v>9</v>
      </c>
      <c r="BU30" s="13">
        <v>10</v>
      </c>
      <c r="BV30" s="13">
        <v>11</v>
      </c>
      <c r="BW30" s="13">
        <v>12</v>
      </c>
      <c r="BX30" s="13">
        <v>13</v>
      </c>
      <c r="BY30" s="13">
        <v>14</v>
      </c>
      <c r="BZ30" s="13">
        <v>15</v>
      </c>
      <c r="CA30" s="13">
        <v>16</v>
      </c>
      <c r="CB30" s="13">
        <v>17</v>
      </c>
      <c r="CC30" s="13">
        <v>18</v>
      </c>
      <c r="CD30" s="13">
        <v>19</v>
      </c>
      <c r="CE30" s="13">
        <v>20</v>
      </c>
      <c r="CF30" s="13">
        <v>21</v>
      </c>
      <c r="CG30" s="13">
        <v>22</v>
      </c>
      <c r="CH30" s="13">
        <v>23</v>
      </c>
      <c r="CI30" s="13">
        <v>24</v>
      </c>
      <c r="CJ30" s="13">
        <v>25</v>
      </c>
      <c r="CK30" s="13">
        <v>26</v>
      </c>
      <c r="CL30" s="13">
        <v>27</v>
      </c>
      <c r="CM30" s="13">
        <v>28</v>
      </c>
      <c r="CN30" s="13">
        <v>29</v>
      </c>
      <c r="CO30" s="13">
        <v>30</v>
      </c>
      <c r="CP30" s="13">
        <v>31</v>
      </c>
      <c r="CQ30" s="13">
        <v>32</v>
      </c>
      <c r="CR30" s="13">
        <v>33</v>
      </c>
      <c r="CS30" s="13">
        <v>34</v>
      </c>
      <c r="CT30" s="13">
        <v>35</v>
      </c>
      <c r="CU30" s="13">
        <v>36</v>
      </c>
      <c r="CV30" s="13">
        <v>37</v>
      </c>
      <c r="CW30" s="13">
        <v>38</v>
      </c>
      <c r="CX30" s="13">
        <v>39</v>
      </c>
      <c r="CY30" s="13">
        <v>40</v>
      </c>
      <c r="CZ30" s="13">
        <v>41</v>
      </c>
      <c r="DA30" s="13">
        <v>42</v>
      </c>
      <c r="DB30" s="13">
        <v>43</v>
      </c>
      <c r="DC30" s="13">
        <v>44</v>
      </c>
      <c r="DD30" s="13">
        <v>45</v>
      </c>
      <c r="DE30" s="13">
        <v>46</v>
      </c>
      <c r="DF30" s="13">
        <v>47</v>
      </c>
      <c r="DG30" s="13">
        <v>48</v>
      </c>
      <c r="DH30" s="13" t="s">
        <v>41</v>
      </c>
      <c r="DJ30" s="33" t="s">
        <v>28</v>
      </c>
      <c r="DK30" s="13">
        <v>1</v>
      </c>
      <c r="DL30" s="13">
        <v>2</v>
      </c>
      <c r="DM30" s="13">
        <v>3</v>
      </c>
      <c r="DN30" s="13">
        <v>4</v>
      </c>
      <c r="DO30" s="13">
        <v>5</v>
      </c>
      <c r="DP30" s="13">
        <v>6</v>
      </c>
      <c r="DQ30" s="13">
        <v>7</v>
      </c>
      <c r="DR30" s="13">
        <v>8</v>
      </c>
      <c r="DS30" s="13">
        <v>9</v>
      </c>
      <c r="DT30" s="13">
        <v>10</v>
      </c>
      <c r="DU30" s="13">
        <v>11</v>
      </c>
      <c r="DV30" s="13">
        <v>12</v>
      </c>
      <c r="DW30" s="13">
        <v>13</v>
      </c>
      <c r="DX30" s="13">
        <v>14</v>
      </c>
      <c r="DY30" s="13">
        <v>15</v>
      </c>
      <c r="DZ30" s="13">
        <v>16</v>
      </c>
      <c r="EA30" s="13">
        <v>17</v>
      </c>
      <c r="EB30" s="13">
        <v>18</v>
      </c>
      <c r="EC30" s="13">
        <v>19</v>
      </c>
      <c r="ED30" s="13">
        <v>20</v>
      </c>
      <c r="EE30" s="13">
        <v>21</v>
      </c>
      <c r="EF30" s="13">
        <v>22</v>
      </c>
      <c r="EG30" s="13">
        <v>23</v>
      </c>
      <c r="EH30" s="13">
        <v>24</v>
      </c>
      <c r="EI30" s="13">
        <v>25</v>
      </c>
      <c r="EJ30" s="13">
        <v>26</v>
      </c>
      <c r="EK30" s="13">
        <v>27</v>
      </c>
      <c r="EL30" s="13">
        <v>28</v>
      </c>
      <c r="EM30" s="13">
        <v>29</v>
      </c>
      <c r="EN30" s="13">
        <v>30</v>
      </c>
      <c r="EO30" s="13">
        <v>31</v>
      </c>
      <c r="EP30" s="13">
        <v>32</v>
      </c>
      <c r="EQ30" s="13">
        <v>33</v>
      </c>
      <c r="ER30" s="13">
        <v>34</v>
      </c>
      <c r="ES30" s="13">
        <v>35</v>
      </c>
      <c r="ET30" s="13">
        <v>36</v>
      </c>
      <c r="EU30" s="13">
        <v>37</v>
      </c>
      <c r="EV30" s="13">
        <v>38</v>
      </c>
      <c r="EW30" s="13">
        <v>39</v>
      </c>
      <c r="EX30" s="13">
        <v>40</v>
      </c>
      <c r="EY30" s="13">
        <v>41</v>
      </c>
      <c r="EZ30" s="13">
        <v>42</v>
      </c>
      <c r="FA30" s="13">
        <v>43</v>
      </c>
      <c r="FB30" s="13">
        <v>44</v>
      </c>
      <c r="FC30" s="13">
        <v>45</v>
      </c>
      <c r="FD30" s="13">
        <v>46</v>
      </c>
      <c r="FE30" s="13">
        <v>47</v>
      </c>
      <c r="FF30" s="13">
        <v>48</v>
      </c>
      <c r="FH30" s="12" t="s">
        <v>10</v>
      </c>
      <c r="FI30" s="31" t="s">
        <v>40</v>
      </c>
      <c r="FK30" s="33" t="s">
        <v>28</v>
      </c>
      <c r="FL30" s="13">
        <v>1</v>
      </c>
      <c r="FM30" s="13">
        <v>2</v>
      </c>
      <c r="FN30" s="13">
        <v>3</v>
      </c>
      <c r="FO30" s="13">
        <v>4</v>
      </c>
      <c r="FP30" s="13">
        <v>5</v>
      </c>
      <c r="FQ30" s="13">
        <v>6</v>
      </c>
      <c r="FR30" s="13">
        <v>7</v>
      </c>
      <c r="FS30" s="13">
        <v>8</v>
      </c>
      <c r="FT30" s="13">
        <v>9</v>
      </c>
      <c r="FU30" s="13">
        <v>10</v>
      </c>
      <c r="FV30" s="13">
        <v>11</v>
      </c>
      <c r="FW30" s="13">
        <v>12</v>
      </c>
      <c r="FX30" s="13">
        <v>13</v>
      </c>
      <c r="FY30" s="13">
        <v>14</v>
      </c>
      <c r="FZ30" s="13">
        <v>15</v>
      </c>
      <c r="GA30" s="13">
        <v>16</v>
      </c>
      <c r="GB30" s="13">
        <v>17</v>
      </c>
      <c r="GC30" s="13">
        <v>18</v>
      </c>
      <c r="GD30" s="13">
        <v>19</v>
      </c>
      <c r="GE30" s="13">
        <v>20</v>
      </c>
      <c r="GF30" s="13">
        <v>21</v>
      </c>
      <c r="GG30" s="13">
        <v>22</v>
      </c>
      <c r="GH30" s="13">
        <v>23</v>
      </c>
      <c r="GI30" s="13">
        <v>24</v>
      </c>
      <c r="GJ30" s="13">
        <v>25</v>
      </c>
      <c r="GK30" s="13">
        <v>26</v>
      </c>
      <c r="GL30" s="13">
        <v>27</v>
      </c>
      <c r="GM30" s="13">
        <v>28</v>
      </c>
      <c r="GN30" s="13">
        <v>29</v>
      </c>
      <c r="GO30" s="13">
        <v>30</v>
      </c>
      <c r="GP30" s="13">
        <v>31</v>
      </c>
      <c r="GQ30" s="13">
        <v>32</v>
      </c>
      <c r="GR30" s="13">
        <v>33</v>
      </c>
      <c r="GS30" s="13">
        <v>34</v>
      </c>
      <c r="GT30" s="13">
        <v>35</v>
      </c>
      <c r="GU30" s="13">
        <v>36</v>
      </c>
      <c r="GV30" s="13">
        <v>37</v>
      </c>
      <c r="GW30" s="13">
        <v>38</v>
      </c>
      <c r="GX30" s="13">
        <v>39</v>
      </c>
      <c r="GY30" s="13">
        <v>40</v>
      </c>
      <c r="GZ30" s="13">
        <v>41</v>
      </c>
      <c r="HA30" s="13">
        <v>42</v>
      </c>
      <c r="HB30" s="13">
        <v>43</v>
      </c>
      <c r="HC30" s="13">
        <v>44</v>
      </c>
      <c r="HD30" s="13">
        <v>45</v>
      </c>
      <c r="HE30" s="13">
        <v>46</v>
      </c>
      <c r="HF30" s="13">
        <v>47</v>
      </c>
      <c r="HG30" s="13">
        <v>48</v>
      </c>
      <c r="HH30" s="23" t="s">
        <v>42</v>
      </c>
    </row>
    <row r="31" spans="2:216" x14ac:dyDescent="0.25">
      <c r="B31" s="13">
        <v>1</v>
      </c>
      <c r="C31" s="24">
        <f>PEM!AL58</f>
        <v>0</v>
      </c>
      <c r="D31" s="24">
        <f>PEM!AM58</f>
        <v>0</v>
      </c>
      <c r="E31" s="24">
        <f>PEM!AN58</f>
        <v>0</v>
      </c>
      <c r="F31" s="24">
        <f>PEM!AO58</f>
        <v>0</v>
      </c>
      <c r="G31" s="24">
        <f>PEM!AP58</f>
        <v>0</v>
      </c>
      <c r="H31" s="24">
        <f>PEM!AQ58</f>
        <v>0</v>
      </c>
      <c r="I31" s="24">
        <f>PEM!AR58</f>
        <v>0</v>
      </c>
      <c r="J31" s="24">
        <f>PEM!AS58</f>
        <v>0</v>
      </c>
      <c r="K31" s="24">
        <f>PEM!AT58</f>
        <v>0</v>
      </c>
      <c r="L31" s="24">
        <f>PEM!AU58</f>
        <v>0</v>
      </c>
      <c r="M31" s="24">
        <f>PEM!AV58</f>
        <v>0</v>
      </c>
      <c r="N31" s="24">
        <f>PEM!AW58</f>
        <v>0</v>
      </c>
      <c r="O31" s="24">
        <f>PEM!AX58</f>
        <v>0</v>
      </c>
      <c r="P31" s="24">
        <f>PEM!AY58</f>
        <v>0</v>
      </c>
      <c r="Q31" s="24">
        <f>PEM!AZ58</f>
        <v>0</v>
      </c>
      <c r="R31" s="24">
        <f>PEM!BA58</f>
        <v>0</v>
      </c>
      <c r="S31" s="24">
        <f>PEM!BB58</f>
        <v>0</v>
      </c>
      <c r="T31" s="24">
        <f>PEM!BC58</f>
        <v>0</v>
      </c>
      <c r="U31" s="24">
        <f>PEM!BD58</f>
        <v>0</v>
      </c>
      <c r="V31" s="24">
        <f>PEM!BE58</f>
        <v>0</v>
      </c>
      <c r="W31" s="24">
        <f>PEM!BF58</f>
        <v>0</v>
      </c>
      <c r="X31" s="24">
        <f>PEM!BG58</f>
        <v>0</v>
      </c>
      <c r="Y31" s="24">
        <f>PEM!BH58</f>
        <v>0</v>
      </c>
      <c r="Z31" s="24">
        <f>PEM!BI58</f>
        <v>0</v>
      </c>
      <c r="AA31" s="24">
        <f>PEM!BJ58</f>
        <v>0</v>
      </c>
      <c r="AB31" s="24">
        <f>PEM!BK58</f>
        <v>0</v>
      </c>
      <c r="AC31" s="24">
        <f>PEM!BL58</f>
        <v>0</v>
      </c>
      <c r="AD31" s="24">
        <f>PEM!BM58</f>
        <v>0</v>
      </c>
      <c r="AE31" s="24">
        <f>PEM!BN58</f>
        <v>0</v>
      </c>
      <c r="AF31" s="24">
        <f>PEM!BO58</f>
        <v>0</v>
      </c>
      <c r="AG31" s="24">
        <f>PEM!BP58</f>
        <v>0</v>
      </c>
      <c r="AH31" s="24">
        <f>PEM!BQ58</f>
        <v>0</v>
      </c>
      <c r="AI31" s="24">
        <f>PEM!BR58</f>
        <v>0</v>
      </c>
      <c r="AJ31" s="24">
        <f>PEM!BS58</f>
        <v>0</v>
      </c>
      <c r="AK31" s="24">
        <f>PEM!BT58</f>
        <v>0</v>
      </c>
      <c r="AL31" s="24">
        <f>PEM!BU58</f>
        <v>0</v>
      </c>
      <c r="AM31" s="24">
        <f>PEM!BV58</f>
        <v>0</v>
      </c>
      <c r="AN31" s="24">
        <f>PEM!BW58</f>
        <v>0</v>
      </c>
      <c r="AO31" s="24">
        <f>PEM!BX58</f>
        <v>0</v>
      </c>
      <c r="AP31" s="24">
        <f>PEM!BY58</f>
        <v>0</v>
      </c>
      <c r="AQ31" s="24">
        <f>PEM!BZ58</f>
        <v>0</v>
      </c>
      <c r="AR31" s="24">
        <f>PEM!CA58</f>
        <v>200</v>
      </c>
      <c r="AS31" s="24">
        <f>PEM!CB58</f>
        <v>0</v>
      </c>
      <c r="AT31" s="24">
        <f>PEM!CC58</f>
        <v>0</v>
      </c>
      <c r="AU31" s="24">
        <f>PEM!CD58</f>
        <v>200</v>
      </c>
      <c r="AV31" s="24">
        <f>PEM!CE58</f>
        <v>300</v>
      </c>
      <c r="AW31" s="24">
        <f>PEM!CF58</f>
        <v>590.00000000000023</v>
      </c>
      <c r="AX31" s="24">
        <f>PEM!CG58</f>
        <v>0</v>
      </c>
      <c r="AZ31" s="13">
        <v>1</v>
      </c>
      <c r="BA31" s="24">
        <f>AP_PM2!C4</f>
        <v>0</v>
      </c>
      <c r="BB31" s="24">
        <f>AP_PM2!D4</f>
        <v>0</v>
      </c>
      <c r="BC31" s="24">
        <f>AP_PM2!E4</f>
        <v>200</v>
      </c>
      <c r="BD31" s="24">
        <f>AP_PM2!F4</f>
        <v>200</v>
      </c>
      <c r="BE31" s="24">
        <f>AP_PM2!G4</f>
        <v>300</v>
      </c>
      <c r="BF31" s="24">
        <f>AP_PM2!H4</f>
        <v>302.38095238095246</v>
      </c>
      <c r="BG31" s="24">
        <f>AP_PM2!I4</f>
        <v>287.61904761904771</v>
      </c>
      <c r="BK31" s="13">
        <v>1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f>IF(AND(I31=0,BA31=0),0,ABS(I31-BA31)/I31)</f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f>IF(AND(O31=0,BB31=0),0,ABS(O31-BB31)/O31)</f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5">
        <v>0</v>
      </c>
      <c r="CF31" s="25">
        <v>0</v>
      </c>
      <c r="CG31" s="25">
        <v>0</v>
      </c>
      <c r="CH31" s="25">
        <v>0</v>
      </c>
      <c r="CI31" s="25">
        <v>0</v>
      </c>
      <c r="CJ31" s="25">
        <v>0</v>
      </c>
      <c r="CK31" s="25">
        <v>0</v>
      </c>
      <c r="CL31" s="25">
        <v>0</v>
      </c>
      <c r="CM31" s="25">
        <v>0</v>
      </c>
      <c r="CN31" s="25">
        <v>0</v>
      </c>
      <c r="CO31" s="25">
        <v>0</v>
      </c>
      <c r="CP31" s="25">
        <v>0</v>
      </c>
      <c r="CQ31" s="25">
        <v>0</v>
      </c>
      <c r="CR31" s="25">
        <v>0</v>
      </c>
      <c r="CS31" s="25">
        <v>0</v>
      </c>
      <c r="CT31" s="25">
        <v>0</v>
      </c>
      <c r="CU31" s="25">
        <v>0</v>
      </c>
      <c r="CV31" s="25">
        <v>0</v>
      </c>
      <c r="CW31" s="25">
        <v>0</v>
      </c>
      <c r="CX31" s="25">
        <v>0</v>
      </c>
      <c r="CY31" s="25">
        <v>0</v>
      </c>
      <c r="CZ31" s="25">
        <v>0</v>
      </c>
      <c r="DA31" s="25">
        <f>IF(AND(AR31=0,BC31=0),0,ABS(AR31-BC31)/AR31)</f>
        <v>0</v>
      </c>
      <c r="DB31" s="25">
        <v>0</v>
      </c>
      <c r="DC31" s="25">
        <v>0</v>
      </c>
      <c r="DD31" s="25">
        <f>IF(AND(AU31=0,BD31=0),0,ABS(AU31-BD31)/AU31)</f>
        <v>0</v>
      </c>
      <c r="DE31" s="25">
        <f t="shared" ref="DE31:DE46" si="59">IF(AND(AV31=0,BE31=0),0,ABS(AV31-BE31)/AV31)</f>
        <v>0</v>
      </c>
      <c r="DF31" s="25">
        <f>IF(AND(AW31=0,BF31=0),0,ABS(AW31-BF31-BG31)/AW31)</f>
        <v>9.6344777730183036E-17</v>
      </c>
      <c r="DG31" s="25">
        <v>0</v>
      </c>
      <c r="DH31" s="25">
        <f>AVERAGE(BL31:DG31)</f>
        <v>2.0071828693788134E-18</v>
      </c>
      <c r="DJ31" s="13">
        <v>1</v>
      </c>
      <c r="DK31" s="24">
        <f>DK4</f>
        <v>22.765456230641512</v>
      </c>
      <c r="DL31" s="24">
        <f t="shared" ref="DL31:FF31" si="60">DL4</f>
        <v>22.97312136382315</v>
      </c>
      <c r="DM31" s="24">
        <f t="shared" si="60"/>
        <v>21.922270544225228</v>
      </c>
      <c r="DN31" s="24">
        <f t="shared" si="60"/>
        <v>23.091717012782894</v>
      </c>
      <c r="DO31" s="24">
        <f t="shared" si="60"/>
        <v>23.119629771986503</v>
      </c>
      <c r="DP31" s="24">
        <f t="shared" si="60"/>
        <v>23.194269547453082</v>
      </c>
      <c r="DQ31" s="24">
        <f t="shared" si="60"/>
        <v>29.415576661106329</v>
      </c>
      <c r="DR31" s="24">
        <f t="shared" si="60"/>
        <v>27.086659547701469</v>
      </c>
      <c r="DS31" s="24">
        <f t="shared" si="60"/>
        <v>22.697192169011853</v>
      </c>
      <c r="DT31" s="24">
        <f t="shared" si="60"/>
        <v>22.934933020137713</v>
      </c>
      <c r="DU31" s="24">
        <f t="shared" si="60"/>
        <v>22.13958988226468</v>
      </c>
      <c r="DV31" s="24">
        <f t="shared" si="60"/>
        <v>21.863694128002258</v>
      </c>
      <c r="DW31" s="24">
        <f t="shared" si="60"/>
        <v>21.381186100439542</v>
      </c>
      <c r="DX31" s="24">
        <f t="shared" si="60"/>
        <v>21.609941912022936</v>
      </c>
      <c r="DY31" s="24">
        <f t="shared" si="60"/>
        <v>20.881370509283013</v>
      </c>
      <c r="DZ31" s="24">
        <f t="shared" si="60"/>
        <v>20.914707535130614</v>
      </c>
      <c r="EA31" s="24">
        <f t="shared" si="60"/>
        <v>20.468181006576714</v>
      </c>
      <c r="EB31" s="24">
        <f t="shared" si="60"/>
        <v>20.309164561829977</v>
      </c>
      <c r="EC31" s="24">
        <f t="shared" si="60"/>
        <v>20.916678984162512</v>
      </c>
      <c r="ED31" s="24">
        <f t="shared" si="60"/>
        <v>20.553784978863618</v>
      </c>
      <c r="EE31" s="24">
        <f t="shared" si="60"/>
        <v>20.067099562516137</v>
      </c>
      <c r="EF31" s="24">
        <f t="shared" si="60"/>
        <v>19.621909826388698</v>
      </c>
      <c r="EG31" s="24">
        <f t="shared" si="60"/>
        <v>20.224946952356092</v>
      </c>
      <c r="EH31" s="24">
        <f t="shared" si="60"/>
        <v>21.54854203916053</v>
      </c>
      <c r="EI31" s="24">
        <f t="shared" si="60"/>
        <v>18.945560306845948</v>
      </c>
      <c r="EJ31" s="24">
        <f t="shared" si="60"/>
        <v>19.176120404652071</v>
      </c>
      <c r="EK31" s="24">
        <f t="shared" si="60"/>
        <v>16.974629298850061</v>
      </c>
      <c r="EL31" s="24">
        <f t="shared" si="60"/>
        <v>19.686422100029041</v>
      </c>
      <c r="EM31" s="24">
        <f t="shared" si="60"/>
        <v>19.399999999999999</v>
      </c>
      <c r="EN31" s="24">
        <f t="shared" si="60"/>
        <v>19.564386563226265</v>
      </c>
      <c r="EO31" s="24">
        <f t="shared" si="60"/>
        <v>21.73171003202367</v>
      </c>
      <c r="EP31" s="24">
        <f t="shared" si="60"/>
        <v>20.829311922174092</v>
      </c>
      <c r="EQ31" s="24">
        <f t="shared" si="60"/>
        <v>19.101602281596012</v>
      </c>
      <c r="ER31" s="24">
        <f t="shared" si="60"/>
        <v>19.408138332102876</v>
      </c>
      <c r="ES31" s="24">
        <f t="shared" si="60"/>
        <v>19.547658217751081</v>
      </c>
      <c r="ET31" s="24">
        <f t="shared" si="60"/>
        <v>19.442753637678607</v>
      </c>
      <c r="EU31" s="24">
        <f t="shared" si="60"/>
        <v>19.472395647127435</v>
      </c>
      <c r="EV31" s="24">
        <f t="shared" si="60"/>
        <v>19.499012004746163</v>
      </c>
      <c r="EW31" s="24">
        <f t="shared" si="60"/>
        <v>19.612665775814662</v>
      </c>
      <c r="EX31" s="24">
        <f t="shared" si="60"/>
        <v>19.45239432197101</v>
      </c>
      <c r="EY31" s="24">
        <f t="shared" si="60"/>
        <v>19.398368927823864</v>
      </c>
      <c r="EZ31" s="24">
        <f t="shared" si="60"/>
        <v>19.205075903300074</v>
      </c>
      <c r="FA31" s="24">
        <f t="shared" si="60"/>
        <v>19.401940948080156</v>
      </c>
      <c r="FB31" s="24">
        <f t="shared" si="60"/>
        <v>19.018131925399562</v>
      </c>
      <c r="FC31" s="24">
        <f t="shared" si="60"/>
        <v>18.935664840409125</v>
      </c>
      <c r="FD31" s="24">
        <f t="shared" si="60"/>
        <v>18.547493183399943</v>
      </c>
      <c r="FE31" s="24">
        <f t="shared" si="60"/>
        <v>18.687418501389089</v>
      </c>
      <c r="FF31" s="24">
        <f t="shared" si="60"/>
        <v>18.796947898128117</v>
      </c>
      <c r="FH31" s="13">
        <v>1</v>
      </c>
      <c r="FI31" s="24">
        <f>AP_PM2!M4</f>
        <v>19.899999999999999</v>
      </c>
      <c r="FK31" s="13">
        <v>1</v>
      </c>
      <c r="FL31" s="25">
        <f>ABS(DK31-$FI31)/DK31</f>
        <v>0.12586860555795534</v>
      </c>
      <c r="FM31" s="25">
        <f t="shared" ref="FM31:HG31" si="61">ABS(DL31-$FI31)/DL31</f>
        <v>0.13377030117738115</v>
      </c>
      <c r="FN31" s="25">
        <f t="shared" si="61"/>
        <v>9.2247312619629013E-2</v>
      </c>
      <c r="FO31" s="25">
        <f t="shared" si="61"/>
        <v>0.13821912900699654</v>
      </c>
      <c r="FP31" s="25">
        <f t="shared" si="61"/>
        <v>0.13925957308743983</v>
      </c>
      <c r="FQ31" s="25">
        <f t="shared" si="61"/>
        <v>0.14202945864336655</v>
      </c>
      <c r="FR31" s="25">
        <f t="shared" si="61"/>
        <v>0.32348768037880943</v>
      </c>
      <c r="FS31" s="25">
        <f t="shared" si="61"/>
        <v>0.26532099814837889</v>
      </c>
      <c r="FT31" s="25">
        <f t="shared" si="61"/>
        <v>0.12323956849741177</v>
      </c>
      <c r="FU31" s="25">
        <f t="shared" si="61"/>
        <v>0.1323279652690911</v>
      </c>
      <c r="FV31" s="25">
        <f t="shared" si="61"/>
        <v>0.1011576950690828</v>
      </c>
      <c r="FW31" s="25">
        <f t="shared" si="61"/>
        <v>8.9815294547467561E-2</v>
      </c>
      <c r="FX31" s="25">
        <f t="shared" si="61"/>
        <v>6.9275207347318041E-2</v>
      </c>
      <c r="FY31" s="25">
        <f t="shared" si="61"/>
        <v>7.9127557074625557E-2</v>
      </c>
      <c r="FZ31" s="25">
        <f t="shared" si="61"/>
        <v>4.6997418528957974E-2</v>
      </c>
      <c r="GA31" s="25">
        <f t="shared" si="61"/>
        <v>4.8516458259155765E-2</v>
      </c>
      <c r="GB31" s="25">
        <f t="shared" si="61"/>
        <v>2.7759233045386432E-2</v>
      </c>
      <c r="GC31" s="25">
        <f t="shared" si="61"/>
        <v>2.0146794349137444E-2</v>
      </c>
      <c r="GD31" s="25">
        <f t="shared" si="61"/>
        <v>4.8606137950116889E-2</v>
      </c>
      <c r="GE31" s="25">
        <f t="shared" si="61"/>
        <v>3.1808495590273808E-2</v>
      </c>
      <c r="GF31" s="25">
        <f t="shared" si="61"/>
        <v>8.3270410851136924E-3</v>
      </c>
      <c r="GG31" s="25">
        <f t="shared" si="61"/>
        <v>1.4172431535553595E-2</v>
      </c>
      <c r="GH31" s="25">
        <f t="shared" si="61"/>
        <v>1.6066640526749998E-2</v>
      </c>
      <c r="GI31" s="25">
        <f t="shared" si="61"/>
        <v>7.6503646333223305E-2</v>
      </c>
      <c r="GJ31" s="25">
        <f t="shared" si="61"/>
        <v>5.0378013513232713E-2</v>
      </c>
      <c r="GK31" s="25">
        <f t="shared" si="61"/>
        <v>3.7749011795541111E-2</v>
      </c>
      <c r="GL31" s="25">
        <f t="shared" si="61"/>
        <v>0.17233782544801229</v>
      </c>
      <c r="GM31" s="25">
        <f t="shared" si="61"/>
        <v>1.0848995256006532E-2</v>
      </c>
      <c r="GN31" s="25">
        <f t="shared" si="61"/>
        <v>2.5773195876288662E-2</v>
      </c>
      <c r="GO31" s="25">
        <f t="shared" si="61"/>
        <v>1.715430410706369E-2</v>
      </c>
      <c r="GP31" s="25">
        <f t="shared" si="61"/>
        <v>8.4287432020972067E-2</v>
      </c>
      <c r="GQ31" s="25">
        <f t="shared" si="61"/>
        <v>4.4615584309570189E-2</v>
      </c>
      <c r="GR31" s="25">
        <f t="shared" si="61"/>
        <v>4.1797421317541814E-2</v>
      </c>
      <c r="GS31" s="25">
        <f t="shared" si="61"/>
        <v>2.5343062764733977E-2</v>
      </c>
      <c r="GT31" s="25">
        <f t="shared" si="61"/>
        <v>1.8024756639593704E-2</v>
      </c>
      <c r="GU31" s="25">
        <f t="shared" si="61"/>
        <v>2.3517572193852351E-2</v>
      </c>
      <c r="GV31" s="25">
        <f t="shared" si="61"/>
        <v>2.1959514413196705E-2</v>
      </c>
      <c r="GW31" s="25">
        <f t="shared" si="61"/>
        <v>2.056452886721814E-2</v>
      </c>
      <c r="GX31" s="25">
        <f t="shared" si="61"/>
        <v>1.4650442090318103E-2</v>
      </c>
      <c r="GY31" s="25">
        <f t="shared" si="61"/>
        <v>2.3010312798534469E-2</v>
      </c>
      <c r="GZ31" s="25">
        <f t="shared" si="61"/>
        <v>2.5859445917467076E-2</v>
      </c>
      <c r="HA31" s="25">
        <f t="shared" si="61"/>
        <v>3.6184397301992105E-2</v>
      </c>
      <c r="HB31" s="25">
        <f t="shared" si="61"/>
        <v>2.5670578693784023E-2</v>
      </c>
      <c r="HC31" s="25">
        <f t="shared" si="61"/>
        <v>4.6369857884026075E-2</v>
      </c>
      <c r="HD31" s="25">
        <f t="shared" si="61"/>
        <v>5.0926923755693097E-2</v>
      </c>
      <c r="HE31" s="25">
        <f t="shared" si="61"/>
        <v>7.2921273145987855E-2</v>
      </c>
      <c r="HF31" s="25">
        <f t="shared" si="61"/>
        <v>6.4887587256676163E-2</v>
      </c>
      <c r="HG31" s="25">
        <f t="shared" si="61"/>
        <v>5.8682511003912946E-2</v>
      </c>
      <c r="HH31" s="25">
        <f>AVERAGE(FL31:HG31)</f>
        <v>6.8907608166663317E-2</v>
      </c>
    </row>
    <row r="32" spans="2:216" x14ac:dyDescent="0.25">
      <c r="B32" s="13">
        <v>2</v>
      </c>
      <c r="C32" s="24">
        <f>PEM!AL59</f>
        <v>0</v>
      </c>
      <c r="D32" s="24">
        <f>PEM!AM59</f>
        <v>0</v>
      </c>
      <c r="E32" s="24">
        <f>PEM!AN59</f>
        <v>0</v>
      </c>
      <c r="F32" s="24">
        <f>PEM!AO59</f>
        <v>0</v>
      </c>
      <c r="G32" s="24">
        <f>PEM!AP59</f>
        <v>0</v>
      </c>
      <c r="H32" s="24">
        <f>PEM!AQ59</f>
        <v>0</v>
      </c>
      <c r="I32" s="24">
        <f>PEM!AR59</f>
        <v>0</v>
      </c>
      <c r="J32" s="24">
        <f>PEM!AS59</f>
        <v>0</v>
      </c>
      <c r="K32" s="24">
        <f>PEM!AT59</f>
        <v>0</v>
      </c>
      <c r="L32" s="24">
        <f>PEM!AU59</f>
        <v>0</v>
      </c>
      <c r="M32" s="24">
        <f>PEM!AV59</f>
        <v>0</v>
      </c>
      <c r="N32" s="24">
        <f>PEM!AW59</f>
        <v>0</v>
      </c>
      <c r="O32" s="24">
        <f>PEM!AX59</f>
        <v>0</v>
      </c>
      <c r="P32" s="24">
        <f>PEM!AY59</f>
        <v>0</v>
      </c>
      <c r="Q32" s="24">
        <f>PEM!AZ59</f>
        <v>0</v>
      </c>
      <c r="R32" s="24">
        <f>PEM!BA59</f>
        <v>0</v>
      </c>
      <c r="S32" s="24">
        <f>PEM!BB59</f>
        <v>0</v>
      </c>
      <c r="T32" s="24">
        <f>PEM!BC59</f>
        <v>0</v>
      </c>
      <c r="U32" s="24">
        <f>PEM!BD59</f>
        <v>0</v>
      </c>
      <c r="V32" s="24">
        <f>PEM!BE59</f>
        <v>0</v>
      </c>
      <c r="W32" s="24">
        <f>PEM!BF59</f>
        <v>0</v>
      </c>
      <c r="X32" s="24">
        <f>PEM!BG59</f>
        <v>0</v>
      </c>
      <c r="Y32" s="24">
        <f>PEM!BH59</f>
        <v>0</v>
      </c>
      <c r="Z32" s="24">
        <f>PEM!BI59</f>
        <v>0</v>
      </c>
      <c r="AA32" s="24">
        <f>PEM!BJ59</f>
        <v>0</v>
      </c>
      <c r="AB32" s="24">
        <f>PEM!BK59</f>
        <v>0</v>
      </c>
      <c r="AC32" s="24">
        <f>PEM!BL59</f>
        <v>0</v>
      </c>
      <c r="AD32" s="24">
        <f>PEM!BM59</f>
        <v>0</v>
      </c>
      <c r="AE32" s="24">
        <f>PEM!BN59</f>
        <v>0</v>
      </c>
      <c r="AF32" s="24">
        <f>PEM!BO59</f>
        <v>0</v>
      </c>
      <c r="AG32" s="24">
        <f>PEM!BP59</f>
        <v>0</v>
      </c>
      <c r="AH32" s="24">
        <f>PEM!BQ59</f>
        <v>0</v>
      </c>
      <c r="AI32" s="24">
        <f>PEM!BR59</f>
        <v>0</v>
      </c>
      <c r="AJ32" s="24">
        <f>PEM!BS59</f>
        <v>0</v>
      </c>
      <c r="AK32" s="24">
        <f>PEM!BT59</f>
        <v>0</v>
      </c>
      <c r="AL32" s="24">
        <f>PEM!BU59</f>
        <v>0</v>
      </c>
      <c r="AM32" s="24">
        <f>PEM!BV59</f>
        <v>0</v>
      </c>
      <c r="AN32" s="24">
        <f>PEM!BW59</f>
        <v>0</v>
      </c>
      <c r="AO32" s="24">
        <f>PEM!BX59</f>
        <v>0</v>
      </c>
      <c r="AP32" s="24">
        <f>PEM!BY59</f>
        <v>0</v>
      </c>
      <c r="AQ32" s="24">
        <f>PEM!BZ59</f>
        <v>0</v>
      </c>
      <c r="AR32" s="24">
        <f>PEM!CA59</f>
        <v>378.66666666666674</v>
      </c>
      <c r="AS32" s="24">
        <f>PEM!CB59</f>
        <v>0</v>
      </c>
      <c r="AT32" s="24">
        <f>PEM!CC59</f>
        <v>0</v>
      </c>
      <c r="AU32" s="24">
        <f>PEM!CD59</f>
        <v>358.61155621112658</v>
      </c>
      <c r="AV32" s="24">
        <f>PEM!CE59</f>
        <v>300</v>
      </c>
      <c r="AW32" s="24">
        <f>PEM!CF59</f>
        <v>632.66666666666652</v>
      </c>
      <c r="AX32" s="24">
        <f>PEM!CG59</f>
        <v>0</v>
      </c>
      <c r="AZ32" s="13">
        <v>2</v>
      </c>
      <c r="BA32" s="24">
        <f>AP_PM2!C5</f>
        <v>0</v>
      </c>
      <c r="BB32" s="24">
        <f>AP_PM2!D5</f>
        <v>0</v>
      </c>
      <c r="BC32" s="24">
        <f>AP_PM2!E5</f>
        <v>378.66666666666674</v>
      </c>
      <c r="BD32" s="24">
        <f>AP_PM2!F5</f>
        <v>378.66666666666674</v>
      </c>
      <c r="BE32" s="24">
        <f>AP_PM2!G5</f>
        <v>300</v>
      </c>
      <c r="BF32" s="24">
        <f>AP_PM2!H5</f>
        <v>310</v>
      </c>
      <c r="BG32" s="24">
        <f>AP_PM2!I5</f>
        <v>322.66666666666657</v>
      </c>
      <c r="BK32" s="13">
        <v>2</v>
      </c>
      <c r="BL32" s="25">
        <v>0</v>
      </c>
      <c r="BM32" s="25">
        <v>0</v>
      </c>
      <c r="BN32" s="25">
        <v>0</v>
      </c>
      <c r="BO32" s="25">
        <v>0</v>
      </c>
      <c r="BP32" s="25">
        <v>0</v>
      </c>
      <c r="BQ32" s="25">
        <v>0</v>
      </c>
      <c r="BR32" s="25">
        <f t="shared" ref="BR32:BR54" si="62">IF(AND(I32=0,BA32=0),0,ABS(I32-BA32)/I32)</f>
        <v>0</v>
      </c>
      <c r="BS32" s="25">
        <v>0</v>
      </c>
      <c r="BT32" s="25">
        <v>0</v>
      </c>
      <c r="BU32" s="25">
        <v>0</v>
      </c>
      <c r="BV32" s="25">
        <v>0</v>
      </c>
      <c r="BW32" s="25">
        <v>0</v>
      </c>
      <c r="BX32" s="25">
        <f t="shared" ref="BX32:BX54" si="63">IF(AND(O32=0,BB32=0),0,ABS(O32-BB32)/O32)</f>
        <v>0</v>
      </c>
      <c r="BY32" s="25">
        <v>0</v>
      </c>
      <c r="BZ32" s="25">
        <v>0</v>
      </c>
      <c r="CA32" s="25">
        <v>0</v>
      </c>
      <c r="CB32" s="25">
        <v>0</v>
      </c>
      <c r="CC32" s="25">
        <v>0</v>
      </c>
      <c r="CD32" s="25">
        <v>0</v>
      </c>
      <c r="CE32" s="25">
        <v>0</v>
      </c>
      <c r="CF32" s="25">
        <v>0</v>
      </c>
      <c r="CG32" s="25">
        <v>0</v>
      </c>
      <c r="CH32" s="25">
        <v>0</v>
      </c>
      <c r="CI32" s="25">
        <v>0</v>
      </c>
      <c r="CJ32" s="25">
        <v>0</v>
      </c>
      <c r="CK32" s="25">
        <v>0</v>
      </c>
      <c r="CL32" s="25">
        <v>0</v>
      </c>
      <c r="CM32" s="25">
        <v>0</v>
      </c>
      <c r="CN32" s="25">
        <v>0</v>
      </c>
      <c r="CO32" s="25">
        <v>0</v>
      </c>
      <c r="CP32" s="25">
        <v>0</v>
      </c>
      <c r="CQ32" s="25">
        <v>0</v>
      </c>
      <c r="CR32" s="25">
        <v>0</v>
      </c>
      <c r="CS32" s="25">
        <v>0</v>
      </c>
      <c r="CT32" s="25">
        <v>0</v>
      </c>
      <c r="CU32" s="25">
        <v>0</v>
      </c>
      <c r="CV32" s="25">
        <v>0</v>
      </c>
      <c r="CW32" s="25">
        <v>0</v>
      </c>
      <c r="CX32" s="25">
        <v>0</v>
      </c>
      <c r="CY32" s="25">
        <v>0</v>
      </c>
      <c r="CZ32" s="25">
        <v>0</v>
      </c>
      <c r="DA32" s="25">
        <f t="shared" ref="DA32:DA54" si="64">IF(AND(AR32=0,BC32=0),0,ABS(AR32-BC32)/AR32)</f>
        <v>0</v>
      </c>
      <c r="DB32" s="25">
        <v>0</v>
      </c>
      <c r="DC32" s="25">
        <v>0</v>
      </c>
      <c r="DD32" s="25">
        <f t="shared" ref="DD32:DD54" si="65">IF(AND(AU32=0,BD32=0),0,ABS(AU32-BD32)/AU32)</f>
        <v>5.5924328450065473E-2</v>
      </c>
      <c r="DE32" s="25">
        <f t="shared" si="59"/>
        <v>0</v>
      </c>
      <c r="DF32" s="25">
        <f t="shared" ref="DF32:DF54" si="66">IF(AND(AW32=0,BF32=0),0,ABS(AW32-BF32-BG32)/AW32)</f>
        <v>8.9847342772615433E-17</v>
      </c>
      <c r="DG32" s="25">
        <v>0</v>
      </c>
      <c r="DH32" s="25">
        <f t="shared" ref="DH32:DH54" si="67">AVERAGE(BL32:DG32)</f>
        <v>1.1650901760430325E-3</v>
      </c>
      <c r="DJ32" s="13">
        <v>2</v>
      </c>
      <c r="DK32" s="24">
        <f t="shared" ref="DK32:FF32" si="68">DK5</f>
        <v>15.799970392417308</v>
      </c>
      <c r="DL32" s="24">
        <f t="shared" si="68"/>
        <v>15.97</v>
      </c>
      <c r="DM32" s="24">
        <f t="shared" si="68"/>
        <v>15.766294892391258</v>
      </c>
      <c r="DN32" s="24">
        <f t="shared" si="68"/>
        <v>16.661570003299804</v>
      </c>
      <c r="DO32" s="24">
        <f t="shared" si="68"/>
        <v>16.489167837326374</v>
      </c>
      <c r="DP32" s="24">
        <f t="shared" si="68"/>
        <v>16.824865136404519</v>
      </c>
      <c r="DQ32" s="24">
        <f t="shared" si="68"/>
        <v>24.170744288180714</v>
      </c>
      <c r="DR32" s="24">
        <f t="shared" si="68"/>
        <v>21.273871620145556</v>
      </c>
      <c r="DS32" s="24">
        <f t="shared" si="68"/>
        <v>16.470989074565651</v>
      </c>
      <c r="DT32" s="24">
        <f t="shared" si="68"/>
        <v>16.698664082023317</v>
      </c>
      <c r="DU32" s="24">
        <f t="shared" si="68"/>
        <v>15.910276451038188</v>
      </c>
      <c r="DV32" s="24">
        <f t="shared" si="68"/>
        <v>15.728325830333688</v>
      </c>
      <c r="DW32" s="24">
        <f t="shared" si="68"/>
        <v>15.537508904133496</v>
      </c>
      <c r="DX32" s="24">
        <f t="shared" si="68"/>
        <v>15.440111533509951</v>
      </c>
      <c r="DY32" s="24">
        <f t="shared" si="68"/>
        <v>14.651750397205131</v>
      </c>
      <c r="DZ32" s="24">
        <f t="shared" si="68"/>
        <v>14.506484668602575</v>
      </c>
      <c r="EA32" s="24">
        <f t="shared" si="68"/>
        <v>14.252779890450153</v>
      </c>
      <c r="EB32" s="24">
        <f t="shared" si="68"/>
        <v>14.168773895096452</v>
      </c>
      <c r="EC32" s="24">
        <f t="shared" si="68"/>
        <v>14.273085369400082</v>
      </c>
      <c r="ED32" s="24">
        <f t="shared" si="68"/>
        <v>13.813550672253108</v>
      </c>
      <c r="EE32" s="24">
        <f t="shared" si="68"/>
        <v>14.025312937790853</v>
      </c>
      <c r="EF32" s="24">
        <f t="shared" si="68"/>
        <v>13.694133065589146</v>
      </c>
      <c r="EG32" s="24">
        <f t="shared" si="68"/>
        <v>13.473815652197041</v>
      </c>
      <c r="EH32" s="24">
        <f t="shared" si="68"/>
        <v>15.248861272929787</v>
      </c>
      <c r="EI32" s="24">
        <f t="shared" si="68"/>
        <v>13.235062406427279</v>
      </c>
      <c r="EJ32" s="24">
        <f t="shared" si="68"/>
        <v>13.367344517223097</v>
      </c>
      <c r="EK32" s="24">
        <f t="shared" si="68"/>
        <v>12.168341885675545</v>
      </c>
      <c r="EL32" s="24">
        <f t="shared" si="68"/>
        <v>13.591380607481543</v>
      </c>
      <c r="EM32" s="24">
        <f t="shared" si="68"/>
        <v>13.606204386087036</v>
      </c>
      <c r="EN32" s="24">
        <f t="shared" si="68"/>
        <v>13.842023157779739</v>
      </c>
      <c r="EO32" s="24">
        <f t="shared" si="68"/>
        <v>15.35</v>
      </c>
      <c r="EP32" s="24">
        <f t="shared" si="68"/>
        <v>14.712599125159539</v>
      </c>
      <c r="EQ32" s="24">
        <f t="shared" si="68"/>
        <v>13.485416100028466</v>
      </c>
      <c r="ER32" s="24">
        <f t="shared" si="68"/>
        <v>13.666290117164809</v>
      </c>
      <c r="ES32" s="24">
        <f t="shared" si="68"/>
        <v>13.710938800596887</v>
      </c>
      <c r="ET32" s="24">
        <f t="shared" si="68"/>
        <v>13.640184856706018</v>
      </c>
      <c r="EU32" s="24">
        <f t="shared" si="68"/>
        <v>13.644732971030409</v>
      </c>
      <c r="EV32" s="24">
        <f t="shared" si="68"/>
        <v>13.617078960785735</v>
      </c>
      <c r="EW32" s="24">
        <f t="shared" si="68"/>
        <v>15.855713117125731</v>
      </c>
      <c r="EX32" s="24">
        <f t="shared" si="68"/>
        <v>13.503507906975086</v>
      </c>
      <c r="EY32" s="24">
        <f t="shared" si="68"/>
        <v>10.015966321760411</v>
      </c>
      <c r="EZ32" s="24">
        <f t="shared" si="68"/>
        <v>7.8222683244402207</v>
      </c>
      <c r="FA32" s="24">
        <f t="shared" si="68"/>
        <v>13.49817554718631</v>
      </c>
      <c r="FB32" s="24">
        <f t="shared" si="68"/>
        <v>13.258026932687709</v>
      </c>
      <c r="FC32" s="24">
        <f t="shared" si="68"/>
        <v>5.7166000000000006</v>
      </c>
      <c r="FD32" s="24">
        <f t="shared" si="68"/>
        <v>7.1755080870813552</v>
      </c>
      <c r="FE32" s="24">
        <f t="shared" si="68"/>
        <v>13.042572444412778</v>
      </c>
      <c r="FF32" s="24">
        <f t="shared" si="68"/>
        <v>14.588303691156936</v>
      </c>
      <c r="FH32" s="13">
        <v>2</v>
      </c>
      <c r="FI32" s="24">
        <f>AP_PM2!M5</f>
        <v>11.6028</v>
      </c>
      <c r="FK32" s="13">
        <v>2</v>
      </c>
      <c r="FL32" s="25">
        <f t="shared" ref="FL32:FL54" si="69">ABS(DK32-$FI32)/DK32</f>
        <v>0.26564419351264135</v>
      </c>
      <c r="FM32" s="25">
        <f t="shared" ref="FM32:FM54" si="70">ABS(DL32-$FI32)/DL32</f>
        <v>0.27346274264245463</v>
      </c>
      <c r="FN32" s="25">
        <f t="shared" ref="FN32:FN54" si="71">ABS(DM32-$FI32)/DM32</f>
        <v>0.26407567033396928</v>
      </c>
      <c r="FO32" s="25">
        <f t="shared" ref="FO32:FO54" si="72">ABS(DN32-$FI32)/DN32</f>
        <v>0.30361904684239965</v>
      </c>
      <c r="FP32" s="25">
        <f t="shared" ref="FP32:FP54" si="73">ABS(DO32-$FI32)/DO32</f>
        <v>0.29633804965373384</v>
      </c>
      <c r="FQ32" s="25">
        <f t="shared" ref="FQ32:FQ54" si="74">ABS(DP32-$FI32)/DP32</f>
        <v>0.31037783031647387</v>
      </c>
      <c r="FR32" s="25">
        <f t="shared" ref="FR32:FR54" si="75">ABS(DQ32-$FI32)/DQ32</f>
        <v>0.51996513381370435</v>
      </c>
      <c r="FS32" s="25">
        <f t="shared" ref="FS32:FS54" si="76">ABS(DR32-$FI32)/DR32</f>
        <v>0.45459857015341837</v>
      </c>
      <c r="FT32" s="25">
        <f t="shared" ref="FT32:FT54" si="77">ABS(DS32-$FI32)/DS32</f>
        <v>0.295561429403354</v>
      </c>
      <c r="FU32" s="25">
        <f t="shared" ref="FU32:FU54" si="78">ABS(DT32-$FI32)/DT32</f>
        <v>0.30516597357684372</v>
      </c>
      <c r="FV32" s="25">
        <f t="shared" ref="FV32:FV54" si="79">ABS(DU32-$FI32)/DU32</f>
        <v>0.27073548748784393</v>
      </c>
      <c r="FW32" s="25">
        <f t="shared" ref="FW32:FW54" si="80">ABS(DV32-$FI32)/DV32</f>
        <v>0.26229910766327008</v>
      </c>
      <c r="FX32" s="25">
        <f t="shared" ref="FX32:FX54" si="81">ABS(DW32-$FI32)/DW32</f>
        <v>0.25323936600201929</v>
      </c>
      <c r="FY32" s="25">
        <f t="shared" ref="FY32:FY54" si="82">ABS(DX32-$FI32)/DX32</f>
        <v>0.24852874444473827</v>
      </c>
      <c r="FZ32" s="25">
        <f t="shared" ref="FZ32:FZ54" si="83">ABS(DY32-$FI32)/DY32</f>
        <v>0.20809461767699292</v>
      </c>
      <c r="GA32" s="25">
        <f t="shared" ref="GA32:GA54" si="84">ABS(DZ32-$FI32)/DZ32</f>
        <v>0.20016459776000917</v>
      </c>
      <c r="GB32" s="25">
        <f t="shared" ref="GB32:GB54" si="85">ABS(EA32-$FI32)/EA32</f>
        <v>0.18592723039424255</v>
      </c>
      <c r="GC32" s="25">
        <f t="shared" ref="GC32:GC54" si="86">ABS(EB32-$FI32)/EB32</f>
        <v>0.18110063115514091</v>
      </c>
      <c r="GD32" s="25">
        <f t="shared" ref="GD32:GD54" si="87">ABS(EC32-$FI32)/EC32</f>
        <v>0.18708536383625077</v>
      </c>
      <c r="GE32" s="25">
        <f t="shared" ref="GE32:GE54" si="88">ABS(ED32-$FI32)/ED32</f>
        <v>0.16004217342133334</v>
      </c>
      <c r="GF32" s="25">
        <f t="shared" ref="GF32:GF54" si="89">ABS(EE32-$FI32)/EE32</f>
        <v>0.17272434123472941</v>
      </c>
      <c r="GG32" s="25">
        <f t="shared" ref="GG32:GG54" si="90">ABS(EF32-$FI32)/EF32</f>
        <v>0.15271744882078611</v>
      </c>
      <c r="GH32" s="25">
        <f t="shared" ref="GH32:GH54" si="91">ABS(EG32-$FI32)/EG32</f>
        <v>0.13886308826645949</v>
      </c>
      <c r="GI32" s="25">
        <f t="shared" ref="GI32:GI54" si="92">ABS(EH32-$FI32)/EH32</f>
        <v>0.23910383914386962</v>
      </c>
      <c r="GJ32" s="25">
        <f t="shared" ref="GJ32:GJ54" si="93">ABS(EI32-$FI32)/EI32</f>
        <v>0.12332865205339801</v>
      </c>
      <c r="GK32" s="25">
        <f t="shared" ref="GK32:GK54" si="94">ABS(EJ32-$FI32)/EJ32</f>
        <v>0.13200411756797151</v>
      </c>
      <c r="GL32" s="25">
        <f t="shared" ref="GL32:GL54" si="95">ABS(EK32-$FI32)/EK32</f>
        <v>4.6476495400026151E-2</v>
      </c>
      <c r="GM32" s="25">
        <f t="shared" ref="GM32:GM54" si="96">ABS(EL32-$FI32)/EL32</f>
        <v>0.14631189169898637</v>
      </c>
      <c r="GN32" s="25">
        <f t="shared" ref="GN32:GN54" si="97">ABS(EM32-$FI32)/EM32</f>
        <v>0.14724197353198723</v>
      </c>
      <c r="GO32" s="25">
        <f t="shared" ref="GO32:GO54" si="98">ABS(EN32-$FI32)/EN32</f>
        <v>0.16176993292495764</v>
      </c>
      <c r="GP32" s="25">
        <f t="shared" ref="GP32:GP54" si="99">ABS(EO32-$FI32)/EO32</f>
        <v>0.24411726384364818</v>
      </c>
      <c r="GQ32" s="25">
        <f t="shared" ref="GQ32:GQ54" si="100">ABS(EP32-$FI32)/EP32</f>
        <v>0.21136979936071063</v>
      </c>
      <c r="GR32" s="25">
        <f t="shared" ref="GR32:GR54" si="101">ABS(EQ32-$FI32)/EQ32</f>
        <v>0.13960385694175889</v>
      </c>
      <c r="GS32" s="25">
        <f t="shared" ref="GS32:GS54" si="102">ABS(ER32-$FI32)/ER32</f>
        <v>0.15099124191524907</v>
      </c>
      <c r="GT32" s="25">
        <f t="shared" ref="GT32:GT54" si="103">ABS(ES32-$FI32)/ES32</f>
        <v>0.15375597770920776</v>
      </c>
      <c r="GU32" s="25">
        <f t="shared" ref="GU32:GU54" si="104">ABS(ET32-$FI32)/ET32</f>
        <v>0.14936636695978237</v>
      </c>
      <c r="GV32" s="25">
        <f t="shared" ref="GV32:GV54" si="105">ABS(EU32-$FI32)/EU32</f>
        <v>0.14964990339977377</v>
      </c>
      <c r="GW32" s="25">
        <f t="shared" ref="GW32:GW54" si="106">ABS(EV32-$FI32)/EV32</f>
        <v>0.14792298455391392</v>
      </c>
      <c r="GX32" s="25">
        <f t="shared" ref="GX32:GX54" si="107">ABS(EW32-$FI32)/EW32</f>
        <v>0.26822591237048593</v>
      </c>
      <c r="GY32" s="25">
        <f t="shared" ref="GY32:GY54" si="108">ABS(EX32-$FI32)/EX32</f>
        <v>0.14075660340031321</v>
      </c>
      <c r="GZ32" s="25">
        <f t="shared" ref="GZ32:GZ54" si="109">ABS(EY32-$FI32)/EY32</f>
        <v>0.15843041272933181</v>
      </c>
      <c r="HA32" s="25">
        <f t="shared" ref="HA32:HA54" si="110">ABS(EZ32-$FI32)/EZ32</f>
        <v>0.48330375777927853</v>
      </c>
      <c r="HB32" s="25">
        <f t="shared" ref="HB32:HB54" si="111">ABS(FA32-$FI32)/FA32</f>
        <v>0.14041716530952958</v>
      </c>
      <c r="HC32" s="25">
        <f t="shared" ref="HC32:HC54" si="112">ABS(FB32-$FI32)/FB32</f>
        <v>0.1248471541875316</v>
      </c>
      <c r="HD32" s="25">
        <f t="shared" ref="HD32:HD54" si="113">ABS(FC32-$FI32)/FC32</f>
        <v>1.029667984466291</v>
      </c>
      <c r="HE32" s="25">
        <f t="shared" ref="HE32:HE54" si="114">ABS(FD32-$FI32)/FD32</f>
        <v>0.61700047706579209</v>
      </c>
      <c r="HF32" s="25">
        <f t="shared" ref="HF32:HF54" si="115">ABS(FE32-$FI32)/FE32</f>
        <v>0.11039022022297088</v>
      </c>
      <c r="HG32" s="25">
        <f t="shared" ref="HG32:HG54" si="116">ABS(FF32-$FI32)/FF32</f>
        <v>0.20465050319501321</v>
      </c>
      <c r="HH32" s="25">
        <f t="shared" ref="HH32:HH54" si="117">AVERAGE(FL32:HG32)</f>
        <v>0.24022990262801225</v>
      </c>
    </row>
    <row r="33" spans="2:216" x14ac:dyDescent="0.25">
      <c r="B33" s="13">
        <v>3</v>
      </c>
      <c r="C33" s="24">
        <f>PEM!AL60</f>
        <v>0</v>
      </c>
      <c r="D33" s="24">
        <f>PEM!AM60</f>
        <v>0</v>
      </c>
      <c r="E33" s="24">
        <f>PEM!AN60</f>
        <v>0</v>
      </c>
      <c r="F33" s="24">
        <f>PEM!AO60</f>
        <v>0</v>
      </c>
      <c r="G33" s="24">
        <f>PEM!AP60</f>
        <v>0</v>
      </c>
      <c r="H33" s="24">
        <f>PEM!AQ60</f>
        <v>0</v>
      </c>
      <c r="I33" s="24">
        <f>PEM!AR60</f>
        <v>150</v>
      </c>
      <c r="J33" s="24">
        <f>PEM!AS60</f>
        <v>0</v>
      </c>
      <c r="K33" s="24">
        <f>PEM!AT60</f>
        <v>0</v>
      </c>
      <c r="L33" s="24">
        <f>PEM!AU60</f>
        <v>0</v>
      </c>
      <c r="M33" s="24">
        <f>PEM!AV60</f>
        <v>0</v>
      </c>
      <c r="N33" s="24">
        <f>PEM!AW60</f>
        <v>0</v>
      </c>
      <c r="O33" s="24">
        <f>PEM!AX60</f>
        <v>0</v>
      </c>
      <c r="P33" s="24">
        <f>PEM!AY60</f>
        <v>0</v>
      </c>
      <c r="Q33" s="24">
        <f>PEM!AZ60</f>
        <v>0</v>
      </c>
      <c r="R33" s="24">
        <f>PEM!BA60</f>
        <v>0</v>
      </c>
      <c r="S33" s="24">
        <f>PEM!BB60</f>
        <v>0</v>
      </c>
      <c r="T33" s="24">
        <f>PEM!BC60</f>
        <v>0</v>
      </c>
      <c r="U33" s="24">
        <f>PEM!BD60</f>
        <v>0</v>
      </c>
      <c r="V33" s="24">
        <f>PEM!BE60</f>
        <v>0</v>
      </c>
      <c r="W33" s="24">
        <f>PEM!BF60</f>
        <v>0</v>
      </c>
      <c r="X33" s="24">
        <f>PEM!BG60</f>
        <v>0</v>
      </c>
      <c r="Y33" s="24">
        <f>PEM!BH60</f>
        <v>0</v>
      </c>
      <c r="Z33" s="24">
        <f>PEM!BI60</f>
        <v>0</v>
      </c>
      <c r="AA33" s="24">
        <f>PEM!BJ60</f>
        <v>0</v>
      </c>
      <c r="AB33" s="24">
        <f>PEM!BK60</f>
        <v>0</v>
      </c>
      <c r="AC33" s="24">
        <f>PEM!BL60</f>
        <v>0</v>
      </c>
      <c r="AD33" s="24">
        <f>PEM!BM60</f>
        <v>0</v>
      </c>
      <c r="AE33" s="24">
        <f>PEM!BN60</f>
        <v>0</v>
      </c>
      <c r="AF33" s="24">
        <f>PEM!BO60</f>
        <v>0</v>
      </c>
      <c r="AG33" s="24">
        <f>PEM!BP60</f>
        <v>0</v>
      </c>
      <c r="AH33" s="24">
        <f>PEM!BQ60</f>
        <v>0</v>
      </c>
      <c r="AI33" s="24">
        <f>PEM!BR60</f>
        <v>0</v>
      </c>
      <c r="AJ33" s="24">
        <f>PEM!BS60</f>
        <v>0</v>
      </c>
      <c r="AK33" s="24">
        <f>PEM!BT60</f>
        <v>0</v>
      </c>
      <c r="AL33" s="24">
        <f>PEM!BU60</f>
        <v>0</v>
      </c>
      <c r="AM33" s="24">
        <f>PEM!BV60</f>
        <v>0</v>
      </c>
      <c r="AN33" s="24">
        <f>PEM!BW60</f>
        <v>0</v>
      </c>
      <c r="AO33" s="24">
        <f>PEM!BX60</f>
        <v>0</v>
      </c>
      <c r="AP33" s="24">
        <f>PEM!BY60</f>
        <v>0</v>
      </c>
      <c r="AQ33" s="24">
        <f>PEM!BZ60</f>
        <v>0</v>
      </c>
      <c r="AR33" s="24">
        <f>PEM!CA60</f>
        <v>304.80232558139545</v>
      </c>
      <c r="AS33" s="24">
        <f>PEM!CB60</f>
        <v>0</v>
      </c>
      <c r="AT33" s="24">
        <f>PEM!CC60</f>
        <v>0</v>
      </c>
      <c r="AU33" s="24">
        <f>PEM!CD60</f>
        <v>304.80232558139545</v>
      </c>
      <c r="AV33" s="24">
        <f>PEM!CE60</f>
        <v>300</v>
      </c>
      <c r="AW33" s="24">
        <f>PEM!CF60</f>
        <v>515.89534883720944</v>
      </c>
      <c r="AX33" s="24">
        <f>PEM!CG60</f>
        <v>0</v>
      </c>
      <c r="AZ33" s="13">
        <v>3</v>
      </c>
      <c r="BA33" s="24">
        <f>AP_PM2!C6</f>
        <v>150.00000000000003</v>
      </c>
      <c r="BB33" s="24">
        <f>AP_PM2!D6</f>
        <v>0</v>
      </c>
      <c r="BC33" s="24">
        <f>AP_PM2!E6</f>
        <v>304.80232558139545</v>
      </c>
      <c r="BD33" s="24">
        <f>AP_PM2!F6</f>
        <v>304.80232558139545</v>
      </c>
      <c r="BE33" s="24">
        <f>AP_PM2!G6</f>
        <v>300</v>
      </c>
      <c r="BF33" s="24">
        <f>AP_PM2!H6</f>
        <v>267.0930232558141</v>
      </c>
      <c r="BG33" s="24">
        <f>AP_PM2!I6</f>
        <v>248.80232558139539</v>
      </c>
      <c r="BK33" s="13">
        <v>3</v>
      </c>
      <c r="BL33" s="25">
        <v>0</v>
      </c>
      <c r="BM33" s="25">
        <v>0</v>
      </c>
      <c r="BN33" s="25">
        <v>0</v>
      </c>
      <c r="BO33" s="25">
        <v>0</v>
      </c>
      <c r="BP33" s="25">
        <v>0</v>
      </c>
      <c r="BQ33" s="25">
        <v>0</v>
      </c>
      <c r="BR33" s="25">
        <f t="shared" si="62"/>
        <v>1.8947806286936006E-16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f t="shared" si="63"/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</v>
      </c>
      <c r="CD33" s="25">
        <v>0</v>
      </c>
      <c r="CE33" s="25">
        <v>0</v>
      </c>
      <c r="CF33" s="25">
        <v>0</v>
      </c>
      <c r="CG33" s="25">
        <v>0</v>
      </c>
      <c r="CH33" s="25">
        <v>0</v>
      </c>
      <c r="CI33" s="25">
        <v>0</v>
      </c>
      <c r="CJ33" s="25">
        <v>0</v>
      </c>
      <c r="CK33" s="25">
        <v>0</v>
      </c>
      <c r="CL33" s="25">
        <v>0</v>
      </c>
      <c r="CM33" s="25">
        <v>0</v>
      </c>
      <c r="CN33" s="25">
        <v>0</v>
      </c>
      <c r="CO33" s="25">
        <v>0</v>
      </c>
      <c r="CP33" s="25">
        <v>0</v>
      </c>
      <c r="CQ33" s="25">
        <v>0</v>
      </c>
      <c r="CR33" s="25">
        <v>0</v>
      </c>
      <c r="CS33" s="25">
        <v>0</v>
      </c>
      <c r="CT33" s="25">
        <v>0</v>
      </c>
      <c r="CU33" s="25">
        <v>0</v>
      </c>
      <c r="CV33" s="25">
        <v>0</v>
      </c>
      <c r="CW33" s="25">
        <v>0</v>
      </c>
      <c r="CX33" s="25">
        <v>0</v>
      </c>
      <c r="CY33" s="25">
        <v>0</v>
      </c>
      <c r="CZ33" s="25">
        <v>0</v>
      </c>
      <c r="DA33" s="25">
        <f t="shared" si="64"/>
        <v>0</v>
      </c>
      <c r="DB33" s="25">
        <v>0</v>
      </c>
      <c r="DC33" s="25">
        <v>0</v>
      </c>
      <c r="DD33" s="25">
        <f t="shared" si="65"/>
        <v>0</v>
      </c>
      <c r="DE33" s="25">
        <f t="shared" si="59"/>
        <v>0</v>
      </c>
      <c r="DF33" s="25">
        <f t="shared" si="66"/>
        <v>1.1018401113506633E-16</v>
      </c>
      <c r="DG33" s="25">
        <v>0</v>
      </c>
      <c r="DH33" s="25">
        <f t="shared" si="67"/>
        <v>6.2429598750922173E-18</v>
      </c>
      <c r="DJ33" s="13">
        <v>3</v>
      </c>
      <c r="DK33" s="24">
        <f t="shared" ref="DK33:FF33" si="118">DK6</f>
        <v>11.96</v>
      </c>
      <c r="DL33" s="24">
        <f t="shared" si="118"/>
        <v>12.032319377901759</v>
      </c>
      <c r="DM33" s="24">
        <f t="shared" si="118"/>
        <v>11.463615741017202</v>
      </c>
      <c r="DN33" s="24">
        <f t="shared" si="118"/>
        <v>12.209037685756254</v>
      </c>
      <c r="DO33" s="24">
        <f t="shared" si="118"/>
        <v>12.040412446494326</v>
      </c>
      <c r="DP33" s="24">
        <f t="shared" si="118"/>
        <v>12.263260306196548</v>
      </c>
      <c r="DQ33" s="24">
        <f t="shared" si="118"/>
        <v>12.495629741099453</v>
      </c>
      <c r="DR33" s="24">
        <f t="shared" si="118"/>
        <v>12.497600038188489</v>
      </c>
      <c r="DS33" s="24">
        <f t="shared" si="118"/>
        <v>11.733643931839694</v>
      </c>
      <c r="DT33" s="24">
        <f t="shared" si="118"/>
        <v>11.836302962597882</v>
      </c>
      <c r="DU33" s="24">
        <f t="shared" si="118"/>
        <v>11.609314083773686</v>
      </c>
      <c r="DV33" s="24">
        <f t="shared" si="118"/>
        <v>11.585427850286548</v>
      </c>
      <c r="DW33" s="24">
        <f t="shared" si="118"/>
        <v>11.419639377768657</v>
      </c>
      <c r="DX33" s="24">
        <f t="shared" si="118"/>
        <v>11.351035042937893</v>
      </c>
      <c r="DY33" s="24">
        <f t="shared" si="118"/>
        <v>10.984092117214605</v>
      </c>
      <c r="DZ33" s="24">
        <f t="shared" si="118"/>
        <v>11.012809209453463</v>
      </c>
      <c r="EA33" s="24">
        <f t="shared" si="118"/>
        <v>10.773974088346119</v>
      </c>
      <c r="EB33" s="24">
        <f t="shared" si="118"/>
        <v>10.688499929788314</v>
      </c>
      <c r="EC33" s="24">
        <f t="shared" si="118"/>
        <v>11.043485541901797</v>
      </c>
      <c r="ED33" s="24">
        <f t="shared" si="118"/>
        <v>11.141543152516839</v>
      </c>
      <c r="EE33" s="24">
        <f t="shared" si="118"/>
        <v>10.559418677903437</v>
      </c>
      <c r="EF33" s="24">
        <f t="shared" si="118"/>
        <v>10.326485091281295</v>
      </c>
      <c r="EG33" s="24">
        <f t="shared" si="118"/>
        <v>10.979099999999999</v>
      </c>
      <c r="EH33" s="24">
        <f t="shared" si="118"/>
        <v>11.292510304537661</v>
      </c>
      <c r="EI33" s="24">
        <f t="shared" si="118"/>
        <v>11.96</v>
      </c>
      <c r="EJ33" s="24">
        <f t="shared" si="118"/>
        <v>12.085091876446834</v>
      </c>
      <c r="EK33" s="24">
        <f t="shared" si="118"/>
        <v>10.989715325204918</v>
      </c>
      <c r="EL33" s="24">
        <f t="shared" si="118"/>
        <v>12.105099041774533</v>
      </c>
      <c r="EM33" s="24">
        <f t="shared" si="118"/>
        <v>12.093906849975852</v>
      </c>
      <c r="EN33" s="24">
        <f t="shared" si="118"/>
        <v>12.10804898483601</v>
      </c>
      <c r="EO33" s="24">
        <f t="shared" si="118"/>
        <v>13.596952862746489</v>
      </c>
      <c r="EP33" s="24">
        <f t="shared" si="118"/>
        <v>13.03234637089769</v>
      </c>
      <c r="EQ33" s="24">
        <f t="shared" si="118"/>
        <v>11.712111028118937</v>
      </c>
      <c r="ER33" s="24">
        <f t="shared" si="118"/>
        <v>11.944011974356648</v>
      </c>
      <c r="ES33" s="24">
        <f t="shared" si="118"/>
        <v>11.806822773991332</v>
      </c>
      <c r="ET33" s="24">
        <f t="shared" si="118"/>
        <v>11.798141951282666</v>
      </c>
      <c r="EU33" s="24">
        <f t="shared" si="118"/>
        <v>11.757154938533802</v>
      </c>
      <c r="EV33" s="24">
        <f t="shared" si="118"/>
        <v>11.60142145041412</v>
      </c>
      <c r="EW33" s="24">
        <f t="shared" si="118"/>
        <v>11.148931159606761</v>
      </c>
      <c r="EX33" s="24">
        <f t="shared" si="118"/>
        <v>11.192147305193039</v>
      </c>
      <c r="EY33" s="24">
        <f t="shared" si="118"/>
        <v>10.999332980908161</v>
      </c>
      <c r="EZ33" s="24">
        <f t="shared" si="118"/>
        <v>10.896477931505475</v>
      </c>
      <c r="FA33" s="24">
        <f t="shared" si="118"/>
        <v>11.229395455443592</v>
      </c>
      <c r="FB33" s="24">
        <f t="shared" si="118"/>
        <v>11.33463556311187</v>
      </c>
      <c r="FC33" s="24">
        <f t="shared" si="118"/>
        <v>10.750051887390928</v>
      </c>
      <c r="FD33" s="24">
        <f t="shared" si="118"/>
        <v>10.524602925322295</v>
      </c>
      <c r="FE33" s="24">
        <f t="shared" si="118"/>
        <v>11.172432298318377</v>
      </c>
      <c r="FF33" s="24">
        <f t="shared" si="118"/>
        <v>11.329567867235991</v>
      </c>
      <c r="FH33" s="13">
        <v>3</v>
      </c>
      <c r="FI33" s="24">
        <f>AP_PM2!M6</f>
        <v>11.147399999999999</v>
      </c>
      <c r="FK33" s="13">
        <v>3</v>
      </c>
      <c r="FL33" s="25">
        <f t="shared" si="69"/>
        <v>6.7943143812709147E-2</v>
      </c>
      <c r="FM33" s="25">
        <f t="shared" si="70"/>
        <v>7.354520355626358E-2</v>
      </c>
      <c r="FN33" s="25">
        <f t="shared" si="71"/>
        <v>2.7584293486545636E-2</v>
      </c>
      <c r="FO33" s="25">
        <f t="shared" si="72"/>
        <v>8.6955066654829036E-2</v>
      </c>
      <c r="FP33" s="25">
        <f t="shared" si="73"/>
        <v>7.4167928255176596E-2</v>
      </c>
      <c r="FQ33" s="25">
        <f t="shared" si="74"/>
        <v>9.099214061636704E-2</v>
      </c>
      <c r="FR33" s="25">
        <f t="shared" si="75"/>
        <v>0.10789610199996427</v>
      </c>
      <c r="FS33" s="25">
        <f t="shared" si="76"/>
        <v>0.10803674578020818</v>
      </c>
      <c r="FT33" s="25">
        <f t="shared" si="77"/>
        <v>4.9962648879168674E-2</v>
      </c>
      <c r="FU33" s="25">
        <f t="shared" si="78"/>
        <v>5.8202545573122058E-2</v>
      </c>
      <c r="FV33" s="25">
        <f t="shared" si="79"/>
        <v>3.9788232141923278E-2</v>
      </c>
      <c r="FW33" s="25">
        <f t="shared" si="80"/>
        <v>3.7808517384682924E-2</v>
      </c>
      <c r="FX33" s="25">
        <f t="shared" si="81"/>
        <v>2.3839577482511736E-2</v>
      </c>
      <c r="FY33" s="25">
        <f t="shared" si="82"/>
        <v>1.7939777488801437E-2</v>
      </c>
      <c r="FZ33" s="25">
        <f t="shared" si="83"/>
        <v>1.4867672361328211E-2</v>
      </c>
      <c r="GA33" s="25">
        <f t="shared" si="84"/>
        <v>1.2221295038054634E-2</v>
      </c>
      <c r="GB33" s="25">
        <f t="shared" si="85"/>
        <v>3.465999719247552E-2</v>
      </c>
      <c r="GC33" s="25">
        <f t="shared" si="86"/>
        <v>4.2934001330977578E-2</v>
      </c>
      <c r="GD33" s="25">
        <f t="shared" si="87"/>
        <v>9.4095707106170989E-3</v>
      </c>
      <c r="GE33" s="25">
        <f t="shared" si="88"/>
        <v>5.256765066549671E-4</v>
      </c>
      <c r="GF33" s="25">
        <f t="shared" si="89"/>
        <v>5.5683114765301182E-2</v>
      </c>
      <c r="GG33" s="25">
        <f t="shared" si="90"/>
        <v>7.9496062935471304E-2</v>
      </c>
      <c r="GH33" s="25">
        <f t="shared" si="91"/>
        <v>1.5329125338142503E-2</v>
      </c>
      <c r="GI33" s="25">
        <f t="shared" si="92"/>
        <v>1.2850137004466761E-2</v>
      </c>
      <c r="GJ33" s="25">
        <f t="shared" si="93"/>
        <v>6.7943143812709147E-2</v>
      </c>
      <c r="GK33" s="25">
        <f t="shared" si="94"/>
        <v>7.7590794181245995E-2</v>
      </c>
      <c r="GL33" s="25">
        <f t="shared" si="95"/>
        <v>1.4348385752398142E-2</v>
      </c>
      <c r="GM33" s="25">
        <f t="shared" si="96"/>
        <v>7.9115341268132341E-2</v>
      </c>
      <c r="GN33" s="25">
        <f t="shared" si="97"/>
        <v>7.8263117263694032E-2</v>
      </c>
      <c r="GO33" s="25">
        <f t="shared" si="98"/>
        <v>7.9339700891458018E-2</v>
      </c>
      <c r="GP33" s="25">
        <f t="shared" si="99"/>
        <v>0.18015454546863063</v>
      </c>
      <c r="GQ33" s="25">
        <f t="shared" si="100"/>
        <v>0.14463599395324023</v>
      </c>
      <c r="GR33" s="25">
        <f t="shared" si="101"/>
        <v>4.8215989992167509E-2</v>
      </c>
      <c r="GS33" s="25">
        <f t="shared" si="102"/>
        <v>6.6695510358407664E-2</v>
      </c>
      <c r="GT33" s="25">
        <f t="shared" si="103"/>
        <v>5.5850992821196779E-2</v>
      </c>
      <c r="GU33" s="25">
        <f t="shared" si="104"/>
        <v>5.5156307999152339E-2</v>
      </c>
      <c r="GV33" s="25">
        <f t="shared" si="105"/>
        <v>5.1862456667585856E-2</v>
      </c>
      <c r="GW33" s="25">
        <f t="shared" si="106"/>
        <v>3.9134984652929278E-2</v>
      </c>
      <c r="GX33" s="25">
        <f t="shared" si="107"/>
        <v>1.3733689668019624E-4</v>
      </c>
      <c r="GY33" s="25">
        <f t="shared" si="108"/>
        <v>3.998098307040468E-3</v>
      </c>
      <c r="GZ33" s="25">
        <f t="shared" si="109"/>
        <v>1.3461454376264672E-2</v>
      </c>
      <c r="HA33" s="25">
        <f t="shared" si="110"/>
        <v>2.3027814131483953E-2</v>
      </c>
      <c r="HB33" s="25">
        <f t="shared" si="111"/>
        <v>7.3018583920156418E-3</v>
      </c>
      <c r="HC33" s="25">
        <f t="shared" si="112"/>
        <v>1.6518886916948791E-2</v>
      </c>
      <c r="HD33" s="25">
        <f t="shared" si="113"/>
        <v>3.6962436718573743E-2</v>
      </c>
      <c r="HE33" s="25">
        <f t="shared" si="114"/>
        <v>5.917535123147008E-2</v>
      </c>
      <c r="HF33" s="25">
        <f t="shared" si="115"/>
        <v>2.2405415087764949E-3</v>
      </c>
      <c r="HG33" s="25">
        <f t="shared" si="116"/>
        <v>1.6078977536539852E-2</v>
      </c>
      <c r="HH33" s="25">
        <f t="shared" si="117"/>
        <v>4.9163512445718843E-2</v>
      </c>
    </row>
    <row r="34" spans="2:216" x14ac:dyDescent="0.25">
      <c r="B34" s="13">
        <v>4</v>
      </c>
      <c r="C34" s="24">
        <f>PEM!AL61</f>
        <v>0</v>
      </c>
      <c r="D34" s="24">
        <f>PEM!AM61</f>
        <v>0</v>
      </c>
      <c r="E34" s="24">
        <f>PEM!AN61</f>
        <v>0</v>
      </c>
      <c r="F34" s="24">
        <f>PEM!AO61</f>
        <v>0</v>
      </c>
      <c r="G34" s="24">
        <f>PEM!AP61</f>
        <v>0</v>
      </c>
      <c r="H34" s="24">
        <f>PEM!AQ61</f>
        <v>0</v>
      </c>
      <c r="I34" s="24">
        <f>PEM!AR61</f>
        <v>155.31601123595502</v>
      </c>
      <c r="J34" s="24">
        <f>PEM!AS61</f>
        <v>0</v>
      </c>
      <c r="K34" s="24">
        <f>PEM!AT61</f>
        <v>0</v>
      </c>
      <c r="L34" s="24">
        <f>PEM!AU61</f>
        <v>0</v>
      </c>
      <c r="M34" s="24">
        <f>PEM!AV61</f>
        <v>0</v>
      </c>
      <c r="N34" s="24">
        <f>PEM!AW61</f>
        <v>0</v>
      </c>
      <c r="O34" s="24">
        <f>PEM!AX61</f>
        <v>0</v>
      </c>
      <c r="P34" s="24">
        <f>PEM!AY61</f>
        <v>0</v>
      </c>
      <c r="Q34" s="24">
        <f>PEM!AZ61</f>
        <v>0</v>
      </c>
      <c r="R34" s="24">
        <f>PEM!BA61</f>
        <v>0</v>
      </c>
      <c r="S34" s="24">
        <f>PEM!BB61</f>
        <v>0</v>
      </c>
      <c r="T34" s="24">
        <f>PEM!BC61</f>
        <v>0</v>
      </c>
      <c r="U34" s="24">
        <f>PEM!BD61</f>
        <v>0</v>
      </c>
      <c r="V34" s="24">
        <f>PEM!BE61</f>
        <v>0</v>
      </c>
      <c r="W34" s="24">
        <f>PEM!BF61</f>
        <v>0</v>
      </c>
      <c r="X34" s="24">
        <f>PEM!BG61</f>
        <v>0</v>
      </c>
      <c r="Y34" s="24">
        <f>PEM!BH61</f>
        <v>0</v>
      </c>
      <c r="Z34" s="24">
        <f>PEM!BI61</f>
        <v>0</v>
      </c>
      <c r="AA34" s="24">
        <f>PEM!BJ61</f>
        <v>0</v>
      </c>
      <c r="AB34" s="24">
        <f>PEM!BK61</f>
        <v>0</v>
      </c>
      <c r="AC34" s="24">
        <f>PEM!BL61</f>
        <v>0</v>
      </c>
      <c r="AD34" s="24">
        <f>PEM!BM61</f>
        <v>0</v>
      </c>
      <c r="AE34" s="24">
        <f>PEM!BN61</f>
        <v>0</v>
      </c>
      <c r="AF34" s="24">
        <f>PEM!BO61</f>
        <v>0</v>
      </c>
      <c r="AG34" s="24">
        <f>PEM!BP61</f>
        <v>0</v>
      </c>
      <c r="AH34" s="24">
        <f>PEM!BQ61</f>
        <v>0</v>
      </c>
      <c r="AI34" s="24">
        <f>PEM!BR61</f>
        <v>0</v>
      </c>
      <c r="AJ34" s="24">
        <f>PEM!BS61</f>
        <v>0</v>
      </c>
      <c r="AK34" s="24">
        <f>PEM!BT61</f>
        <v>0</v>
      </c>
      <c r="AL34" s="24">
        <f>PEM!BU61</f>
        <v>0</v>
      </c>
      <c r="AM34" s="24">
        <f>PEM!BV61</f>
        <v>0</v>
      </c>
      <c r="AN34" s="24">
        <f>PEM!BW61</f>
        <v>0</v>
      </c>
      <c r="AO34" s="24">
        <f>PEM!BX61</f>
        <v>0</v>
      </c>
      <c r="AP34" s="24">
        <f>PEM!BY61</f>
        <v>0</v>
      </c>
      <c r="AQ34" s="24">
        <f>PEM!BZ61</f>
        <v>0</v>
      </c>
      <c r="AR34" s="24">
        <f>PEM!CA61</f>
        <v>303.44241573033702</v>
      </c>
      <c r="AS34" s="24">
        <f>PEM!CB61</f>
        <v>0</v>
      </c>
      <c r="AT34" s="24">
        <f>PEM!CC61</f>
        <v>0</v>
      </c>
      <c r="AU34" s="24">
        <f>PEM!CD61</f>
        <v>303.44241573033702</v>
      </c>
      <c r="AV34" s="24">
        <f>PEM!CE61</f>
        <v>300</v>
      </c>
      <c r="AW34" s="24">
        <f>PEM!CF61</f>
        <v>501.6854819387321</v>
      </c>
      <c r="AX34" s="24">
        <f>PEM!CG61</f>
        <v>0</v>
      </c>
      <c r="AZ34" s="13">
        <v>4</v>
      </c>
      <c r="BA34" s="24">
        <f>AP_PM2!C7</f>
        <v>155.31601123595502</v>
      </c>
      <c r="BB34" s="24">
        <f>AP_PM2!D7</f>
        <v>0</v>
      </c>
      <c r="BC34" s="24">
        <f>AP_PM2!E7</f>
        <v>303.44241573033702</v>
      </c>
      <c r="BD34" s="24">
        <f>AP_PM2!F7</f>
        <v>303.44241573033702</v>
      </c>
      <c r="BE34" s="24">
        <f>AP_PM2!G7</f>
        <v>300</v>
      </c>
      <c r="BF34" s="24">
        <f>AP_PM2!H7</f>
        <v>265.85674157303373</v>
      </c>
      <c r="BG34" s="24">
        <f>AP_PM2!I7</f>
        <v>247.44241573033696</v>
      </c>
      <c r="BK34" s="13">
        <v>4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f t="shared" si="62"/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f t="shared" si="63"/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5">
        <v>0</v>
      </c>
      <c r="CF34" s="25">
        <v>0</v>
      </c>
      <c r="CG34" s="25">
        <v>0</v>
      </c>
      <c r="CH34" s="25">
        <v>0</v>
      </c>
      <c r="CI34" s="25">
        <v>0</v>
      </c>
      <c r="CJ34" s="25">
        <v>0</v>
      </c>
      <c r="CK34" s="25">
        <v>0</v>
      </c>
      <c r="CL34" s="25">
        <v>0</v>
      </c>
      <c r="CM34" s="25">
        <v>0</v>
      </c>
      <c r="CN34" s="25">
        <v>0</v>
      </c>
      <c r="CO34" s="25">
        <v>0</v>
      </c>
      <c r="CP34" s="25">
        <v>0</v>
      </c>
      <c r="CQ34" s="25">
        <v>0</v>
      </c>
      <c r="CR34" s="25">
        <v>0</v>
      </c>
      <c r="CS34" s="25">
        <v>0</v>
      </c>
      <c r="CT34" s="25">
        <v>0</v>
      </c>
      <c r="CU34" s="25">
        <v>0</v>
      </c>
      <c r="CV34" s="25">
        <v>0</v>
      </c>
      <c r="CW34" s="25">
        <v>0</v>
      </c>
      <c r="CX34" s="25">
        <v>0</v>
      </c>
      <c r="CY34" s="25">
        <v>0</v>
      </c>
      <c r="CZ34" s="25">
        <v>0</v>
      </c>
      <c r="DA34" s="25">
        <f t="shared" si="64"/>
        <v>0</v>
      </c>
      <c r="DB34" s="25">
        <v>0</v>
      </c>
      <c r="DC34" s="25">
        <v>0</v>
      </c>
      <c r="DD34" s="25">
        <f t="shared" si="65"/>
        <v>0</v>
      </c>
      <c r="DE34" s="25">
        <f t="shared" si="59"/>
        <v>0</v>
      </c>
      <c r="DF34" s="25">
        <f t="shared" si="66"/>
        <v>2.3149315223869496E-2</v>
      </c>
      <c r="DG34" s="25">
        <v>0</v>
      </c>
      <c r="DH34" s="25">
        <f t="shared" si="67"/>
        <v>4.8227740049728115E-4</v>
      </c>
      <c r="DJ34" s="13">
        <v>4</v>
      </c>
      <c r="DK34" s="24">
        <f t="shared" ref="DK34:FF34" si="119">DK7</f>
        <v>11.96</v>
      </c>
      <c r="DL34" s="24">
        <f t="shared" si="119"/>
        <v>11.96</v>
      </c>
      <c r="DM34" s="24">
        <f t="shared" si="119"/>
        <v>11.464601610015199</v>
      </c>
      <c r="DN34" s="24">
        <f t="shared" si="119"/>
        <v>12.175833471586754</v>
      </c>
      <c r="DO34" s="24">
        <f t="shared" si="119"/>
        <v>12.049836067015267</v>
      </c>
      <c r="DP34" s="24">
        <f t="shared" si="119"/>
        <v>12.107402218222296</v>
      </c>
      <c r="DQ34" s="24">
        <f t="shared" si="119"/>
        <v>12.508549761681596</v>
      </c>
      <c r="DR34" s="24">
        <f t="shared" si="119"/>
        <v>12.509340128278154</v>
      </c>
      <c r="DS34" s="24">
        <f t="shared" si="119"/>
        <v>11.733663128383512</v>
      </c>
      <c r="DT34" s="24">
        <f t="shared" si="119"/>
        <v>11.855277075541318</v>
      </c>
      <c r="DU34" s="24">
        <f t="shared" si="119"/>
        <v>11.618290026585049</v>
      </c>
      <c r="DV34" s="24">
        <f t="shared" si="119"/>
        <v>11.593854447846141</v>
      </c>
      <c r="DW34" s="24">
        <f t="shared" si="119"/>
        <v>11.430883576126519</v>
      </c>
      <c r="DX34" s="24">
        <f t="shared" si="119"/>
        <v>11.357330143871337</v>
      </c>
      <c r="DY34" s="24">
        <f t="shared" si="119"/>
        <v>10.986593255473032</v>
      </c>
      <c r="DZ34" s="24">
        <f t="shared" si="119"/>
        <v>11.015483890619898</v>
      </c>
      <c r="EA34" s="24">
        <f t="shared" si="119"/>
        <v>10.776535362004493</v>
      </c>
      <c r="EB34" s="24">
        <f t="shared" si="119"/>
        <v>10.691014440321648</v>
      </c>
      <c r="EC34" s="24">
        <f t="shared" si="119"/>
        <v>11.045054318951843</v>
      </c>
      <c r="ED34" s="24">
        <f t="shared" si="119"/>
        <v>11.142111607155258</v>
      </c>
      <c r="EE34" s="24">
        <f t="shared" si="119"/>
        <v>10.561877666747776</v>
      </c>
      <c r="EF34" s="24">
        <f t="shared" si="119"/>
        <v>10.328909660833235</v>
      </c>
      <c r="EG34" s="24">
        <f t="shared" si="119"/>
        <v>10.979099999999999</v>
      </c>
      <c r="EH34" s="24">
        <f t="shared" si="119"/>
        <v>11.294446432138233</v>
      </c>
      <c r="EI34" s="24">
        <f t="shared" si="119"/>
        <v>11.96</v>
      </c>
      <c r="EJ34" s="24">
        <f t="shared" si="119"/>
        <v>12.038891290130294</v>
      </c>
      <c r="EK34" s="24">
        <f t="shared" si="119"/>
        <v>10.96635405062068</v>
      </c>
      <c r="EL34" s="24">
        <f t="shared" si="119"/>
        <v>12.052118404194973</v>
      </c>
      <c r="EM34" s="24">
        <f t="shared" si="119"/>
        <v>12.080923883465939</v>
      </c>
      <c r="EN34" s="24">
        <f t="shared" si="119"/>
        <v>12.076826248262519</v>
      </c>
      <c r="EO34" s="24">
        <f t="shared" si="119"/>
        <v>13.563620620888592</v>
      </c>
      <c r="EP34" s="24">
        <f t="shared" si="119"/>
        <v>13.000398233282178</v>
      </c>
      <c r="EQ34" s="24">
        <f t="shared" si="119"/>
        <v>11.680314617467616</v>
      </c>
      <c r="ER34" s="24">
        <f t="shared" si="119"/>
        <v>11.917871249318704</v>
      </c>
      <c r="ES34" s="24">
        <f t="shared" si="119"/>
        <v>11.779146245438305</v>
      </c>
      <c r="ET34" s="24">
        <f t="shared" si="119"/>
        <v>11.770214973286292</v>
      </c>
      <c r="EU34" s="24">
        <f t="shared" si="119"/>
        <v>11.729747242818675</v>
      </c>
      <c r="EV34" s="24">
        <f t="shared" si="119"/>
        <v>11.575357376025986</v>
      </c>
      <c r="EW34" s="24">
        <f t="shared" si="119"/>
        <v>11.123732331090093</v>
      </c>
      <c r="EX34" s="24">
        <f t="shared" si="119"/>
        <v>11.168550074136476</v>
      </c>
      <c r="EY34" s="24">
        <f t="shared" si="119"/>
        <v>10.980086264949385</v>
      </c>
      <c r="EZ34" s="24">
        <f t="shared" si="119"/>
        <v>10.876044329640086</v>
      </c>
      <c r="FA34" s="24">
        <f t="shared" si="119"/>
        <v>11.205103145139011</v>
      </c>
      <c r="FB34" s="24">
        <f t="shared" si="119"/>
        <v>11.309554226999838</v>
      </c>
      <c r="FC34" s="24">
        <f t="shared" si="119"/>
        <v>10.72859076066848</v>
      </c>
      <c r="FD34" s="24">
        <f t="shared" si="119"/>
        <v>10.504619477912502</v>
      </c>
      <c r="FE34" s="24">
        <f t="shared" si="119"/>
        <v>11.147399999999999</v>
      </c>
      <c r="FF34" s="24">
        <f t="shared" si="119"/>
        <v>11.3045406659989</v>
      </c>
      <c r="FH34" s="13">
        <v>4</v>
      </c>
      <c r="FI34" s="24">
        <f>AP_PM2!M7</f>
        <v>11.147399999999999</v>
      </c>
      <c r="FK34" s="13">
        <v>4</v>
      </c>
      <c r="FL34" s="25">
        <f t="shared" si="69"/>
        <v>6.7943143812709147E-2</v>
      </c>
      <c r="FM34" s="25">
        <f t="shared" si="70"/>
        <v>6.7943143812709147E-2</v>
      </c>
      <c r="FN34" s="25">
        <f t="shared" si="71"/>
        <v>2.7667913880068916E-2</v>
      </c>
      <c r="FO34" s="25">
        <f t="shared" si="72"/>
        <v>8.4465139408048243E-2</v>
      </c>
      <c r="FP34" s="25">
        <f t="shared" si="73"/>
        <v>7.489197877849639E-2</v>
      </c>
      <c r="FQ34" s="25">
        <f t="shared" si="74"/>
        <v>7.9290520040495652E-2</v>
      </c>
      <c r="FR34" s="25">
        <f t="shared" si="75"/>
        <v>0.10881755180375202</v>
      </c>
      <c r="FS34" s="25">
        <f t="shared" si="76"/>
        <v>0.10887385859781709</v>
      </c>
      <c r="FT34" s="25">
        <f t="shared" si="77"/>
        <v>4.9964203162212228E-2</v>
      </c>
      <c r="FU34" s="25">
        <f t="shared" si="78"/>
        <v>5.9709871901833793E-2</v>
      </c>
      <c r="FV34" s="25">
        <f t="shared" si="79"/>
        <v>4.0530062987544281E-2</v>
      </c>
      <c r="FW34" s="25">
        <f t="shared" si="80"/>
        <v>3.8507853436876821E-2</v>
      </c>
      <c r="FX34" s="25">
        <f t="shared" si="81"/>
        <v>2.4799795592230226E-2</v>
      </c>
      <c r="FY34" s="25">
        <f t="shared" si="82"/>
        <v>1.84841103685465E-2</v>
      </c>
      <c r="FZ34" s="25">
        <f t="shared" si="83"/>
        <v>1.4636634012719132E-2</v>
      </c>
      <c r="GA34" s="25">
        <f t="shared" si="84"/>
        <v>1.1975516526553442E-2</v>
      </c>
      <c r="GB34" s="25">
        <f t="shared" si="85"/>
        <v>3.4414088158898175E-2</v>
      </c>
      <c r="GC34" s="25">
        <f t="shared" si="86"/>
        <v>4.2688704820851409E-2</v>
      </c>
      <c r="GD34" s="25">
        <f t="shared" si="87"/>
        <v>9.266199883919508E-3</v>
      </c>
      <c r="GE34" s="25">
        <f t="shared" si="88"/>
        <v>4.7463111402920247E-4</v>
      </c>
      <c r="GF34" s="25">
        <f t="shared" si="89"/>
        <v>5.543733337261024E-2</v>
      </c>
      <c r="GG34" s="25">
        <f t="shared" si="90"/>
        <v>7.9242666074468976E-2</v>
      </c>
      <c r="GH34" s="25">
        <f t="shared" si="91"/>
        <v>1.5329125338142503E-2</v>
      </c>
      <c r="GI34" s="25">
        <f t="shared" si="92"/>
        <v>1.3019357170070323E-2</v>
      </c>
      <c r="GJ34" s="25">
        <f t="shared" si="93"/>
        <v>6.7943143812709147E-2</v>
      </c>
      <c r="GK34" s="25">
        <f t="shared" si="94"/>
        <v>7.4050946108397561E-2</v>
      </c>
      <c r="GL34" s="25">
        <f t="shared" si="95"/>
        <v>1.6509219795714361E-2</v>
      </c>
      <c r="GM34" s="25">
        <f t="shared" si="96"/>
        <v>7.5067168596689909E-2</v>
      </c>
      <c r="GN34" s="25">
        <f t="shared" si="97"/>
        <v>7.7272557336742168E-2</v>
      </c>
      <c r="GO34" s="25">
        <f t="shared" si="98"/>
        <v>7.6959478356015507E-2</v>
      </c>
      <c r="GP34" s="25">
        <f t="shared" si="99"/>
        <v>0.17813979677133579</v>
      </c>
      <c r="GQ34" s="25">
        <f t="shared" si="100"/>
        <v>0.14253395934736354</v>
      </c>
      <c r="GR34" s="25">
        <f t="shared" si="101"/>
        <v>4.5625022520425614E-2</v>
      </c>
      <c r="GS34" s="25">
        <f t="shared" si="102"/>
        <v>6.4648395103508907E-2</v>
      </c>
      <c r="GT34" s="25">
        <f t="shared" si="103"/>
        <v>5.3632600553114057E-2</v>
      </c>
      <c r="GU34" s="25">
        <f t="shared" si="104"/>
        <v>5.2914494314660762E-2</v>
      </c>
      <c r="GV34" s="25">
        <f t="shared" si="105"/>
        <v>4.964704104559519E-2</v>
      </c>
      <c r="GW34" s="25">
        <f t="shared" si="106"/>
        <v>3.6971417998060238E-2</v>
      </c>
      <c r="GX34" s="25">
        <f t="shared" si="107"/>
        <v>2.127673356878349E-3</v>
      </c>
      <c r="GY34" s="25">
        <f t="shared" si="108"/>
        <v>1.8937170891551228E-3</v>
      </c>
      <c r="GZ34" s="25">
        <f t="shared" si="109"/>
        <v>1.5237925369012159E-2</v>
      </c>
      <c r="HA34" s="25">
        <f t="shared" si="110"/>
        <v>2.494984960850127E-2</v>
      </c>
      <c r="HB34" s="25">
        <f t="shared" si="111"/>
        <v>5.1497201223038016E-3</v>
      </c>
      <c r="HC34" s="25">
        <f t="shared" si="112"/>
        <v>1.4337808877799984E-2</v>
      </c>
      <c r="HD34" s="25">
        <f t="shared" si="113"/>
        <v>3.9036742911929677E-2</v>
      </c>
      <c r="HE34" s="25">
        <f t="shared" si="114"/>
        <v>6.1190271902665003E-2</v>
      </c>
      <c r="HF34" s="25">
        <f t="shared" si="115"/>
        <v>0</v>
      </c>
      <c r="HG34" s="25">
        <f t="shared" si="116"/>
        <v>1.3900667938816703E-2</v>
      </c>
      <c r="HH34" s="25">
        <f t="shared" si="117"/>
        <v>4.8294021310270781E-2</v>
      </c>
    </row>
    <row r="35" spans="2:216" x14ac:dyDescent="0.25">
      <c r="B35" s="13">
        <v>5</v>
      </c>
      <c r="C35" s="24">
        <f>PEM!AL62</f>
        <v>0</v>
      </c>
      <c r="D35" s="24">
        <f>PEM!AM62</f>
        <v>0</v>
      </c>
      <c r="E35" s="24">
        <f>PEM!AN62</f>
        <v>0</v>
      </c>
      <c r="F35" s="24">
        <f>PEM!AO62</f>
        <v>0</v>
      </c>
      <c r="G35" s="24">
        <f>PEM!AP62</f>
        <v>0</v>
      </c>
      <c r="H35" s="24">
        <f>PEM!AQ62</f>
        <v>0</v>
      </c>
      <c r="I35" s="24">
        <f>PEM!AR62</f>
        <v>155.31601123595502</v>
      </c>
      <c r="J35" s="24">
        <f>PEM!AS62</f>
        <v>0</v>
      </c>
      <c r="K35" s="24">
        <f>PEM!AT62</f>
        <v>0</v>
      </c>
      <c r="L35" s="24">
        <f>PEM!AU62</f>
        <v>0</v>
      </c>
      <c r="M35" s="24">
        <f>PEM!AV62</f>
        <v>0</v>
      </c>
      <c r="N35" s="24">
        <f>PEM!AW62</f>
        <v>0</v>
      </c>
      <c r="O35" s="24">
        <f>PEM!AX62</f>
        <v>0</v>
      </c>
      <c r="P35" s="24">
        <f>PEM!AY62</f>
        <v>0</v>
      </c>
      <c r="Q35" s="24">
        <f>PEM!AZ62</f>
        <v>0</v>
      </c>
      <c r="R35" s="24">
        <f>PEM!BA62</f>
        <v>0</v>
      </c>
      <c r="S35" s="24">
        <f>PEM!BB62</f>
        <v>0</v>
      </c>
      <c r="T35" s="24">
        <f>PEM!BC62</f>
        <v>0</v>
      </c>
      <c r="U35" s="24">
        <f>PEM!BD62</f>
        <v>0</v>
      </c>
      <c r="V35" s="24">
        <f>PEM!BE62</f>
        <v>0</v>
      </c>
      <c r="W35" s="24">
        <f>PEM!BF62</f>
        <v>0</v>
      </c>
      <c r="X35" s="24">
        <f>PEM!BG62</f>
        <v>0</v>
      </c>
      <c r="Y35" s="24">
        <f>PEM!BH62</f>
        <v>0</v>
      </c>
      <c r="Z35" s="24">
        <f>PEM!BI62</f>
        <v>0</v>
      </c>
      <c r="AA35" s="24">
        <f>PEM!BJ62</f>
        <v>0</v>
      </c>
      <c r="AB35" s="24">
        <f>PEM!BK62</f>
        <v>0</v>
      </c>
      <c r="AC35" s="24">
        <f>PEM!BL62</f>
        <v>0</v>
      </c>
      <c r="AD35" s="24">
        <f>PEM!BM62</f>
        <v>0</v>
      </c>
      <c r="AE35" s="24">
        <f>PEM!BN62</f>
        <v>0</v>
      </c>
      <c r="AF35" s="24">
        <f>PEM!BO62</f>
        <v>0</v>
      </c>
      <c r="AG35" s="24">
        <f>PEM!BP62</f>
        <v>0</v>
      </c>
      <c r="AH35" s="24">
        <f>PEM!BQ62</f>
        <v>0</v>
      </c>
      <c r="AI35" s="24">
        <f>PEM!BR62</f>
        <v>0</v>
      </c>
      <c r="AJ35" s="24">
        <f>PEM!BS62</f>
        <v>0</v>
      </c>
      <c r="AK35" s="24">
        <f>PEM!BT62</f>
        <v>0</v>
      </c>
      <c r="AL35" s="24">
        <f>PEM!BU62</f>
        <v>0</v>
      </c>
      <c r="AM35" s="24">
        <f>PEM!BV62</f>
        <v>0</v>
      </c>
      <c r="AN35" s="24">
        <f>PEM!BW62</f>
        <v>0</v>
      </c>
      <c r="AO35" s="24">
        <f>PEM!BX62</f>
        <v>0</v>
      </c>
      <c r="AP35" s="24">
        <f>PEM!BY62</f>
        <v>0</v>
      </c>
      <c r="AQ35" s="24">
        <f>PEM!BZ62</f>
        <v>0</v>
      </c>
      <c r="AR35" s="24">
        <f>PEM!CA62</f>
        <v>303.44241573033702</v>
      </c>
      <c r="AS35" s="24">
        <f>PEM!CB62</f>
        <v>0</v>
      </c>
      <c r="AT35" s="24">
        <f>PEM!CC62</f>
        <v>0</v>
      </c>
      <c r="AU35" s="24">
        <f>PEM!CD62</f>
        <v>303.44241573033702</v>
      </c>
      <c r="AV35" s="24">
        <f>PEM!CE62</f>
        <v>300</v>
      </c>
      <c r="AW35" s="24">
        <f>PEM!CF62</f>
        <v>501.6854819387321</v>
      </c>
      <c r="AX35" s="24">
        <f>PEM!CG62</f>
        <v>0</v>
      </c>
      <c r="AZ35" s="13">
        <v>5</v>
      </c>
      <c r="BA35" s="24">
        <f>AP_PM2!C8</f>
        <v>155.31601123595502</v>
      </c>
      <c r="BB35" s="24">
        <f>AP_PM2!D8</f>
        <v>0</v>
      </c>
      <c r="BC35" s="24">
        <f>AP_PM2!E8</f>
        <v>303.44241573033702</v>
      </c>
      <c r="BD35" s="24">
        <f>AP_PM2!F8</f>
        <v>303.44241573033702</v>
      </c>
      <c r="BE35" s="24">
        <f>AP_PM2!G8</f>
        <v>300</v>
      </c>
      <c r="BF35" s="24">
        <f>AP_PM2!H8</f>
        <v>265.85674157303373</v>
      </c>
      <c r="BG35" s="24">
        <f>AP_PM2!I8</f>
        <v>247.44241573033696</v>
      </c>
      <c r="BK35" s="13">
        <v>5</v>
      </c>
      <c r="BL35" s="25">
        <v>0</v>
      </c>
      <c r="BM35" s="25">
        <v>0</v>
      </c>
      <c r="BN35" s="25">
        <v>0</v>
      </c>
      <c r="BO35" s="25">
        <v>0</v>
      </c>
      <c r="BP35" s="25">
        <v>0</v>
      </c>
      <c r="BQ35" s="25">
        <v>0</v>
      </c>
      <c r="BR35" s="25">
        <f t="shared" si="62"/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0</v>
      </c>
      <c r="BX35" s="25">
        <f t="shared" si="63"/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0</v>
      </c>
      <c r="CD35" s="25">
        <v>0</v>
      </c>
      <c r="CE35" s="25">
        <v>0</v>
      </c>
      <c r="CF35" s="25">
        <v>0</v>
      </c>
      <c r="CG35" s="25">
        <v>0</v>
      </c>
      <c r="CH35" s="25">
        <v>0</v>
      </c>
      <c r="CI35" s="25">
        <v>0</v>
      </c>
      <c r="CJ35" s="25">
        <v>0</v>
      </c>
      <c r="CK35" s="25">
        <v>0</v>
      </c>
      <c r="CL35" s="25">
        <v>0</v>
      </c>
      <c r="CM35" s="25">
        <v>0</v>
      </c>
      <c r="CN35" s="25">
        <v>0</v>
      </c>
      <c r="CO35" s="25">
        <v>0</v>
      </c>
      <c r="CP35" s="25">
        <v>0</v>
      </c>
      <c r="CQ35" s="25">
        <v>0</v>
      </c>
      <c r="CR35" s="25">
        <v>0</v>
      </c>
      <c r="CS35" s="25">
        <v>0</v>
      </c>
      <c r="CT35" s="25">
        <v>0</v>
      </c>
      <c r="CU35" s="25">
        <v>0</v>
      </c>
      <c r="CV35" s="25">
        <v>0</v>
      </c>
      <c r="CW35" s="25">
        <v>0</v>
      </c>
      <c r="CX35" s="25">
        <v>0</v>
      </c>
      <c r="CY35" s="25">
        <v>0</v>
      </c>
      <c r="CZ35" s="25">
        <v>0</v>
      </c>
      <c r="DA35" s="25">
        <f t="shared" si="64"/>
        <v>0</v>
      </c>
      <c r="DB35" s="25">
        <v>0</v>
      </c>
      <c r="DC35" s="25">
        <v>0</v>
      </c>
      <c r="DD35" s="25">
        <f t="shared" si="65"/>
        <v>0</v>
      </c>
      <c r="DE35" s="25">
        <f t="shared" si="59"/>
        <v>0</v>
      </c>
      <c r="DF35" s="25">
        <f t="shared" si="66"/>
        <v>2.3149315223869496E-2</v>
      </c>
      <c r="DG35" s="25">
        <v>0</v>
      </c>
      <c r="DH35" s="25">
        <f t="shared" si="67"/>
        <v>4.8227740049728115E-4</v>
      </c>
      <c r="DJ35" s="13">
        <v>5</v>
      </c>
      <c r="DK35" s="24">
        <f t="shared" ref="DK35:FF35" si="120">DK8</f>
        <v>11.96</v>
      </c>
      <c r="DL35" s="24">
        <f t="shared" si="120"/>
        <v>11.96</v>
      </c>
      <c r="DM35" s="24">
        <f t="shared" si="120"/>
        <v>11.464601610015199</v>
      </c>
      <c r="DN35" s="24">
        <f t="shared" si="120"/>
        <v>12.175833471586754</v>
      </c>
      <c r="DO35" s="24">
        <f t="shared" si="120"/>
        <v>12.049836067015267</v>
      </c>
      <c r="DP35" s="24">
        <f t="shared" si="120"/>
        <v>12.107402218222296</v>
      </c>
      <c r="DQ35" s="24">
        <f t="shared" si="120"/>
        <v>12.508549761681596</v>
      </c>
      <c r="DR35" s="24">
        <f t="shared" si="120"/>
        <v>12.509340128278154</v>
      </c>
      <c r="DS35" s="24">
        <f t="shared" si="120"/>
        <v>11.733663128383512</v>
      </c>
      <c r="DT35" s="24">
        <f t="shared" si="120"/>
        <v>11.855277075541318</v>
      </c>
      <c r="DU35" s="24">
        <f t="shared" si="120"/>
        <v>11.618290026585049</v>
      </c>
      <c r="DV35" s="24">
        <f t="shared" si="120"/>
        <v>11.593854447846141</v>
      </c>
      <c r="DW35" s="24">
        <f t="shared" si="120"/>
        <v>11.430883576126519</v>
      </c>
      <c r="DX35" s="24">
        <f t="shared" si="120"/>
        <v>11.357330143871337</v>
      </c>
      <c r="DY35" s="24">
        <f t="shared" si="120"/>
        <v>10.986593255473032</v>
      </c>
      <c r="DZ35" s="24">
        <f t="shared" si="120"/>
        <v>11.015483890619898</v>
      </c>
      <c r="EA35" s="24">
        <f t="shared" si="120"/>
        <v>10.776535362004493</v>
      </c>
      <c r="EB35" s="24">
        <f t="shared" si="120"/>
        <v>10.691014440321648</v>
      </c>
      <c r="EC35" s="24">
        <f t="shared" si="120"/>
        <v>11.045054318951843</v>
      </c>
      <c r="ED35" s="24">
        <f t="shared" si="120"/>
        <v>11.142111607155258</v>
      </c>
      <c r="EE35" s="24">
        <f t="shared" si="120"/>
        <v>10.561877666747776</v>
      </c>
      <c r="EF35" s="24">
        <f t="shared" si="120"/>
        <v>10.328909660833235</v>
      </c>
      <c r="EG35" s="24">
        <f t="shared" si="120"/>
        <v>10.979099999999999</v>
      </c>
      <c r="EH35" s="24">
        <f t="shared" si="120"/>
        <v>11.294446432138233</v>
      </c>
      <c r="EI35" s="24">
        <f t="shared" si="120"/>
        <v>11.96</v>
      </c>
      <c r="EJ35" s="24">
        <f t="shared" si="120"/>
        <v>12.038891290130294</v>
      </c>
      <c r="EK35" s="24">
        <f t="shared" si="120"/>
        <v>10.96635405062068</v>
      </c>
      <c r="EL35" s="24">
        <f t="shared" si="120"/>
        <v>12.052118404194973</v>
      </c>
      <c r="EM35" s="24">
        <f t="shared" si="120"/>
        <v>12.080923883465939</v>
      </c>
      <c r="EN35" s="24">
        <f t="shared" si="120"/>
        <v>12.076826248262519</v>
      </c>
      <c r="EO35" s="24">
        <f t="shared" si="120"/>
        <v>13.563620620888592</v>
      </c>
      <c r="EP35" s="24">
        <f t="shared" si="120"/>
        <v>13.000398233282178</v>
      </c>
      <c r="EQ35" s="24">
        <f t="shared" si="120"/>
        <v>11.680314617467616</v>
      </c>
      <c r="ER35" s="24">
        <f t="shared" si="120"/>
        <v>11.917871249318704</v>
      </c>
      <c r="ES35" s="24">
        <f t="shared" si="120"/>
        <v>11.779146245438305</v>
      </c>
      <c r="ET35" s="24">
        <f t="shared" si="120"/>
        <v>11.770214973286292</v>
      </c>
      <c r="EU35" s="24">
        <f t="shared" si="120"/>
        <v>11.729747242818675</v>
      </c>
      <c r="EV35" s="24">
        <f t="shared" si="120"/>
        <v>11.575357376025986</v>
      </c>
      <c r="EW35" s="24">
        <f t="shared" si="120"/>
        <v>11.123732331090093</v>
      </c>
      <c r="EX35" s="24">
        <f t="shared" si="120"/>
        <v>11.168550074136476</v>
      </c>
      <c r="EY35" s="24">
        <f t="shared" si="120"/>
        <v>10.980086264949385</v>
      </c>
      <c r="EZ35" s="24">
        <f t="shared" si="120"/>
        <v>10.876044329640086</v>
      </c>
      <c r="FA35" s="24">
        <f t="shared" si="120"/>
        <v>11.205103145139011</v>
      </c>
      <c r="FB35" s="24">
        <f t="shared" si="120"/>
        <v>11.309554226999838</v>
      </c>
      <c r="FC35" s="24">
        <f t="shared" si="120"/>
        <v>10.72859076066848</v>
      </c>
      <c r="FD35" s="24">
        <f t="shared" si="120"/>
        <v>10.504619477912502</v>
      </c>
      <c r="FE35" s="24">
        <f t="shared" si="120"/>
        <v>11.147399999999999</v>
      </c>
      <c r="FF35" s="24">
        <f t="shared" si="120"/>
        <v>11.3045406659989</v>
      </c>
      <c r="FH35" s="13">
        <v>5</v>
      </c>
      <c r="FI35" s="24">
        <f>AP_PM2!M8</f>
        <v>11.147399999999999</v>
      </c>
      <c r="FK35" s="13">
        <v>5</v>
      </c>
      <c r="FL35" s="25">
        <f t="shared" si="69"/>
        <v>6.7943143812709147E-2</v>
      </c>
      <c r="FM35" s="25">
        <f t="shared" si="70"/>
        <v>6.7943143812709147E-2</v>
      </c>
      <c r="FN35" s="25">
        <f t="shared" si="71"/>
        <v>2.7667913880068916E-2</v>
      </c>
      <c r="FO35" s="25">
        <f t="shared" si="72"/>
        <v>8.4465139408048243E-2</v>
      </c>
      <c r="FP35" s="25">
        <f t="shared" si="73"/>
        <v>7.489197877849639E-2</v>
      </c>
      <c r="FQ35" s="25">
        <f t="shared" si="74"/>
        <v>7.9290520040495652E-2</v>
      </c>
      <c r="FR35" s="25">
        <f t="shared" si="75"/>
        <v>0.10881755180375202</v>
      </c>
      <c r="FS35" s="25">
        <f t="shared" si="76"/>
        <v>0.10887385859781709</v>
      </c>
      <c r="FT35" s="25">
        <f t="shared" si="77"/>
        <v>4.9964203162212228E-2</v>
      </c>
      <c r="FU35" s="25">
        <f t="shared" si="78"/>
        <v>5.9709871901833793E-2</v>
      </c>
      <c r="FV35" s="25">
        <f t="shared" si="79"/>
        <v>4.0530062987544281E-2</v>
      </c>
      <c r="FW35" s="25">
        <f t="shared" si="80"/>
        <v>3.8507853436876821E-2</v>
      </c>
      <c r="FX35" s="25">
        <f t="shared" si="81"/>
        <v>2.4799795592230226E-2</v>
      </c>
      <c r="FY35" s="25">
        <f t="shared" si="82"/>
        <v>1.84841103685465E-2</v>
      </c>
      <c r="FZ35" s="25">
        <f t="shared" si="83"/>
        <v>1.4636634012719132E-2</v>
      </c>
      <c r="GA35" s="25">
        <f t="shared" si="84"/>
        <v>1.1975516526553442E-2</v>
      </c>
      <c r="GB35" s="25">
        <f t="shared" si="85"/>
        <v>3.4414088158898175E-2</v>
      </c>
      <c r="GC35" s="25">
        <f t="shared" si="86"/>
        <v>4.2688704820851409E-2</v>
      </c>
      <c r="GD35" s="25">
        <f t="shared" si="87"/>
        <v>9.266199883919508E-3</v>
      </c>
      <c r="GE35" s="25">
        <f t="shared" si="88"/>
        <v>4.7463111402920247E-4</v>
      </c>
      <c r="GF35" s="25">
        <f t="shared" si="89"/>
        <v>5.543733337261024E-2</v>
      </c>
      <c r="GG35" s="25">
        <f t="shared" si="90"/>
        <v>7.9242666074468976E-2</v>
      </c>
      <c r="GH35" s="25">
        <f t="shared" si="91"/>
        <v>1.5329125338142503E-2</v>
      </c>
      <c r="GI35" s="25">
        <f t="shared" si="92"/>
        <v>1.3019357170070323E-2</v>
      </c>
      <c r="GJ35" s="25">
        <f t="shared" si="93"/>
        <v>6.7943143812709147E-2</v>
      </c>
      <c r="GK35" s="25">
        <f t="shared" si="94"/>
        <v>7.4050946108397561E-2</v>
      </c>
      <c r="GL35" s="25">
        <f t="shared" si="95"/>
        <v>1.6509219795714361E-2</v>
      </c>
      <c r="GM35" s="25">
        <f t="shared" si="96"/>
        <v>7.5067168596689909E-2</v>
      </c>
      <c r="GN35" s="25">
        <f t="shared" si="97"/>
        <v>7.7272557336742168E-2</v>
      </c>
      <c r="GO35" s="25">
        <f t="shared" si="98"/>
        <v>7.6959478356015507E-2</v>
      </c>
      <c r="GP35" s="25">
        <f t="shared" si="99"/>
        <v>0.17813979677133579</v>
      </c>
      <c r="GQ35" s="25">
        <f t="shared" si="100"/>
        <v>0.14253395934736354</v>
      </c>
      <c r="GR35" s="25">
        <f t="shared" si="101"/>
        <v>4.5625022520425614E-2</v>
      </c>
      <c r="GS35" s="25">
        <f t="shared" si="102"/>
        <v>6.4648395103508907E-2</v>
      </c>
      <c r="GT35" s="25">
        <f t="shared" si="103"/>
        <v>5.3632600553114057E-2</v>
      </c>
      <c r="GU35" s="25">
        <f t="shared" si="104"/>
        <v>5.2914494314660762E-2</v>
      </c>
      <c r="GV35" s="25">
        <f t="shared" si="105"/>
        <v>4.964704104559519E-2</v>
      </c>
      <c r="GW35" s="25">
        <f t="shared" si="106"/>
        <v>3.6971417998060238E-2</v>
      </c>
      <c r="GX35" s="25">
        <f t="shared" si="107"/>
        <v>2.127673356878349E-3</v>
      </c>
      <c r="GY35" s="25">
        <f t="shared" si="108"/>
        <v>1.8937170891551228E-3</v>
      </c>
      <c r="GZ35" s="25">
        <f t="shared" si="109"/>
        <v>1.5237925369012159E-2</v>
      </c>
      <c r="HA35" s="25">
        <f t="shared" si="110"/>
        <v>2.494984960850127E-2</v>
      </c>
      <c r="HB35" s="25">
        <f t="shared" si="111"/>
        <v>5.1497201223038016E-3</v>
      </c>
      <c r="HC35" s="25">
        <f t="shared" si="112"/>
        <v>1.4337808877799984E-2</v>
      </c>
      <c r="HD35" s="25">
        <f t="shared" si="113"/>
        <v>3.9036742911929677E-2</v>
      </c>
      <c r="HE35" s="25">
        <f t="shared" si="114"/>
        <v>6.1190271902665003E-2</v>
      </c>
      <c r="HF35" s="25">
        <f t="shared" si="115"/>
        <v>0</v>
      </c>
      <c r="HG35" s="25">
        <f t="shared" si="116"/>
        <v>1.3900667938816703E-2</v>
      </c>
      <c r="HH35" s="25">
        <f t="shared" si="117"/>
        <v>4.8294021310270781E-2</v>
      </c>
    </row>
    <row r="36" spans="2:216" x14ac:dyDescent="0.25">
      <c r="B36" s="13">
        <v>6</v>
      </c>
      <c r="C36" s="24">
        <f>PEM!AL63</f>
        <v>0</v>
      </c>
      <c r="D36" s="24">
        <f>PEM!AM63</f>
        <v>0</v>
      </c>
      <c r="E36" s="24">
        <f>PEM!AN63</f>
        <v>0</v>
      </c>
      <c r="F36" s="24">
        <f>PEM!AO63</f>
        <v>0</v>
      </c>
      <c r="G36" s="24">
        <f>PEM!AP63</f>
        <v>0</v>
      </c>
      <c r="H36" s="24">
        <f>PEM!AQ63</f>
        <v>0</v>
      </c>
      <c r="I36" s="24">
        <f>PEM!AR63</f>
        <v>140.24466669917587</v>
      </c>
      <c r="J36" s="24">
        <f>PEM!AS63</f>
        <v>0</v>
      </c>
      <c r="K36" s="24">
        <f>PEM!AT63</f>
        <v>0</v>
      </c>
      <c r="L36" s="24">
        <f>PEM!AU63</f>
        <v>0</v>
      </c>
      <c r="M36" s="24">
        <f>PEM!AV63</f>
        <v>0</v>
      </c>
      <c r="N36" s="24">
        <f>PEM!AW63</f>
        <v>0</v>
      </c>
      <c r="O36" s="24">
        <f>PEM!AX63</f>
        <v>0</v>
      </c>
      <c r="P36" s="24">
        <f>PEM!AY63</f>
        <v>0</v>
      </c>
      <c r="Q36" s="24">
        <f>PEM!AZ63</f>
        <v>0</v>
      </c>
      <c r="R36" s="24">
        <f>PEM!BA63</f>
        <v>0</v>
      </c>
      <c r="S36" s="24">
        <f>PEM!BB63</f>
        <v>0</v>
      </c>
      <c r="T36" s="24">
        <f>PEM!BC63</f>
        <v>0</v>
      </c>
      <c r="U36" s="24">
        <f>PEM!BD63</f>
        <v>0</v>
      </c>
      <c r="V36" s="24">
        <f>PEM!BE63</f>
        <v>0</v>
      </c>
      <c r="W36" s="24">
        <f>PEM!BF63</f>
        <v>0</v>
      </c>
      <c r="X36" s="24">
        <f>PEM!BG63</f>
        <v>0</v>
      </c>
      <c r="Y36" s="24">
        <f>PEM!BH63</f>
        <v>0</v>
      </c>
      <c r="Z36" s="24">
        <f>PEM!BI63</f>
        <v>0</v>
      </c>
      <c r="AA36" s="24">
        <f>PEM!BJ63</f>
        <v>0</v>
      </c>
      <c r="AB36" s="24">
        <f>PEM!BK63</f>
        <v>0</v>
      </c>
      <c r="AC36" s="24">
        <f>PEM!BL63</f>
        <v>0</v>
      </c>
      <c r="AD36" s="24">
        <f>PEM!BM63</f>
        <v>0</v>
      </c>
      <c r="AE36" s="24">
        <f>PEM!BN63</f>
        <v>0</v>
      </c>
      <c r="AF36" s="24">
        <f>PEM!BO63</f>
        <v>0</v>
      </c>
      <c r="AG36" s="24">
        <f>PEM!BP63</f>
        <v>0</v>
      </c>
      <c r="AH36" s="24">
        <f>PEM!BQ63</f>
        <v>0</v>
      </c>
      <c r="AI36" s="24">
        <f>PEM!BR63</f>
        <v>0</v>
      </c>
      <c r="AJ36" s="24">
        <f>PEM!BS63</f>
        <v>0</v>
      </c>
      <c r="AK36" s="24">
        <f>PEM!BT63</f>
        <v>0</v>
      </c>
      <c r="AL36" s="24">
        <f>PEM!BU63</f>
        <v>0</v>
      </c>
      <c r="AM36" s="24">
        <f>PEM!BV63</f>
        <v>0</v>
      </c>
      <c r="AN36" s="24">
        <f>PEM!BW63</f>
        <v>0</v>
      </c>
      <c r="AO36" s="24">
        <f>PEM!BX63</f>
        <v>0</v>
      </c>
      <c r="AP36" s="24">
        <f>PEM!BY63</f>
        <v>0</v>
      </c>
      <c r="AQ36" s="24">
        <f>PEM!BZ63</f>
        <v>0</v>
      </c>
      <c r="AR36" s="24">
        <f>PEM!CA63</f>
        <v>282.34253337884638</v>
      </c>
      <c r="AS36" s="24">
        <f>PEM!CB63</f>
        <v>0</v>
      </c>
      <c r="AT36" s="24">
        <f>PEM!CC63</f>
        <v>0</v>
      </c>
      <c r="AU36" s="24">
        <f>PEM!CD63</f>
        <v>282.34253337884638</v>
      </c>
      <c r="AV36" s="24">
        <f>PEM!CE63</f>
        <v>300</v>
      </c>
      <c r="AW36" s="24">
        <f>PEM!CF63</f>
        <v>473.01756372325218</v>
      </c>
      <c r="AX36" s="24">
        <f>PEM!CG63</f>
        <v>0</v>
      </c>
      <c r="AZ36" s="13">
        <v>6</v>
      </c>
      <c r="BA36" s="24">
        <f>AP_PM2!C9</f>
        <v>140.24466669917587</v>
      </c>
      <c r="BB36" s="24">
        <f>AP_PM2!D9</f>
        <v>0</v>
      </c>
      <c r="BC36" s="24">
        <f>AP_PM2!E9</f>
        <v>282.34253337884638</v>
      </c>
      <c r="BD36" s="24">
        <f>AP_PM2!F9</f>
        <v>282.34253337884638</v>
      </c>
      <c r="BE36" s="24">
        <f>AP_PM2!G9</f>
        <v>300</v>
      </c>
      <c r="BF36" s="24">
        <f>AP_PM2!H9</f>
        <v>246.67503034440583</v>
      </c>
      <c r="BG36" s="24">
        <f>AP_PM2!I9</f>
        <v>226.34253337884635</v>
      </c>
      <c r="BK36" s="13">
        <v>6</v>
      </c>
      <c r="BL36" s="25">
        <v>0</v>
      </c>
      <c r="BM36" s="25">
        <v>0</v>
      </c>
      <c r="BN36" s="25">
        <v>0</v>
      </c>
      <c r="BO36" s="25">
        <v>0</v>
      </c>
      <c r="BP36" s="25">
        <v>0</v>
      </c>
      <c r="BQ36" s="25">
        <v>0</v>
      </c>
      <c r="BR36" s="25">
        <f t="shared" si="62"/>
        <v>0</v>
      </c>
      <c r="BS36" s="25">
        <v>0</v>
      </c>
      <c r="BT36" s="25">
        <v>0</v>
      </c>
      <c r="BU36" s="25">
        <v>0</v>
      </c>
      <c r="BV36" s="25">
        <v>0</v>
      </c>
      <c r="BW36" s="25">
        <v>0</v>
      </c>
      <c r="BX36" s="25">
        <f t="shared" si="63"/>
        <v>0</v>
      </c>
      <c r="BY36" s="25">
        <v>0</v>
      </c>
      <c r="BZ36" s="25">
        <v>0</v>
      </c>
      <c r="CA36" s="25">
        <v>0</v>
      </c>
      <c r="CB36" s="25">
        <v>0</v>
      </c>
      <c r="CC36" s="25">
        <v>0</v>
      </c>
      <c r="CD36" s="25">
        <v>0</v>
      </c>
      <c r="CE36" s="25">
        <v>0</v>
      </c>
      <c r="CF36" s="25">
        <v>0</v>
      </c>
      <c r="CG36" s="25">
        <v>0</v>
      </c>
      <c r="CH36" s="25">
        <v>0</v>
      </c>
      <c r="CI36" s="25">
        <v>0</v>
      </c>
      <c r="CJ36" s="25">
        <v>0</v>
      </c>
      <c r="CK36" s="25">
        <v>0</v>
      </c>
      <c r="CL36" s="25">
        <v>0</v>
      </c>
      <c r="CM36" s="25">
        <v>0</v>
      </c>
      <c r="CN36" s="25">
        <v>0</v>
      </c>
      <c r="CO36" s="25">
        <v>0</v>
      </c>
      <c r="CP36" s="25">
        <v>0</v>
      </c>
      <c r="CQ36" s="25">
        <v>0</v>
      </c>
      <c r="CR36" s="25">
        <v>0</v>
      </c>
      <c r="CS36" s="25">
        <v>0</v>
      </c>
      <c r="CT36" s="25">
        <v>0</v>
      </c>
      <c r="CU36" s="25">
        <v>0</v>
      </c>
      <c r="CV36" s="25">
        <v>0</v>
      </c>
      <c r="CW36" s="25">
        <v>0</v>
      </c>
      <c r="CX36" s="25">
        <v>0</v>
      </c>
      <c r="CY36" s="25">
        <v>0</v>
      </c>
      <c r="CZ36" s="25">
        <v>0</v>
      </c>
      <c r="DA36" s="25">
        <f t="shared" si="64"/>
        <v>0</v>
      </c>
      <c r="DB36" s="25">
        <v>0</v>
      </c>
      <c r="DC36" s="25">
        <v>0</v>
      </c>
      <c r="DD36" s="25">
        <f t="shared" si="65"/>
        <v>0</v>
      </c>
      <c r="DE36" s="25">
        <f t="shared" si="59"/>
        <v>0</v>
      </c>
      <c r="DF36" s="25">
        <f t="shared" si="66"/>
        <v>0</v>
      </c>
      <c r="DG36" s="25">
        <v>0</v>
      </c>
      <c r="DH36" s="25">
        <f t="shared" si="67"/>
        <v>0</v>
      </c>
      <c r="DJ36" s="13">
        <v>6</v>
      </c>
      <c r="DK36" s="24">
        <f t="shared" ref="DK36:FF36" si="121">DK9</f>
        <v>11.78505171698788</v>
      </c>
      <c r="DL36" s="24">
        <f t="shared" si="121"/>
        <v>11.915658351823714</v>
      </c>
      <c r="DM36" s="24">
        <f t="shared" si="121"/>
        <v>11.167329789437241</v>
      </c>
      <c r="DN36" s="24">
        <f t="shared" si="121"/>
        <v>12.115999220942689</v>
      </c>
      <c r="DO36" s="24">
        <f t="shared" si="121"/>
        <v>11.897330609850856</v>
      </c>
      <c r="DP36" s="24">
        <f t="shared" si="121"/>
        <v>12.150803661583282</v>
      </c>
      <c r="DQ36" s="24">
        <f t="shared" si="121"/>
        <v>12.382695883464846</v>
      </c>
      <c r="DR36" s="24">
        <f t="shared" si="121"/>
        <v>12.392691490876388</v>
      </c>
      <c r="DS36" s="24">
        <f t="shared" si="121"/>
        <v>11.664363678185179</v>
      </c>
      <c r="DT36" s="24">
        <f t="shared" si="121"/>
        <v>11.729694357194814</v>
      </c>
      <c r="DU36" s="24">
        <f t="shared" si="121"/>
        <v>11.521318447753998</v>
      </c>
      <c r="DV36" s="24">
        <f t="shared" si="121"/>
        <v>11.492486577090437</v>
      </c>
      <c r="DW36" s="24">
        <f t="shared" si="121"/>
        <v>11.408509479434176</v>
      </c>
      <c r="DX36" s="24">
        <f t="shared" si="121"/>
        <v>11.198301785150186</v>
      </c>
      <c r="DY36" s="24">
        <f t="shared" si="121"/>
        <v>10.74</v>
      </c>
      <c r="DZ36" s="24">
        <f t="shared" si="121"/>
        <v>10.772349248683891</v>
      </c>
      <c r="EA36" s="24">
        <f t="shared" si="121"/>
        <v>10.537312361163879</v>
      </c>
      <c r="EB36" s="24">
        <f t="shared" si="121"/>
        <v>10.453039567109251</v>
      </c>
      <c r="EC36" s="24">
        <f t="shared" si="121"/>
        <v>10.809278424478103</v>
      </c>
      <c r="ED36" s="24">
        <f t="shared" si="121"/>
        <v>10.87777562613334</v>
      </c>
      <c r="EE36" s="24">
        <f t="shared" si="121"/>
        <v>10.326158673892891</v>
      </c>
      <c r="EF36" s="24">
        <f t="shared" si="121"/>
        <v>10.098877555544004</v>
      </c>
      <c r="EG36" s="24">
        <f t="shared" si="121"/>
        <v>10.985618457762882</v>
      </c>
      <c r="EH36" s="24">
        <f t="shared" si="121"/>
        <v>11.025321243495231</v>
      </c>
      <c r="EI36" s="24">
        <f t="shared" si="121"/>
        <v>11.895187792985901</v>
      </c>
      <c r="EJ36" s="24">
        <f t="shared" si="121"/>
        <v>12.022870158270367</v>
      </c>
      <c r="EK36" s="24">
        <f t="shared" si="121"/>
        <v>11.12668507243211</v>
      </c>
      <c r="EL36" s="24">
        <f t="shared" si="121"/>
        <v>12.261263200809667</v>
      </c>
      <c r="EM36" s="24">
        <f t="shared" si="121"/>
        <v>12.094615843761556</v>
      </c>
      <c r="EN36" s="24">
        <f t="shared" si="121"/>
        <v>12.146160826407705</v>
      </c>
      <c r="EO36" s="24">
        <f t="shared" si="121"/>
        <v>13.706151633657212</v>
      </c>
      <c r="EP36" s="24">
        <f t="shared" si="121"/>
        <v>13.13701071886965</v>
      </c>
      <c r="EQ36" s="24">
        <f t="shared" si="121"/>
        <v>11.832961554115411</v>
      </c>
      <c r="ER36" s="24">
        <f t="shared" si="121"/>
        <v>12.012672006759734</v>
      </c>
      <c r="ES36" s="24">
        <f t="shared" si="121"/>
        <v>11.897688818798322</v>
      </c>
      <c r="ET36" s="24">
        <f t="shared" si="121"/>
        <v>11.926637352548639</v>
      </c>
      <c r="EU36" s="24">
        <f t="shared" si="121"/>
        <v>11.887108321470668</v>
      </c>
      <c r="EV36" s="24">
        <f t="shared" si="121"/>
        <v>11.652737645168489</v>
      </c>
      <c r="EW36" s="24">
        <f t="shared" si="121"/>
        <v>11.156442000975913</v>
      </c>
      <c r="EX36" s="24">
        <f t="shared" si="121"/>
        <v>11.189705124519838</v>
      </c>
      <c r="EY36" s="24">
        <f t="shared" si="121"/>
        <v>11.001321023486746</v>
      </c>
      <c r="EZ36" s="24">
        <f t="shared" si="121"/>
        <v>10.899767505688731</v>
      </c>
      <c r="FA36" s="24">
        <f t="shared" si="121"/>
        <v>11.188280429806957</v>
      </c>
      <c r="FB36" s="24">
        <f t="shared" si="121"/>
        <v>11.257931189257787</v>
      </c>
      <c r="FC36" s="24">
        <f t="shared" si="121"/>
        <v>10.754554840212153</v>
      </c>
      <c r="FD36" s="24">
        <f t="shared" si="121"/>
        <v>10.528018983179011</v>
      </c>
      <c r="FE36" s="24">
        <f t="shared" si="121"/>
        <v>11.368842803863817</v>
      </c>
      <c r="FF36" s="24">
        <f t="shared" si="121"/>
        <v>11.388047024751138</v>
      </c>
      <c r="FH36" s="13">
        <v>6</v>
      </c>
      <c r="FI36" s="24">
        <f>AP_PM2!M9</f>
        <v>10.7666</v>
      </c>
      <c r="FK36" s="13">
        <v>6</v>
      </c>
      <c r="FL36" s="25">
        <f t="shared" si="69"/>
        <v>8.641894337381692E-2</v>
      </c>
      <c r="FM36" s="25">
        <f t="shared" si="70"/>
        <v>9.6432636611123362E-2</v>
      </c>
      <c r="FN36" s="25">
        <f t="shared" si="71"/>
        <v>3.5884118853217385E-2</v>
      </c>
      <c r="FO36" s="25">
        <f t="shared" si="72"/>
        <v>0.11137333341935439</v>
      </c>
      <c r="FP36" s="25">
        <f t="shared" si="73"/>
        <v>9.504069836595308E-2</v>
      </c>
      <c r="FQ36" s="25">
        <f t="shared" si="74"/>
        <v>0.1139186921404766</v>
      </c>
      <c r="FR36" s="25">
        <f t="shared" si="75"/>
        <v>0.13051244241755861</v>
      </c>
      <c r="FS36" s="25">
        <f t="shared" si="76"/>
        <v>0.13121374739890287</v>
      </c>
      <c r="FT36" s="25">
        <f t="shared" si="77"/>
        <v>7.6966365500433259E-2</v>
      </c>
      <c r="FU36" s="25">
        <f t="shared" si="78"/>
        <v>8.2107370223510279E-2</v>
      </c>
      <c r="FV36" s="25">
        <f t="shared" si="79"/>
        <v>6.5506257046573091E-2</v>
      </c>
      <c r="FW36" s="25">
        <f t="shared" si="80"/>
        <v>6.3161838147146238E-2</v>
      </c>
      <c r="FX36" s="25">
        <f t="shared" si="81"/>
        <v>5.6265849679252973E-2</v>
      </c>
      <c r="FY36" s="25">
        <f t="shared" si="82"/>
        <v>3.855064753859868E-2</v>
      </c>
      <c r="FZ36" s="25">
        <f t="shared" si="83"/>
        <v>2.4767225325884709E-3</v>
      </c>
      <c r="GA36" s="25">
        <f t="shared" si="84"/>
        <v>5.3370425996849776E-4</v>
      </c>
      <c r="GB36" s="25">
        <f t="shared" si="85"/>
        <v>2.175959400057071E-2</v>
      </c>
      <c r="GC36" s="25">
        <f t="shared" si="86"/>
        <v>2.9997057877535972E-2</v>
      </c>
      <c r="GD36" s="25">
        <f t="shared" si="87"/>
        <v>3.9483139208863049E-3</v>
      </c>
      <c r="GE36" s="25">
        <f t="shared" si="88"/>
        <v>1.022043751906832E-2</v>
      </c>
      <c r="GF36" s="25">
        <f t="shared" si="89"/>
        <v>4.2652969029098389E-2</v>
      </c>
      <c r="GG36" s="25">
        <f t="shared" si="90"/>
        <v>6.6118481067179172E-2</v>
      </c>
      <c r="GH36" s="25">
        <f t="shared" si="91"/>
        <v>1.9936834562838353E-2</v>
      </c>
      <c r="GI36" s="25">
        <f t="shared" si="92"/>
        <v>2.3466095706542081E-2</v>
      </c>
      <c r="GJ36" s="25">
        <f t="shared" si="93"/>
        <v>9.4877677648047054E-2</v>
      </c>
      <c r="GK36" s="25">
        <f t="shared" si="94"/>
        <v>0.10449003788053017</v>
      </c>
      <c r="GL36" s="25">
        <f t="shared" si="95"/>
        <v>3.2362295696161121E-2</v>
      </c>
      <c r="GM36" s="25">
        <f t="shared" si="96"/>
        <v>0.12190124103289515</v>
      </c>
      <c r="GN36" s="25">
        <f t="shared" si="97"/>
        <v>0.10980223439230197</v>
      </c>
      <c r="GO36" s="25">
        <f t="shared" si="98"/>
        <v>0.11357999009928452</v>
      </c>
      <c r="GP36" s="25">
        <f t="shared" si="99"/>
        <v>0.21446951064212408</v>
      </c>
      <c r="GQ36" s="25">
        <f t="shared" si="100"/>
        <v>0.18043760255633007</v>
      </c>
      <c r="GR36" s="25">
        <f t="shared" si="101"/>
        <v>9.0117892231682095E-2</v>
      </c>
      <c r="GS36" s="25">
        <f t="shared" si="102"/>
        <v>0.10372979517450806</v>
      </c>
      <c r="GT36" s="25">
        <f t="shared" si="103"/>
        <v>9.5067944373465524E-2</v>
      </c>
      <c r="GU36" s="25">
        <f t="shared" si="104"/>
        <v>9.7264410601094239E-2</v>
      </c>
      <c r="GV36" s="25">
        <f t="shared" si="105"/>
        <v>9.4262480930437001E-2</v>
      </c>
      <c r="GW36" s="25">
        <f t="shared" si="106"/>
        <v>7.6045447186044168E-2</v>
      </c>
      <c r="GX36" s="25">
        <f t="shared" si="107"/>
        <v>3.4943219436968431E-2</v>
      </c>
      <c r="GY36" s="25">
        <f t="shared" si="108"/>
        <v>3.7811999495205063E-2</v>
      </c>
      <c r="GZ36" s="25">
        <f t="shared" si="109"/>
        <v>2.133571259175502E-2</v>
      </c>
      <c r="HA36" s="25">
        <f t="shared" si="110"/>
        <v>1.2217462952235303E-2</v>
      </c>
      <c r="HB36" s="25">
        <f t="shared" si="111"/>
        <v>3.7689476274079432E-2</v>
      </c>
      <c r="HC36" s="25">
        <f t="shared" si="112"/>
        <v>4.3643115328916793E-2</v>
      </c>
      <c r="HD36" s="25">
        <f t="shared" si="113"/>
        <v>1.1200054271711603E-3</v>
      </c>
      <c r="HE36" s="25">
        <f t="shared" si="114"/>
        <v>2.2661529885363837E-2</v>
      </c>
      <c r="HF36" s="25">
        <f t="shared" si="115"/>
        <v>5.297309622920799E-2</v>
      </c>
      <c r="HG36" s="25">
        <f t="shared" si="116"/>
        <v>5.4570114032763073E-2</v>
      </c>
      <c r="HH36" s="25">
        <f t="shared" si="117"/>
        <v>6.7746613401890934E-2</v>
      </c>
    </row>
    <row r="37" spans="2:216" x14ac:dyDescent="0.25">
      <c r="B37" s="13">
        <v>7</v>
      </c>
      <c r="C37" s="24">
        <f>PEM!AL64</f>
        <v>0</v>
      </c>
      <c r="D37" s="24">
        <f>PEM!AM64</f>
        <v>0</v>
      </c>
      <c r="E37" s="24">
        <f>PEM!AN64</f>
        <v>0</v>
      </c>
      <c r="F37" s="24">
        <f>PEM!AO64</f>
        <v>0</v>
      </c>
      <c r="G37" s="24">
        <f>PEM!AP64</f>
        <v>0</v>
      </c>
      <c r="H37" s="24">
        <f>PEM!AQ64</f>
        <v>0</v>
      </c>
      <c r="I37" s="24">
        <f>PEM!AR64</f>
        <v>163.42696629213478</v>
      </c>
      <c r="J37" s="24">
        <f>PEM!AS64</f>
        <v>0</v>
      </c>
      <c r="K37" s="24">
        <f>PEM!AT64</f>
        <v>0</v>
      </c>
      <c r="L37" s="24">
        <f>PEM!AU64</f>
        <v>0</v>
      </c>
      <c r="M37" s="24">
        <f>PEM!AV64</f>
        <v>0</v>
      </c>
      <c r="N37" s="24">
        <f>PEM!AW64</f>
        <v>0</v>
      </c>
      <c r="O37" s="24">
        <f>PEM!AX64</f>
        <v>0</v>
      </c>
      <c r="P37" s="24">
        <f>PEM!AY64</f>
        <v>0</v>
      </c>
      <c r="Q37" s="24">
        <f>PEM!AZ64</f>
        <v>0</v>
      </c>
      <c r="R37" s="24">
        <f>PEM!BA64</f>
        <v>0</v>
      </c>
      <c r="S37" s="24">
        <f>PEM!BB64</f>
        <v>0</v>
      </c>
      <c r="T37" s="24">
        <f>PEM!BC64</f>
        <v>0</v>
      </c>
      <c r="U37" s="24">
        <f>PEM!BD64</f>
        <v>0</v>
      </c>
      <c r="V37" s="24">
        <f>PEM!BE64</f>
        <v>0</v>
      </c>
      <c r="W37" s="24">
        <f>PEM!BF64</f>
        <v>0</v>
      </c>
      <c r="X37" s="24">
        <f>PEM!BG64</f>
        <v>0</v>
      </c>
      <c r="Y37" s="24">
        <f>PEM!BH64</f>
        <v>0</v>
      </c>
      <c r="Z37" s="24">
        <f>PEM!BI64</f>
        <v>0</v>
      </c>
      <c r="AA37" s="24">
        <f>PEM!BJ64</f>
        <v>0</v>
      </c>
      <c r="AB37" s="24">
        <f>PEM!BK64</f>
        <v>0</v>
      </c>
      <c r="AC37" s="24">
        <f>PEM!BL64</f>
        <v>0</v>
      </c>
      <c r="AD37" s="24">
        <f>PEM!BM64</f>
        <v>0</v>
      </c>
      <c r="AE37" s="24">
        <f>PEM!BN64</f>
        <v>0</v>
      </c>
      <c r="AF37" s="24">
        <f>PEM!BO64</f>
        <v>0</v>
      </c>
      <c r="AG37" s="24">
        <f>PEM!BP64</f>
        <v>0</v>
      </c>
      <c r="AH37" s="24">
        <f>PEM!BQ64</f>
        <v>0</v>
      </c>
      <c r="AI37" s="24">
        <f>PEM!BR64</f>
        <v>0</v>
      </c>
      <c r="AJ37" s="24">
        <f>PEM!BS64</f>
        <v>0</v>
      </c>
      <c r="AK37" s="24">
        <f>PEM!BT64</f>
        <v>0</v>
      </c>
      <c r="AL37" s="24">
        <f>PEM!BU64</f>
        <v>0</v>
      </c>
      <c r="AM37" s="24">
        <f>PEM!BV64</f>
        <v>0</v>
      </c>
      <c r="AN37" s="24">
        <f>PEM!BW64</f>
        <v>0</v>
      </c>
      <c r="AO37" s="24">
        <f>PEM!BX64</f>
        <v>0</v>
      </c>
      <c r="AP37" s="24">
        <f>PEM!BY64</f>
        <v>0</v>
      </c>
      <c r="AQ37" s="24">
        <f>PEM!BZ64</f>
        <v>0</v>
      </c>
      <c r="AR37" s="24">
        <f>PEM!CA64</f>
        <v>314.79775280898872</v>
      </c>
      <c r="AS37" s="24">
        <f>PEM!CB64</f>
        <v>0</v>
      </c>
      <c r="AT37" s="24">
        <f>PEM!CC64</f>
        <v>0</v>
      </c>
      <c r="AU37" s="24">
        <f>PEM!CD64</f>
        <v>314.79775280898872</v>
      </c>
      <c r="AV37" s="24">
        <f>PEM!CE64</f>
        <v>300</v>
      </c>
      <c r="AW37" s="24">
        <f>PEM!CF64</f>
        <v>534.97752808988753</v>
      </c>
      <c r="AX37" s="24">
        <f>PEM!CG64</f>
        <v>0</v>
      </c>
      <c r="AZ37" s="13">
        <v>7</v>
      </c>
      <c r="BA37" s="24">
        <f>AP_PM2!C10</f>
        <v>163.42696629213478</v>
      </c>
      <c r="BB37" s="24">
        <f>AP_PM2!D10</f>
        <v>0</v>
      </c>
      <c r="BC37" s="24">
        <f>AP_PM2!E10</f>
        <v>314.79775280898872</v>
      </c>
      <c r="BD37" s="24">
        <f>AP_PM2!F10</f>
        <v>314.79775280898872</v>
      </c>
      <c r="BE37" s="24">
        <f>AP_PM2!G10</f>
        <v>300</v>
      </c>
      <c r="BF37" s="24">
        <f>AP_PM2!H10</f>
        <v>276.17977528089887</v>
      </c>
      <c r="BG37" s="24">
        <f>AP_PM2!I10</f>
        <v>258.79775280898866</v>
      </c>
      <c r="BK37" s="13">
        <v>7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f t="shared" si="62"/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f t="shared" si="63"/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5">
        <v>0</v>
      </c>
      <c r="CF37" s="25">
        <v>0</v>
      </c>
      <c r="CG37" s="25">
        <v>0</v>
      </c>
      <c r="CH37" s="25">
        <v>0</v>
      </c>
      <c r="CI37" s="25">
        <v>0</v>
      </c>
      <c r="CJ37" s="25">
        <v>0</v>
      </c>
      <c r="CK37" s="25">
        <v>0</v>
      </c>
      <c r="CL37" s="25">
        <v>0</v>
      </c>
      <c r="CM37" s="25">
        <v>0</v>
      </c>
      <c r="CN37" s="25">
        <v>0</v>
      </c>
      <c r="CO37" s="25">
        <v>0</v>
      </c>
      <c r="CP37" s="25">
        <v>0</v>
      </c>
      <c r="CQ37" s="25">
        <v>0</v>
      </c>
      <c r="CR37" s="25">
        <v>0</v>
      </c>
      <c r="CS37" s="25">
        <v>0</v>
      </c>
      <c r="CT37" s="25">
        <v>0</v>
      </c>
      <c r="CU37" s="25">
        <v>0</v>
      </c>
      <c r="CV37" s="25">
        <v>0</v>
      </c>
      <c r="CW37" s="25">
        <v>0</v>
      </c>
      <c r="CX37" s="25">
        <v>0</v>
      </c>
      <c r="CY37" s="25">
        <v>0</v>
      </c>
      <c r="CZ37" s="25">
        <v>0</v>
      </c>
      <c r="DA37" s="25">
        <f t="shared" si="64"/>
        <v>0</v>
      </c>
      <c r="DB37" s="25">
        <v>0</v>
      </c>
      <c r="DC37" s="25">
        <v>0</v>
      </c>
      <c r="DD37" s="25">
        <f t="shared" si="65"/>
        <v>0</v>
      </c>
      <c r="DE37" s="25">
        <f t="shared" si="59"/>
        <v>0</v>
      </c>
      <c r="DF37" s="25">
        <f t="shared" si="66"/>
        <v>0</v>
      </c>
      <c r="DG37" s="25">
        <v>0</v>
      </c>
      <c r="DH37" s="25">
        <f t="shared" si="67"/>
        <v>0</v>
      </c>
      <c r="DJ37" s="13">
        <v>7</v>
      </c>
      <c r="DK37" s="24">
        <f t="shared" ref="DK37:FF37" si="122">DK10</f>
        <v>16.579613548893878</v>
      </c>
      <c r="DL37" s="24">
        <f t="shared" si="122"/>
        <v>16.75655803535799</v>
      </c>
      <c r="DM37" s="24">
        <f t="shared" si="122"/>
        <v>16.668289779915597</v>
      </c>
      <c r="DN37" s="24">
        <f t="shared" si="122"/>
        <v>17.510165456585259</v>
      </c>
      <c r="DO37" s="24">
        <f t="shared" si="122"/>
        <v>17.261625745744077</v>
      </c>
      <c r="DP37" s="24">
        <f t="shared" si="122"/>
        <v>17.589834336272336</v>
      </c>
      <c r="DQ37" s="24">
        <f t="shared" si="122"/>
        <v>18.658053523622129</v>
      </c>
      <c r="DR37" s="24">
        <f t="shared" si="122"/>
        <v>18.57</v>
      </c>
      <c r="DS37" s="24">
        <f t="shared" si="122"/>
        <v>17.332157366780717</v>
      </c>
      <c r="DT37" s="24">
        <f t="shared" si="122"/>
        <v>17.43888122683073</v>
      </c>
      <c r="DU37" s="24">
        <f t="shared" si="122"/>
        <v>17.110614083506388</v>
      </c>
      <c r="DV37" s="24">
        <f t="shared" si="122"/>
        <v>17.038759235246474</v>
      </c>
      <c r="DW37" s="24">
        <f t="shared" si="122"/>
        <v>16.876353259375762</v>
      </c>
      <c r="DX37" s="24">
        <f t="shared" si="122"/>
        <v>16.894298820098147</v>
      </c>
      <c r="DY37" s="24">
        <f t="shared" si="122"/>
        <v>16.216396573149154</v>
      </c>
      <c r="DZ37" s="24">
        <f t="shared" si="122"/>
        <v>16.279023656998127</v>
      </c>
      <c r="EA37" s="24">
        <f t="shared" si="122"/>
        <v>15.919268743218703</v>
      </c>
      <c r="EB37" s="24">
        <f t="shared" si="122"/>
        <v>15.789771627631966</v>
      </c>
      <c r="EC37" s="24">
        <f t="shared" si="122"/>
        <v>16.31276410625815</v>
      </c>
      <c r="ED37" s="24">
        <f t="shared" si="122"/>
        <v>16.447036829387159</v>
      </c>
      <c r="EE37" s="24">
        <f t="shared" si="122"/>
        <v>15.596036906083421</v>
      </c>
      <c r="EF37" s="24">
        <f t="shared" si="122"/>
        <v>15.25440043062158</v>
      </c>
      <c r="EG37" s="24">
        <f t="shared" si="122"/>
        <v>16.201400970004457</v>
      </c>
      <c r="EH37" s="24">
        <f t="shared" si="122"/>
        <v>16.59477904100639</v>
      </c>
      <c r="EI37" s="24">
        <f t="shared" si="122"/>
        <v>16.034812207014099</v>
      </c>
      <c r="EJ37" s="24">
        <f t="shared" si="122"/>
        <v>16.209626979588872</v>
      </c>
      <c r="EK37" s="24">
        <f t="shared" si="122"/>
        <v>15.572975769158546</v>
      </c>
      <c r="EL37" s="24">
        <f t="shared" si="122"/>
        <v>16.927397971634818</v>
      </c>
      <c r="EM37" s="24">
        <f t="shared" si="122"/>
        <v>16.741003929928588</v>
      </c>
      <c r="EN37" s="24">
        <f t="shared" si="122"/>
        <v>17.086123711213478</v>
      </c>
      <c r="EO37" s="24">
        <f t="shared" si="122"/>
        <v>19.374516873265858</v>
      </c>
      <c r="EP37" s="24">
        <f t="shared" si="122"/>
        <v>18.57</v>
      </c>
      <c r="EQ37" s="24">
        <f t="shared" si="122"/>
        <v>16.746378297440174</v>
      </c>
      <c r="ER37" s="24">
        <f t="shared" si="122"/>
        <v>16.960591383961241</v>
      </c>
      <c r="ES37" s="24">
        <f t="shared" si="122"/>
        <v>16.881385039922691</v>
      </c>
      <c r="ET37" s="24">
        <f t="shared" si="122"/>
        <v>16.888844917700432</v>
      </c>
      <c r="EU37" s="24">
        <f t="shared" si="122"/>
        <v>16.841935547218476</v>
      </c>
      <c r="EV37" s="24">
        <f t="shared" si="122"/>
        <v>16.588873959649803</v>
      </c>
      <c r="EW37" s="24">
        <f t="shared" si="122"/>
        <v>16.169438153904601</v>
      </c>
      <c r="EX37" s="24">
        <f t="shared" si="122"/>
        <v>16.209494318985207</v>
      </c>
      <c r="EY37" s="24">
        <f t="shared" si="122"/>
        <v>15.942696453988383</v>
      </c>
      <c r="EZ37" s="24">
        <f t="shared" si="122"/>
        <v>15.795996463317614</v>
      </c>
      <c r="FA37" s="24">
        <f t="shared" si="122"/>
        <v>16.221578713847581</v>
      </c>
      <c r="FB37" s="24">
        <f t="shared" si="122"/>
        <v>16.335489823224584</v>
      </c>
      <c r="FC37" s="24">
        <f t="shared" si="122"/>
        <v>15.585998864910479</v>
      </c>
      <c r="FD37" s="24">
        <f t="shared" si="122"/>
        <v>15.257341224400797</v>
      </c>
      <c r="FE37" s="24">
        <f t="shared" si="122"/>
        <v>16.080681858848759</v>
      </c>
      <c r="FF37" s="24">
        <f t="shared" si="122"/>
        <v>16.114170998365225</v>
      </c>
      <c r="FH37" s="13">
        <v>7</v>
      </c>
      <c r="FI37" s="24">
        <f>AP_PM2!M10</f>
        <v>13.85</v>
      </c>
      <c r="FK37" s="13">
        <v>7</v>
      </c>
      <c r="FL37" s="25">
        <f t="shared" si="69"/>
        <v>0.16463674143212986</v>
      </c>
      <c r="FM37" s="25">
        <f t="shared" si="70"/>
        <v>0.17345793982420893</v>
      </c>
      <c r="FN37" s="25">
        <f t="shared" si="71"/>
        <v>0.16908092054599905</v>
      </c>
      <c r="FO37" s="25">
        <f t="shared" si="72"/>
        <v>0.20903088926602559</v>
      </c>
      <c r="FP37" s="25">
        <f t="shared" si="73"/>
        <v>0.19764220334722685</v>
      </c>
      <c r="FQ37" s="25">
        <f t="shared" si="74"/>
        <v>0.21261339162020143</v>
      </c>
      <c r="FR37" s="25">
        <f t="shared" si="75"/>
        <v>0.25769320028666803</v>
      </c>
      <c r="FS37" s="25">
        <f t="shared" si="76"/>
        <v>0.25417339795368876</v>
      </c>
      <c r="FT37" s="25">
        <f t="shared" si="77"/>
        <v>0.20090732463892316</v>
      </c>
      <c r="FU37" s="25">
        <f t="shared" si="78"/>
        <v>0.20579767590302919</v>
      </c>
      <c r="FV37" s="25">
        <f t="shared" si="79"/>
        <v>0.19056090375210002</v>
      </c>
      <c r="FW37" s="25">
        <f t="shared" si="80"/>
        <v>0.18714738504257919</v>
      </c>
      <c r="FX37" s="25">
        <f t="shared" si="81"/>
        <v>0.17932507176539772</v>
      </c>
      <c r="FY37" s="25">
        <f t="shared" si="82"/>
        <v>0.18019681387880537</v>
      </c>
      <c r="FZ37" s="25">
        <f t="shared" si="83"/>
        <v>0.14592616568513103</v>
      </c>
      <c r="GA37" s="25">
        <f t="shared" si="84"/>
        <v>0.14921187585804166</v>
      </c>
      <c r="GB37" s="25">
        <f t="shared" si="85"/>
        <v>0.12998516304966404</v>
      </c>
      <c r="GC37" s="25">
        <f t="shared" si="86"/>
        <v>0.12284988493673857</v>
      </c>
      <c r="GD37" s="25">
        <f t="shared" si="87"/>
        <v>0.15097160053416991</v>
      </c>
      <c r="GE37" s="25">
        <f t="shared" si="88"/>
        <v>0.15790302267377659</v>
      </c>
      <c r="GF37" s="25">
        <f t="shared" si="89"/>
        <v>0.11195388396409597</v>
      </c>
      <c r="GG37" s="25">
        <f t="shared" si="90"/>
        <v>9.206526582338799E-2</v>
      </c>
      <c r="GH37" s="25">
        <f t="shared" si="91"/>
        <v>0.14513565674708503</v>
      </c>
      <c r="GI37" s="25">
        <f t="shared" si="92"/>
        <v>0.16540015593000226</v>
      </c>
      <c r="GJ37" s="25">
        <f t="shared" si="93"/>
        <v>0.13625430586947554</v>
      </c>
      <c r="GK37" s="25">
        <f t="shared" si="94"/>
        <v>0.14556948056609259</v>
      </c>
      <c r="GL37" s="25">
        <f t="shared" si="95"/>
        <v>0.1106388268175957</v>
      </c>
      <c r="GM37" s="25">
        <f t="shared" si="96"/>
        <v>0.18179982397717614</v>
      </c>
      <c r="GN37" s="25">
        <f t="shared" si="97"/>
        <v>0.17268999768647214</v>
      </c>
      <c r="GO37" s="25">
        <f t="shared" si="98"/>
        <v>0.18940069531918688</v>
      </c>
      <c r="GP37" s="25">
        <f t="shared" si="99"/>
        <v>0.28514346496499865</v>
      </c>
      <c r="GQ37" s="25">
        <f t="shared" si="100"/>
        <v>0.25417339795368876</v>
      </c>
      <c r="GR37" s="25">
        <f t="shared" si="101"/>
        <v>0.17295550393023848</v>
      </c>
      <c r="GS37" s="25">
        <f t="shared" si="102"/>
        <v>0.18340111577139742</v>
      </c>
      <c r="GT37" s="25">
        <f t="shared" si="103"/>
        <v>0.17956968772134432</v>
      </c>
      <c r="GU37" s="25">
        <f t="shared" si="104"/>
        <v>0.17993207543255707</v>
      </c>
      <c r="GV37" s="25">
        <f t="shared" si="105"/>
        <v>0.17764796325399834</v>
      </c>
      <c r="GW37" s="25">
        <f t="shared" si="106"/>
        <v>0.1651030664475325</v>
      </c>
      <c r="GX37" s="25">
        <f t="shared" si="107"/>
        <v>0.1434458100416125</v>
      </c>
      <c r="GY37" s="25">
        <f t="shared" si="108"/>
        <v>0.14556248779591316</v>
      </c>
      <c r="GZ37" s="25">
        <f t="shared" si="109"/>
        <v>0.13126364539574817</v>
      </c>
      <c r="HA37" s="25">
        <f t="shared" si="110"/>
        <v>0.12319554944423552</v>
      </c>
      <c r="HB37" s="25">
        <f t="shared" si="111"/>
        <v>0.14619900785754464</v>
      </c>
      <c r="HC37" s="25">
        <f t="shared" si="112"/>
        <v>0.15215275759230068</v>
      </c>
      <c r="HD37" s="25">
        <f t="shared" si="113"/>
        <v>0.11138194477986385</v>
      </c>
      <c r="HE37" s="25">
        <f t="shared" si="114"/>
        <v>9.2240266747790969E-2</v>
      </c>
      <c r="HF37" s="25">
        <f t="shared" si="115"/>
        <v>0.13871811397234232</v>
      </c>
      <c r="HG37" s="25">
        <f t="shared" si="116"/>
        <v>0.14050806576366381</v>
      </c>
      <c r="HH37" s="25">
        <f t="shared" si="117"/>
        <v>0.16692944978253851</v>
      </c>
    </row>
    <row r="38" spans="2:216" x14ac:dyDescent="0.25">
      <c r="B38" s="13">
        <v>8</v>
      </c>
      <c r="C38" s="24">
        <f>PEM!AL65</f>
        <v>0</v>
      </c>
      <c r="D38" s="24">
        <f>PEM!AM65</f>
        <v>0</v>
      </c>
      <c r="E38" s="24">
        <f>PEM!AN65</f>
        <v>0</v>
      </c>
      <c r="F38" s="24">
        <f>PEM!AO65</f>
        <v>0</v>
      </c>
      <c r="G38" s="24">
        <f>PEM!AP65</f>
        <v>0</v>
      </c>
      <c r="H38" s="24">
        <f>PEM!AQ65</f>
        <v>0</v>
      </c>
      <c r="I38" s="24">
        <f>PEM!AR65</f>
        <v>151.86306179775275</v>
      </c>
      <c r="J38" s="24">
        <f>PEM!AS65</f>
        <v>0</v>
      </c>
      <c r="K38" s="24">
        <f>PEM!AT65</f>
        <v>0</v>
      </c>
      <c r="L38" s="24">
        <f>PEM!AU65</f>
        <v>0</v>
      </c>
      <c r="M38" s="24">
        <f>PEM!AV65</f>
        <v>0</v>
      </c>
      <c r="N38" s="24">
        <f>PEM!AW65</f>
        <v>0</v>
      </c>
      <c r="O38" s="24">
        <f>PEM!AX65</f>
        <v>206.85</v>
      </c>
      <c r="P38" s="24">
        <f>PEM!AY65</f>
        <v>0</v>
      </c>
      <c r="Q38" s="24">
        <f>PEM!AZ65</f>
        <v>0</v>
      </c>
      <c r="R38" s="24">
        <f>PEM!BA65</f>
        <v>0</v>
      </c>
      <c r="S38" s="24">
        <f>PEM!BB65</f>
        <v>0</v>
      </c>
      <c r="T38" s="24">
        <f>PEM!BC65</f>
        <v>0</v>
      </c>
      <c r="U38" s="24">
        <f>PEM!BD65</f>
        <v>0</v>
      </c>
      <c r="V38" s="24">
        <f>PEM!BE65</f>
        <v>0</v>
      </c>
      <c r="W38" s="24">
        <f>PEM!BF65</f>
        <v>0</v>
      </c>
      <c r="X38" s="24">
        <f>PEM!BG65</f>
        <v>0</v>
      </c>
      <c r="Y38" s="24">
        <f>PEM!BH65</f>
        <v>0</v>
      </c>
      <c r="Z38" s="24">
        <f>PEM!BI65</f>
        <v>0</v>
      </c>
      <c r="AA38" s="24">
        <f>PEM!BJ65</f>
        <v>0</v>
      </c>
      <c r="AB38" s="24">
        <f>PEM!BK65</f>
        <v>0</v>
      </c>
      <c r="AC38" s="24">
        <f>PEM!BL65</f>
        <v>0</v>
      </c>
      <c r="AD38" s="24">
        <f>PEM!BM65</f>
        <v>0</v>
      </c>
      <c r="AE38" s="24">
        <f>PEM!BN65</f>
        <v>0</v>
      </c>
      <c r="AF38" s="24">
        <f>PEM!BO65</f>
        <v>0</v>
      </c>
      <c r="AG38" s="24">
        <f>PEM!BP65</f>
        <v>0</v>
      </c>
      <c r="AH38" s="24">
        <f>PEM!BQ65</f>
        <v>0</v>
      </c>
      <c r="AI38" s="24">
        <f>PEM!BR65</f>
        <v>0</v>
      </c>
      <c r="AJ38" s="24">
        <f>PEM!BS65</f>
        <v>0</v>
      </c>
      <c r="AK38" s="24">
        <f>PEM!BT65</f>
        <v>0</v>
      </c>
      <c r="AL38" s="24">
        <f>PEM!BU65</f>
        <v>0</v>
      </c>
      <c r="AM38" s="24">
        <f>PEM!BV65</f>
        <v>0</v>
      </c>
      <c r="AN38" s="24">
        <f>PEM!BW65</f>
        <v>0</v>
      </c>
      <c r="AO38" s="24">
        <f>PEM!BX65</f>
        <v>0</v>
      </c>
      <c r="AP38" s="24">
        <f>PEM!BY65</f>
        <v>0</v>
      </c>
      <c r="AQ38" s="24">
        <f>PEM!BZ65</f>
        <v>0</v>
      </c>
      <c r="AR38" s="24">
        <f>PEM!CA65</f>
        <v>298.60828651685392</v>
      </c>
      <c r="AS38" s="24">
        <f>PEM!CB65</f>
        <v>0</v>
      </c>
      <c r="AT38" s="24">
        <f>PEM!CC65</f>
        <v>0</v>
      </c>
      <c r="AU38" s="24">
        <f>PEM!CD65</f>
        <v>298.60828651685392</v>
      </c>
      <c r="AV38" s="24">
        <f>PEM!CE65</f>
        <v>300</v>
      </c>
      <c r="AW38" s="24">
        <f>PEM!CF65</f>
        <v>504.07036516853918</v>
      </c>
      <c r="AX38" s="24">
        <f>PEM!CG65</f>
        <v>0</v>
      </c>
      <c r="AZ38" s="13">
        <v>8</v>
      </c>
      <c r="BA38" s="24">
        <f>AP_PM2!C11</f>
        <v>151.86306179775275</v>
      </c>
      <c r="BB38" s="24">
        <f>AP_PM2!D11</f>
        <v>206.85000000000002</v>
      </c>
      <c r="BC38" s="24">
        <f>AP_PM2!E11</f>
        <v>298.60828651685392</v>
      </c>
      <c r="BD38" s="24">
        <f>AP_PM2!F11</f>
        <v>298.60828651685392</v>
      </c>
      <c r="BE38" s="24">
        <f>AP_PM2!G11</f>
        <v>300</v>
      </c>
      <c r="BF38" s="24">
        <f>AP_PM2!H11</f>
        <v>261.46207865168532</v>
      </c>
      <c r="BG38" s="24">
        <f>AP_PM2!I11</f>
        <v>242.60828651685387</v>
      </c>
      <c r="BK38" s="13">
        <v>8</v>
      </c>
      <c r="BL38" s="25">
        <v>0</v>
      </c>
      <c r="BM38" s="25">
        <v>0</v>
      </c>
      <c r="BN38" s="25">
        <v>0</v>
      </c>
      <c r="BO38" s="25">
        <v>0</v>
      </c>
      <c r="BP38" s="25">
        <v>0</v>
      </c>
      <c r="BQ38" s="25">
        <v>0</v>
      </c>
      <c r="BR38" s="25">
        <f t="shared" si="62"/>
        <v>0</v>
      </c>
      <c r="BS38" s="25">
        <v>0</v>
      </c>
      <c r="BT38" s="25">
        <v>0</v>
      </c>
      <c r="BU38" s="25">
        <v>0</v>
      </c>
      <c r="BV38" s="25">
        <v>0</v>
      </c>
      <c r="BW38" s="25">
        <v>0</v>
      </c>
      <c r="BX38" s="25">
        <f t="shared" si="63"/>
        <v>1.3740251114529372E-16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5">
        <v>0</v>
      </c>
      <c r="CF38" s="25">
        <v>0</v>
      </c>
      <c r="CG38" s="25">
        <v>0</v>
      </c>
      <c r="CH38" s="25">
        <v>0</v>
      </c>
      <c r="CI38" s="25">
        <v>0</v>
      </c>
      <c r="CJ38" s="25">
        <v>0</v>
      </c>
      <c r="CK38" s="25">
        <v>0</v>
      </c>
      <c r="CL38" s="25">
        <v>0</v>
      </c>
      <c r="CM38" s="25">
        <v>0</v>
      </c>
      <c r="CN38" s="25">
        <v>0</v>
      </c>
      <c r="CO38" s="25">
        <v>0</v>
      </c>
      <c r="CP38" s="25">
        <v>0</v>
      </c>
      <c r="CQ38" s="25">
        <v>0</v>
      </c>
      <c r="CR38" s="25">
        <v>0</v>
      </c>
      <c r="CS38" s="25">
        <v>0</v>
      </c>
      <c r="CT38" s="25">
        <v>0</v>
      </c>
      <c r="CU38" s="25">
        <v>0</v>
      </c>
      <c r="CV38" s="25">
        <v>0</v>
      </c>
      <c r="CW38" s="25">
        <v>0</v>
      </c>
      <c r="CX38" s="25">
        <v>0</v>
      </c>
      <c r="CY38" s="25">
        <v>0</v>
      </c>
      <c r="CZ38" s="25">
        <v>0</v>
      </c>
      <c r="DA38" s="25">
        <f t="shared" si="64"/>
        <v>0</v>
      </c>
      <c r="DB38" s="25">
        <v>0</v>
      </c>
      <c r="DC38" s="25">
        <v>0</v>
      </c>
      <c r="DD38" s="25">
        <f t="shared" si="65"/>
        <v>0</v>
      </c>
      <c r="DE38" s="25">
        <f t="shared" si="59"/>
        <v>0</v>
      </c>
      <c r="DF38" s="25">
        <f t="shared" si="66"/>
        <v>0</v>
      </c>
      <c r="DG38" s="25">
        <v>0</v>
      </c>
      <c r="DH38" s="25">
        <f t="shared" si="67"/>
        <v>2.8625523155269525E-18</v>
      </c>
      <c r="DJ38" s="13">
        <v>8</v>
      </c>
      <c r="DK38" s="24">
        <f t="shared" ref="DK38:FF38" si="123">DK11</f>
        <v>16.782078136128725</v>
      </c>
      <c r="DL38" s="24">
        <f t="shared" si="123"/>
        <v>16.943595755698514</v>
      </c>
      <c r="DM38" s="24">
        <f t="shared" si="123"/>
        <v>16.93518076840628</v>
      </c>
      <c r="DN38" s="24">
        <f t="shared" si="123"/>
        <v>17.607565401862708</v>
      </c>
      <c r="DO38" s="24">
        <f t="shared" si="123"/>
        <v>17.395665366185494</v>
      </c>
      <c r="DP38" s="24">
        <f t="shared" si="123"/>
        <v>17.679449279910099</v>
      </c>
      <c r="DQ38" s="24">
        <f t="shared" si="123"/>
        <v>18.573402405850828</v>
      </c>
      <c r="DR38" s="24">
        <f t="shared" si="123"/>
        <v>18.57</v>
      </c>
      <c r="DS38" s="24">
        <f t="shared" si="123"/>
        <v>17.35060786486099</v>
      </c>
      <c r="DT38" s="24">
        <f t="shared" si="123"/>
        <v>17.495751640751301</v>
      </c>
      <c r="DU38" s="24">
        <f t="shared" si="123"/>
        <v>17.155699585595954</v>
      </c>
      <c r="DV38" s="24">
        <f t="shared" si="123"/>
        <v>17.097706501153297</v>
      </c>
      <c r="DW38" s="24">
        <f t="shared" si="123"/>
        <v>16.827148067871519</v>
      </c>
      <c r="DX38" s="24">
        <f t="shared" si="123"/>
        <v>17.028844316413519</v>
      </c>
      <c r="DY38" s="24">
        <f t="shared" si="123"/>
        <v>16.469968030037919</v>
      </c>
      <c r="DZ38" s="24">
        <f t="shared" si="123"/>
        <v>16.532929916593019</v>
      </c>
      <c r="EA38" s="24">
        <f t="shared" si="123"/>
        <v>16.167777387223698</v>
      </c>
      <c r="EB38" s="24">
        <f t="shared" si="123"/>
        <v>16.036360713311449</v>
      </c>
      <c r="EC38" s="24">
        <f t="shared" si="123"/>
        <v>16.616858212754579</v>
      </c>
      <c r="ED38" s="24">
        <f t="shared" si="123"/>
        <v>16.402912183825755</v>
      </c>
      <c r="EE38" s="24">
        <f t="shared" si="123"/>
        <v>15.839697448151398</v>
      </c>
      <c r="EF38" s="24">
        <f t="shared" si="123"/>
        <v>15.49264703478763</v>
      </c>
      <c r="EG38" s="24">
        <f t="shared" si="123"/>
        <v>16.182142171114016</v>
      </c>
      <c r="EH38" s="24">
        <f t="shared" si="123"/>
        <v>16.856718598252876</v>
      </c>
      <c r="EI38" s="24">
        <f t="shared" si="123"/>
        <v>16.564373647853397</v>
      </c>
      <c r="EJ38" s="24">
        <f t="shared" si="123"/>
        <v>16.745062132187634</v>
      </c>
      <c r="EK38" s="24">
        <f t="shared" si="123"/>
        <v>16.149028113829772</v>
      </c>
      <c r="EL38" s="24">
        <f t="shared" si="123"/>
        <v>17.514810531654053</v>
      </c>
      <c r="EM38" s="24">
        <f t="shared" si="123"/>
        <v>17.267724298343818</v>
      </c>
      <c r="EN38" s="24">
        <f t="shared" si="123"/>
        <v>17.60921723471926</v>
      </c>
      <c r="EO38" s="24">
        <f t="shared" si="123"/>
        <v>17.944301836725177</v>
      </c>
      <c r="EP38" s="24">
        <f t="shared" si="123"/>
        <v>18.158704969214124</v>
      </c>
      <c r="EQ38" s="24">
        <f t="shared" si="123"/>
        <v>17.350000000000001</v>
      </c>
      <c r="ER38" s="24">
        <f t="shared" si="123"/>
        <v>17.467520641442508</v>
      </c>
      <c r="ES38" s="24">
        <f t="shared" si="123"/>
        <v>17.449514891921975</v>
      </c>
      <c r="ET38" s="24">
        <f t="shared" si="123"/>
        <v>17.418235658526502</v>
      </c>
      <c r="EU38" s="24">
        <f t="shared" si="123"/>
        <v>17.490836447130967</v>
      </c>
      <c r="EV38" s="24">
        <f t="shared" si="123"/>
        <v>17.088191155912959</v>
      </c>
      <c r="EW38" s="24">
        <f t="shared" si="123"/>
        <v>16.586557904962206</v>
      </c>
      <c r="EX38" s="24">
        <f t="shared" si="123"/>
        <v>16.616213879176684</v>
      </c>
      <c r="EY38" s="24">
        <f t="shared" si="123"/>
        <v>16.316900759767595</v>
      </c>
      <c r="EZ38" s="24">
        <f t="shared" si="123"/>
        <v>16.175787662043192</v>
      </c>
      <c r="FA38" s="24">
        <f t="shared" si="123"/>
        <v>16.871487472727765</v>
      </c>
      <c r="FB38" s="24">
        <f t="shared" si="123"/>
        <v>16.968483612486956</v>
      </c>
      <c r="FC38" s="24">
        <f t="shared" si="123"/>
        <v>15.969342110098484</v>
      </c>
      <c r="FD38" s="24">
        <f t="shared" si="123"/>
        <v>15.625814170571044</v>
      </c>
      <c r="FE38" s="24">
        <f t="shared" si="123"/>
        <v>16.691917447690066</v>
      </c>
      <c r="FF38" s="24">
        <f t="shared" si="123"/>
        <v>16.598032030759164</v>
      </c>
      <c r="FH38" s="13">
        <v>8</v>
      </c>
      <c r="FI38" s="24">
        <f>AP_PM2!M11</f>
        <v>16.21</v>
      </c>
      <c r="FK38" s="13">
        <v>8</v>
      </c>
      <c r="FL38" s="25">
        <f t="shared" si="69"/>
        <v>3.408863500028312E-2</v>
      </c>
      <c r="FM38" s="25">
        <f t="shared" si="70"/>
        <v>4.329634431060999E-2</v>
      </c>
      <c r="FN38" s="25">
        <f t="shared" si="71"/>
        <v>4.2820964141059098E-2</v>
      </c>
      <c r="FO38" s="25">
        <f t="shared" si="72"/>
        <v>7.9373006430227891E-2</v>
      </c>
      <c r="FP38" s="25">
        <f t="shared" si="73"/>
        <v>6.8158667186725974E-2</v>
      </c>
      <c r="FQ38" s="25">
        <f t="shared" si="74"/>
        <v>8.3116236068501007E-2</v>
      </c>
      <c r="FR38" s="25">
        <f t="shared" si="75"/>
        <v>0.12724660534498133</v>
      </c>
      <c r="FS38" s="25">
        <f t="shared" si="76"/>
        <v>0.12708669897684435</v>
      </c>
      <c r="FT38" s="25">
        <f t="shared" si="77"/>
        <v>6.5738784124732885E-2</v>
      </c>
      <c r="FU38" s="25">
        <f t="shared" si="78"/>
        <v>7.3489362855180984E-2</v>
      </c>
      <c r="FV38" s="25">
        <f t="shared" si="79"/>
        <v>5.5124513044630917E-2</v>
      </c>
      <c r="FW38" s="25">
        <f t="shared" si="80"/>
        <v>5.1919624488431682E-2</v>
      </c>
      <c r="FX38" s="25">
        <f t="shared" si="81"/>
        <v>3.6675737646229792E-2</v>
      </c>
      <c r="FY38" s="25">
        <f t="shared" si="82"/>
        <v>4.8085724503586072E-2</v>
      </c>
      <c r="FZ38" s="25">
        <f t="shared" si="83"/>
        <v>1.5784367617701998E-2</v>
      </c>
      <c r="GA38" s="25">
        <f t="shared" si="84"/>
        <v>1.9532528004544129E-2</v>
      </c>
      <c r="GB38" s="25">
        <f t="shared" si="85"/>
        <v>2.6115285833703348E-3</v>
      </c>
      <c r="GC38" s="25">
        <f t="shared" si="86"/>
        <v>1.0827848649252278E-2</v>
      </c>
      <c r="GD38" s="25">
        <f t="shared" si="87"/>
        <v>2.448466536485739E-2</v>
      </c>
      <c r="GE38" s="25">
        <f t="shared" si="88"/>
        <v>1.1760849638393921E-2</v>
      </c>
      <c r="GF38" s="25">
        <f t="shared" si="89"/>
        <v>2.3378132888000322E-2</v>
      </c>
      <c r="GG38" s="25">
        <f t="shared" si="90"/>
        <v>4.6302801813118556E-2</v>
      </c>
      <c r="GH38" s="25">
        <f t="shared" si="91"/>
        <v>1.721516755409087E-3</v>
      </c>
      <c r="GI38" s="25">
        <f t="shared" si="92"/>
        <v>3.8365628190524831E-2</v>
      </c>
      <c r="GJ38" s="25">
        <f t="shared" si="93"/>
        <v>2.1393724591531438E-2</v>
      </c>
      <c r="GK38" s="25">
        <f t="shared" si="94"/>
        <v>3.1953427700881921E-2</v>
      </c>
      <c r="GL38" s="25">
        <f t="shared" si="95"/>
        <v>3.7755761981746582E-3</v>
      </c>
      <c r="GM38" s="25">
        <f t="shared" si="96"/>
        <v>7.4497553330417285E-2</v>
      </c>
      <c r="GN38" s="25">
        <f t="shared" si="97"/>
        <v>6.1254411992509396E-2</v>
      </c>
      <c r="GO38" s="25">
        <f t="shared" si="98"/>
        <v>7.945936585758559E-2</v>
      </c>
      <c r="GP38" s="25">
        <f t="shared" si="99"/>
        <v>9.66491676580985E-2</v>
      </c>
      <c r="GQ38" s="25">
        <f t="shared" si="100"/>
        <v>0.10731519524756394</v>
      </c>
      <c r="GR38" s="25">
        <f t="shared" si="101"/>
        <v>6.5706051873198876E-2</v>
      </c>
      <c r="GS38" s="25">
        <f t="shared" si="102"/>
        <v>7.1991936763995068E-2</v>
      </c>
      <c r="GT38" s="25">
        <f t="shared" si="103"/>
        <v>7.1034346776929116E-2</v>
      </c>
      <c r="GU38" s="25">
        <f t="shared" si="104"/>
        <v>6.936613341403787E-2</v>
      </c>
      <c r="GV38" s="25">
        <f t="shared" si="105"/>
        <v>7.3228999139207107E-2</v>
      </c>
      <c r="GW38" s="25">
        <f t="shared" si="106"/>
        <v>5.1391697804660928E-2</v>
      </c>
      <c r="GX38" s="25">
        <f t="shared" si="107"/>
        <v>2.2702594903644825E-2</v>
      </c>
      <c r="GY38" s="25">
        <f t="shared" si="108"/>
        <v>2.4446837416178601E-2</v>
      </c>
      <c r="GZ38" s="25">
        <f t="shared" si="109"/>
        <v>6.5515358180750971E-3</v>
      </c>
      <c r="HA38" s="25">
        <f t="shared" si="110"/>
        <v>2.1150338191622824E-3</v>
      </c>
      <c r="HB38" s="25">
        <f t="shared" si="111"/>
        <v>3.9207418658078474E-2</v>
      </c>
      <c r="HC38" s="25">
        <f t="shared" si="112"/>
        <v>4.4699551816686438E-2</v>
      </c>
      <c r="HD38" s="25">
        <f t="shared" si="113"/>
        <v>1.5069994007413273E-2</v>
      </c>
      <c r="HE38" s="25">
        <f t="shared" si="114"/>
        <v>3.7385945017136234E-2</v>
      </c>
      <c r="HF38" s="25">
        <f t="shared" si="115"/>
        <v>2.8871305480650842E-2</v>
      </c>
      <c r="HG38" s="25">
        <f t="shared" si="116"/>
        <v>2.337819507999921E-2</v>
      </c>
      <c r="HH38" s="25">
        <f t="shared" si="117"/>
        <v>4.6967432749854487E-2</v>
      </c>
    </row>
    <row r="39" spans="2:216" x14ac:dyDescent="0.25">
      <c r="B39" s="13">
        <v>9</v>
      </c>
      <c r="C39" s="24">
        <f>PEM!AL66</f>
        <v>0</v>
      </c>
      <c r="D39" s="24">
        <f>PEM!AM66</f>
        <v>0</v>
      </c>
      <c r="E39" s="24">
        <f>PEM!AN66</f>
        <v>0</v>
      </c>
      <c r="F39" s="24">
        <f>PEM!AO66</f>
        <v>0</v>
      </c>
      <c r="G39" s="24">
        <f>PEM!AP66</f>
        <v>0</v>
      </c>
      <c r="H39" s="24">
        <f>PEM!AQ66</f>
        <v>0</v>
      </c>
      <c r="I39" s="24">
        <f>PEM!AR66</f>
        <v>141.04845505617971</v>
      </c>
      <c r="J39" s="24">
        <f>PEM!AS66</f>
        <v>0</v>
      </c>
      <c r="K39" s="24">
        <f>PEM!AT66</f>
        <v>0</v>
      </c>
      <c r="L39" s="24">
        <f>PEM!AU66</f>
        <v>0</v>
      </c>
      <c r="M39" s="24">
        <f>PEM!AV66</f>
        <v>0</v>
      </c>
      <c r="N39" s="24">
        <f>PEM!AW66</f>
        <v>0</v>
      </c>
      <c r="O39" s="24">
        <f>PEM!AX66</f>
        <v>206.85</v>
      </c>
      <c r="P39" s="24">
        <f>PEM!AY66</f>
        <v>0</v>
      </c>
      <c r="Q39" s="24">
        <f>PEM!AZ66</f>
        <v>0</v>
      </c>
      <c r="R39" s="24">
        <f>PEM!BA66</f>
        <v>0</v>
      </c>
      <c r="S39" s="24">
        <f>PEM!BB66</f>
        <v>0</v>
      </c>
      <c r="T39" s="24">
        <f>PEM!BC66</f>
        <v>0</v>
      </c>
      <c r="U39" s="24">
        <f>PEM!BD66</f>
        <v>0</v>
      </c>
      <c r="V39" s="24">
        <f>PEM!BE66</f>
        <v>0</v>
      </c>
      <c r="W39" s="24">
        <f>PEM!BF66</f>
        <v>0</v>
      </c>
      <c r="X39" s="24">
        <f>PEM!BG66</f>
        <v>0</v>
      </c>
      <c r="Y39" s="24">
        <f>PEM!BH66</f>
        <v>0</v>
      </c>
      <c r="Z39" s="24">
        <f>PEM!BI66</f>
        <v>0</v>
      </c>
      <c r="AA39" s="24">
        <f>PEM!BJ66</f>
        <v>0</v>
      </c>
      <c r="AB39" s="24">
        <f>PEM!BK66</f>
        <v>0</v>
      </c>
      <c r="AC39" s="24">
        <f>PEM!BL66</f>
        <v>0</v>
      </c>
      <c r="AD39" s="24">
        <f>PEM!BM66</f>
        <v>0</v>
      </c>
      <c r="AE39" s="24">
        <f>PEM!BN66</f>
        <v>0</v>
      </c>
      <c r="AF39" s="24">
        <f>PEM!BO66</f>
        <v>0</v>
      </c>
      <c r="AG39" s="24">
        <f>PEM!BP66</f>
        <v>0</v>
      </c>
      <c r="AH39" s="24">
        <f>PEM!BQ66</f>
        <v>0</v>
      </c>
      <c r="AI39" s="24">
        <f>PEM!BR66</f>
        <v>0</v>
      </c>
      <c r="AJ39" s="24">
        <f>PEM!BS66</f>
        <v>0</v>
      </c>
      <c r="AK39" s="24">
        <f>PEM!BT66</f>
        <v>0</v>
      </c>
      <c r="AL39" s="24">
        <f>PEM!BU66</f>
        <v>0</v>
      </c>
      <c r="AM39" s="24">
        <f>PEM!BV66</f>
        <v>0</v>
      </c>
      <c r="AN39" s="24">
        <f>PEM!BW66</f>
        <v>0</v>
      </c>
      <c r="AO39" s="24">
        <f>PEM!BX66</f>
        <v>0</v>
      </c>
      <c r="AP39" s="24">
        <f>PEM!BY66</f>
        <v>0</v>
      </c>
      <c r="AQ39" s="24">
        <f>PEM!BZ66</f>
        <v>0</v>
      </c>
      <c r="AR39" s="24">
        <f>PEM!CA66</f>
        <v>283.46783707865166</v>
      </c>
      <c r="AS39" s="24">
        <f>PEM!CB66</f>
        <v>0</v>
      </c>
      <c r="AT39" s="24">
        <f>PEM!CC66</f>
        <v>0</v>
      </c>
      <c r="AU39" s="24">
        <f>PEM!CD66</f>
        <v>283.46783707865166</v>
      </c>
      <c r="AV39" s="24">
        <f>PEM!CE66</f>
        <v>300</v>
      </c>
      <c r="AW39" s="24">
        <f>PEM!CF66</f>
        <v>475.16587078651673</v>
      </c>
      <c r="AX39" s="24">
        <f>PEM!CG66</f>
        <v>0</v>
      </c>
      <c r="AZ39" s="13">
        <v>9</v>
      </c>
      <c r="BA39" s="24">
        <f>AP_PM2!C12</f>
        <v>141.04845505617971</v>
      </c>
      <c r="BB39" s="24">
        <f>AP_PM2!D12</f>
        <v>206.85000000000002</v>
      </c>
      <c r="BC39" s="24">
        <f>AP_PM2!E12</f>
        <v>283.46783707865166</v>
      </c>
      <c r="BD39" s="24">
        <f>AP_PM2!F12</f>
        <v>283.46783707865166</v>
      </c>
      <c r="BE39" s="24">
        <f>AP_PM2!G12</f>
        <v>300</v>
      </c>
      <c r="BF39" s="24">
        <f>AP_PM2!H12</f>
        <v>247.69803370786511</v>
      </c>
      <c r="BG39" s="24">
        <f>AP_PM2!I12</f>
        <v>227.46783707865163</v>
      </c>
      <c r="BK39" s="13">
        <v>9</v>
      </c>
      <c r="BL39" s="25">
        <v>0</v>
      </c>
      <c r="BM39" s="25">
        <v>0</v>
      </c>
      <c r="BN39" s="25">
        <v>0</v>
      </c>
      <c r="BO39" s="25">
        <v>0</v>
      </c>
      <c r="BP39" s="25">
        <v>0</v>
      </c>
      <c r="BQ39" s="25">
        <v>0</v>
      </c>
      <c r="BR39" s="25">
        <f t="shared" si="62"/>
        <v>0</v>
      </c>
      <c r="BS39" s="25">
        <v>0</v>
      </c>
      <c r="BT39" s="25">
        <v>0</v>
      </c>
      <c r="BU39" s="25">
        <v>0</v>
      </c>
      <c r="BV39" s="25">
        <v>0</v>
      </c>
      <c r="BW39" s="25">
        <v>0</v>
      </c>
      <c r="BX39" s="25">
        <f t="shared" si="63"/>
        <v>1.3740251114529372E-16</v>
      </c>
      <c r="BY39" s="25">
        <v>0</v>
      </c>
      <c r="BZ39" s="25">
        <v>0</v>
      </c>
      <c r="CA39" s="25">
        <v>0</v>
      </c>
      <c r="CB39" s="25">
        <v>0</v>
      </c>
      <c r="CC39" s="25">
        <v>0</v>
      </c>
      <c r="CD39" s="25">
        <v>0</v>
      </c>
      <c r="CE39" s="25">
        <v>0</v>
      </c>
      <c r="CF39" s="25">
        <v>0</v>
      </c>
      <c r="CG39" s="25">
        <v>0</v>
      </c>
      <c r="CH39" s="25">
        <v>0</v>
      </c>
      <c r="CI39" s="25">
        <v>0</v>
      </c>
      <c r="CJ39" s="25">
        <v>0</v>
      </c>
      <c r="CK39" s="25">
        <v>0</v>
      </c>
      <c r="CL39" s="25">
        <v>0</v>
      </c>
      <c r="CM39" s="25">
        <v>0</v>
      </c>
      <c r="CN39" s="25">
        <v>0</v>
      </c>
      <c r="CO39" s="25">
        <v>0</v>
      </c>
      <c r="CP39" s="25">
        <v>0</v>
      </c>
      <c r="CQ39" s="25">
        <v>0</v>
      </c>
      <c r="CR39" s="25">
        <v>0</v>
      </c>
      <c r="CS39" s="25">
        <v>0</v>
      </c>
      <c r="CT39" s="25">
        <v>0</v>
      </c>
      <c r="CU39" s="25">
        <v>0</v>
      </c>
      <c r="CV39" s="25">
        <v>0</v>
      </c>
      <c r="CW39" s="25">
        <v>0</v>
      </c>
      <c r="CX39" s="25">
        <v>0</v>
      </c>
      <c r="CY39" s="25">
        <v>0</v>
      </c>
      <c r="CZ39" s="25">
        <v>0</v>
      </c>
      <c r="DA39" s="25">
        <f t="shared" si="64"/>
        <v>0</v>
      </c>
      <c r="DB39" s="25">
        <v>0</v>
      </c>
      <c r="DC39" s="25">
        <v>0</v>
      </c>
      <c r="DD39" s="25">
        <f t="shared" si="65"/>
        <v>0</v>
      </c>
      <c r="DE39" s="25">
        <f t="shared" si="59"/>
        <v>0</v>
      </c>
      <c r="DF39" s="25">
        <f t="shared" si="66"/>
        <v>0</v>
      </c>
      <c r="DG39" s="25">
        <v>0</v>
      </c>
      <c r="DH39" s="25">
        <f t="shared" si="67"/>
        <v>2.8625523155269525E-18</v>
      </c>
      <c r="DJ39" s="13">
        <v>9</v>
      </c>
      <c r="DK39" s="24">
        <f t="shared" ref="DK39:FF39" si="124">DK12</f>
        <v>20.004629046408581</v>
      </c>
      <c r="DL39" s="24">
        <f t="shared" si="124"/>
        <v>20.2</v>
      </c>
      <c r="DM39" s="24">
        <f t="shared" si="124"/>
        <v>20.078501381378985</v>
      </c>
      <c r="DN39" s="24">
        <f t="shared" si="124"/>
        <v>20.992513910412551</v>
      </c>
      <c r="DO39" s="24">
        <f t="shared" si="124"/>
        <v>20.762733402452309</v>
      </c>
      <c r="DP39" s="24">
        <f t="shared" si="124"/>
        <v>21.117056112399666</v>
      </c>
      <c r="DQ39" s="24">
        <f t="shared" si="124"/>
        <v>23.1266388764151</v>
      </c>
      <c r="DR39" s="24">
        <f t="shared" si="124"/>
        <v>22.693890023365839</v>
      </c>
      <c r="DS39" s="24">
        <f t="shared" si="124"/>
        <v>20.686905685026701</v>
      </c>
      <c r="DT39" s="24">
        <f t="shared" si="124"/>
        <v>20.909630037024009</v>
      </c>
      <c r="DU39" s="24">
        <f t="shared" si="124"/>
        <v>20.344903313492921</v>
      </c>
      <c r="DV39" s="24">
        <f t="shared" si="124"/>
        <v>20.319195812650335</v>
      </c>
      <c r="DW39" s="24">
        <f t="shared" si="124"/>
        <v>19.927448231335482</v>
      </c>
      <c r="DX39" s="24">
        <f t="shared" si="124"/>
        <v>20.079398828151479</v>
      </c>
      <c r="DY39" s="24">
        <f t="shared" si="124"/>
        <v>19.281641572572802</v>
      </c>
      <c r="DZ39" s="24">
        <f t="shared" si="124"/>
        <v>19.336668302816715</v>
      </c>
      <c r="EA39" s="24">
        <f t="shared" si="124"/>
        <v>18.915781993293862</v>
      </c>
      <c r="EB39" s="24">
        <f t="shared" si="124"/>
        <v>18.764984731185852</v>
      </c>
      <c r="EC39" s="24">
        <f t="shared" si="124"/>
        <v>19.339668077840567</v>
      </c>
      <c r="ED39" s="24">
        <f t="shared" si="124"/>
        <v>19.465054017782787</v>
      </c>
      <c r="EE39" s="24">
        <f t="shared" si="124"/>
        <v>18.537671286386761</v>
      </c>
      <c r="EF39" s="24">
        <f t="shared" si="124"/>
        <v>18.129290862214997</v>
      </c>
      <c r="EG39" s="24">
        <f t="shared" si="124"/>
        <v>19.155663685381491</v>
      </c>
      <c r="EH39" s="24">
        <f t="shared" si="124"/>
        <v>19.805484280472562</v>
      </c>
      <c r="EI39" s="24">
        <f t="shared" si="124"/>
        <v>18.775586639656773</v>
      </c>
      <c r="EJ39" s="24">
        <f t="shared" si="124"/>
        <v>18.986313769479903</v>
      </c>
      <c r="EK39" s="24">
        <f t="shared" si="124"/>
        <v>18.058241892311116</v>
      </c>
      <c r="EL39" s="24">
        <f t="shared" si="124"/>
        <v>19.852372091759289</v>
      </c>
      <c r="EM39" s="24">
        <f t="shared" si="124"/>
        <v>19.636774343132707</v>
      </c>
      <c r="EN39" s="24">
        <f t="shared" si="124"/>
        <v>20.062076543648612</v>
      </c>
      <c r="EO39" s="24">
        <f t="shared" si="124"/>
        <v>20.0952334781208</v>
      </c>
      <c r="EP39" s="24">
        <f t="shared" si="124"/>
        <v>20.335336494945231</v>
      </c>
      <c r="EQ39" s="24">
        <f t="shared" si="124"/>
        <v>19.660229644454745</v>
      </c>
      <c r="ER39" s="24">
        <f t="shared" si="124"/>
        <v>19.929336951918572</v>
      </c>
      <c r="ES39" s="24">
        <f t="shared" si="124"/>
        <v>19.889430891609951</v>
      </c>
      <c r="ET39" s="24">
        <f t="shared" si="124"/>
        <v>19.876745990373774</v>
      </c>
      <c r="EU39" s="24">
        <f t="shared" si="124"/>
        <v>20.09865036028696</v>
      </c>
      <c r="EV39" s="24">
        <f t="shared" si="124"/>
        <v>19.591553098006376</v>
      </c>
      <c r="EW39" s="24">
        <f t="shared" si="124"/>
        <v>19.166527045567051</v>
      </c>
      <c r="EX39" s="24">
        <f t="shared" si="124"/>
        <v>19.20786858037329</v>
      </c>
      <c r="EY39" s="24">
        <f t="shared" si="124"/>
        <v>18.945460270563501</v>
      </c>
      <c r="EZ39" s="24">
        <f t="shared" si="124"/>
        <v>18.759508235377659</v>
      </c>
      <c r="FA39" s="24">
        <f t="shared" si="124"/>
        <v>19.500735646902221</v>
      </c>
      <c r="FB39" s="24">
        <f t="shared" si="124"/>
        <v>19.610832683844976</v>
      </c>
      <c r="FC39" s="24">
        <f t="shared" si="124"/>
        <v>18.499043373218726</v>
      </c>
      <c r="FD39" s="24">
        <f t="shared" si="124"/>
        <v>18.117693552917856</v>
      </c>
      <c r="FE39" s="24">
        <f t="shared" si="124"/>
        <v>19.290083047932796</v>
      </c>
      <c r="FF39" s="24">
        <f t="shared" si="124"/>
        <v>18.944102412457056</v>
      </c>
      <c r="FH39" s="13">
        <v>9</v>
      </c>
      <c r="FI39" s="24">
        <f>AP_PM2!M12</f>
        <v>18.5</v>
      </c>
      <c r="FK39" s="13">
        <v>9</v>
      </c>
      <c r="FL39" s="25">
        <f t="shared" si="69"/>
        <v>7.5214043855449872E-2</v>
      </c>
      <c r="FM39" s="25">
        <f t="shared" si="70"/>
        <v>8.4158415841584122E-2</v>
      </c>
      <c r="FN39" s="25">
        <f t="shared" si="71"/>
        <v>7.8616493900431406E-2</v>
      </c>
      <c r="FO39" s="25">
        <f t="shared" si="72"/>
        <v>0.11873346475079542</v>
      </c>
      <c r="FP39" s="25">
        <f t="shared" si="73"/>
        <v>0.10898051612920362</v>
      </c>
      <c r="FQ39" s="25">
        <f t="shared" si="74"/>
        <v>0.12393091624466368</v>
      </c>
      <c r="FR39" s="25">
        <f t="shared" si="75"/>
        <v>0.20005669224737269</v>
      </c>
      <c r="FS39" s="25">
        <f t="shared" si="76"/>
        <v>0.18480260629833717</v>
      </c>
      <c r="FT39" s="25">
        <f t="shared" si="77"/>
        <v>0.10571449004137898</v>
      </c>
      <c r="FU39" s="25">
        <f t="shared" si="78"/>
        <v>0.11524020428660643</v>
      </c>
      <c r="FV39" s="25">
        <f t="shared" si="79"/>
        <v>9.0681350757236809E-2</v>
      </c>
      <c r="FW39" s="25">
        <f t="shared" si="80"/>
        <v>8.953089627286033E-2</v>
      </c>
      <c r="FX39" s="25">
        <f t="shared" si="81"/>
        <v>7.1632263938884597E-2</v>
      </c>
      <c r="FY39" s="25">
        <f t="shared" si="82"/>
        <v>7.8657675046383824E-2</v>
      </c>
      <c r="FZ39" s="25">
        <f t="shared" si="83"/>
        <v>4.053812377078149E-2</v>
      </c>
      <c r="GA39" s="25">
        <f t="shared" si="84"/>
        <v>4.3268482952403972E-2</v>
      </c>
      <c r="GB39" s="25">
        <f t="shared" si="85"/>
        <v>2.1980692812026897E-2</v>
      </c>
      <c r="GC39" s="25">
        <f t="shared" si="86"/>
        <v>1.4121233509210846E-2</v>
      </c>
      <c r="GD39" s="25">
        <f t="shared" si="87"/>
        <v>4.3416881533900824E-2</v>
      </c>
      <c r="GE39" s="25">
        <f t="shared" si="88"/>
        <v>4.9578799879062128E-2</v>
      </c>
      <c r="GF39" s="25">
        <f t="shared" si="89"/>
        <v>2.0321477171960155E-3</v>
      </c>
      <c r="GG39" s="25">
        <f t="shared" si="90"/>
        <v>2.0448077125710049E-2</v>
      </c>
      <c r="GH39" s="25">
        <f t="shared" si="91"/>
        <v>3.4228189435266392E-2</v>
      </c>
      <c r="GI39" s="25">
        <f t="shared" si="92"/>
        <v>6.5915292046643828E-2</v>
      </c>
      <c r="GJ39" s="25">
        <f t="shared" si="93"/>
        <v>1.4677924314476195E-2</v>
      </c>
      <c r="GK39" s="25">
        <f t="shared" si="94"/>
        <v>2.5613911967558547E-2</v>
      </c>
      <c r="GL39" s="25">
        <f t="shared" si="95"/>
        <v>2.4462963245440662E-2</v>
      </c>
      <c r="GM39" s="25">
        <f t="shared" si="96"/>
        <v>6.812143584194949E-2</v>
      </c>
      <c r="GN39" s="25">
        <f t="shared" si="97"/>
        <v>5.7890075185910314E-2</v>
      </c>
      <c r="GO39" s="25">
        <f t="shared" si="98"/>
        <v>7.7862156504588984E-2</v>
      </c>
      <c r="GP39" s="25">
        <f t="shared" si="99"/>
        <v>7.938367473349596E-2</v>
      </c>
      <c r="GQ39" s="25">
        <f t="shared" si="100"/>
        <v>9.025355913837188E-2</v>
      </c>
      <c r="GR39" s="25">
        <f t="shared" si="101"/>
        <v>5.9014043347250154E-2</v>
      </c>
      <c r="GS39" s="25">
        <f t="shared" si="102"/>
        <v>7.1720246156055448E-2</v>
      </c>
      <c r="GT39" s="25">
        <f t="shared" si="103"/>
        <v>6.9857750037285435E-2</v>
      </c>
      <c r="GU39" s="25">
        <f t="shared" si="104"/>
        <v>6.926415375235595E-2</v>
      </c>
      <c r="GV39" s="25">
        <f t="shared" si="105"/>
        <v>7.9540184620841156E-2</v>
      </c>
      <c r="GW39" s="25">
        <f t="shared" si="106"/>
        <v>5.5715495986760309E-2</v>
      </c>
      <c r="GX39" s="25">
        <f t="shared" si="107"/>
        <v>3.4775577441986769E-2</v>
      </c>
      <c r="GY39" s="25">
        <f t="shared" si="108"/>
        <v>3.6853052040172453E-2</v>
      </c>
      <c r="GZ39" s="25">
        <f t="shared" si="109"/>
        <v>2.3512771091427891E-2</v>
      </c>
      <c r="HA39" s="25">
        <f t="shared" si="110"/>
        <v>1.3833424209290563E-2</v>
      </c>
      <c r="HB39" s="25">
        <f t="shared" si="111"/>
        <v>5.1317840773929604E-2</v>
      </c>
      <c r="HC39" s="25">
        <f t="shared" si="112"/>
        <v>5.6643830568197037E-2</v>
      </c>
      <c r="HD39" s="25">
        <f t="shared" si="113"/>
        <v>5.1712229760989364E-5</v>
      </c>
      <c r="HE39" s="25">
        <f t="shared" si="114"/>
        <v>2.110127572063791E-2</v>
      </c>
      <c r="HF39" s="25">
        <f t="shared" si="115"/>
        <v>4.0957991003437645E-2</v>
      </c>
      <c r="HG39" s="25">
        <f t="shared" si="116"/>
        <v>2.3442779329836606E-2</v>
      </c>
      <c r="HH39" s="25">
        <f t="shared" si="117"/>
        <v>6.2653037075716858E-2</v>
      </c>
    </row>
    <row r="40" spans="2:216" x14ac:dyDescent="0.25">
      <c r="B40" s="13">
        <v>10</v>
      </c>
      <c r="C40" s="24">
        <f>PEM!AL67</f>
        <v>0</v>
      </c>
      <c r="D40" s="24">
        <f>PEM!AM67</f>
        <v>0</v>
      </c>
      <c r="E40" s="24">
        <f>PEM!AN67</f>
        <v>0</v>
      </c>
      <c r="F40" s="24">
        <f>PEM!AO67</f>
        <v>0</v>
      </c>
      <c r="G40" s="24">
        <f>PEM!AP67</f>
        <v>0</v>
      </c>
      <c r="H40" s="24">
        <f>PEM!AQ67</f>
        <v>0</v>
      </c>
      <c r="I40" s="24">
        <f>PEM!AR67</f>
        <v>151.86306179775275</v>
      </c>
      <c r="J40" s="24">
        <f>PEM!AS67</f>
        <v>0</v>
      </c>
      <c r="K40" s="24">
        <f>PEM!AT67</f>
        <v>0</v>
      </c>
      <c r="L40" s="24">
        <f>PEM!AU67</f>
        <v>0</v>
      </c>
      <c r="M40" s="24">
        <f>PEM!AV67</f>
        <v>0</v>
      </c>
      <c r="N40" s="24">
        <f>PEM!AW67</f>
        <v>0</v>
      </c>
      <c r="O40" s="24">
        <f>PEM!AX67</f>
        <v>206.85</v>
      </c>
      <c r="P40" s="24">
        <f>PEM!AY67</f>
        <v>0</v>
      </c>
      <c r="Q40" s="24">
        <f>PEM!AZ67</f>
        <v>0</v>
      </c>
      <c r="R40" s="24">
        <f>PEM!BA67</f>
        <v>0</v>
      </c>
      <c r="S40" s="24">
        <f>PEM!BB67</f>
        <v>0</v>
      </c>
      <c r="T40" s="24">
        <f>PEM!BC67</f>
        <v>0</v>
      </c>
      <c r="U40" s="24">
        <f>PEM!BD67</f>
        <v>0</v>
      </c>
      <c r="V40" s="24">
        <f>PEM!BE67</f>
        <v>0</v>
      </c>
      <c r="W40" s="24">
        <f>PEM!BF67</f>
        <v>0</v>
      </c>
      <c r="X40" s="24">
        <f>PEM!BG67</f>
        <v>0</v>
      </c>
      <c r="Y40" s="24">
        <f>PEM!BH67</f>
        <v>0</v>
      </c>
      <c r="Z40" s="24">
        <f>PEM!BI67</f>
        <v>0</v>
      </c>
      <c r="AA40" s="24">
        <f>PEM!BJ67</f>
        <v>0</v>
      </c>
      <c r="AB40" s="24">
        <f>PEM!BK67</f>
        <v>0</v>
      </c>
      <c r="AC40" s="24">
        <f>PEM!BL67</f>
        <v>0</v>
      </c>
      <c r="AD40" s="24">
        <f>PEM!BM67</f>
        <v>0</v>
      </c>
      <c r="AE40" s="24">
        <f>PEM!BN67</f>
        <v>0</v>
      </c>
      <c r="AF40" s="24">
        <f>PEM!BO67</f>
        <v>0</v>
      </c>
      <c r="AG40" s="24">
        <f>PEM!BP67</f>
        <v>0</v>
      </c>
      <c r="AH40" s="24">
        <f>PEM!BQ67</f>
        <v>0</v>
      </c>
      <c r="AI40" s="24">
        <f>PEM!BR67</f>
        <v>0</v>
      </c>
      <c r="AJ40" s="24">
        <f>PEM!BS67</f>
        <v>0</v>
      </c>
      <c r="AK40" s="24">
        <f>PEM!BT67</f>
        <v>0</v>
      </c>
      <c r="AL40" s="24">
        <f>PEM!BU67</f>
        <v>0</v>
      </c>
      <c r="AM40" s="24">
        <f>PEM!BV67</f>
        <v>0</v>
      </c>
      <c r="AN40" s="24">
        <f>PEM!BW67</f>
        <v>0</v>
      </c>
      <c r="AO40" s="24">
        <f>PEM!BX67</f>
        <v>0</v>
      </c>
      <c r="AP40" s="24">
        <f>PEM!BY67</f>
        <v>0</v>
      </c>
      <c r="AQ40" s="24">
        <f>PEM!BZ67</f>
        <v>0</v>
      </c>
      <c r="AR40" s="24">
        <f>PEM!CA67</f>
        <v>298.60828651685392</v>
      </c>
      <c r="AS40" s="24">
        <f>PEM!CB67</f>
        <v>0</v>
      </c>
      <c r="AT40" s="24">
        <f>PEM!CC67</f>
        <v>0</v>
      </c>
      <c r="AU40" s="24">
        <f>PEM!CD67</f>
        <v>298.60828651685392</v>
      </c>
      <c r="AV40" s="24">
        <f>PEM!CE67</f>
        <v>300</v>
      </c>
      <c r="AW40" s="24">
        <f>PEM!CF67</f>
        <v>504.07036516853918</v>
      </c>
      <c r="AX40" s="24">
        <f>PEM!CG67</f>
        <v>0</v>
      </c>
      <c r="AZ40" s="13">
        <v>10</v>
      </c>
      <c r="BA40" s="24">
        <f>AP_PM2!C13</f>
        <v>151.86306179775275</v>
      </c>
      <c r="BB40" s="24">
        <f>AP_PM2!D13</f>
        <v>206.85000000000002</v>
      </c>
      <c r="BC40" s="24">
        <f>AP_PM2!E13</f>
        <v>298.60828651685392</v>
      </c>
      <c r="BD40" s="24">
        <f>AP_PM2!F13</f>
        <v>298.60828651685392</v>
      </c>
      <c r="BE40" s="24">
        <f>AP_PM2!G13</f>
        <v>300</v>
      </c>
      <c r="BF40" s="24">
        <f>AP_PM2!H13</f>
        <v>261.46207865168532</v>
      </c>
      <c r="BG40" s="24">
        <f>AP_PM2!I13</f>
        <v>242.60828651685387</v>
      </c>
      <c r="BK40" s="13">
        <v>10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f t="shared" si="62"/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f t="shared" si="63"/>
        <v>1.3740251114529372E-16</v>
      </c>
      <c r="BY40" s="25">
        <v>0</v>
      </c>
      <c r="BZ40" s="25">
        <v>0</v>
      </c>
      <c r="CA40" s="25">
        <v>0</v>
      </c>
      <c r="CB40" s="25">
        <v>0</v>
      </c>
      <c r="CC40" s="25">
        <v>0</v>
      </c>
      <c r="CD40" s="25">
        <v>0</v>
      </c>
      <c r="CE40" s="25">
        <v>0</v>
      </c>
      <c r="CF40" s="25">
        <v>0</v>
      </c>
      <c r="CG40" s="25">
        <v>0</v>
      </c>
      <c r="CH40" s="25">
        <v>0</v>
      </c>
      <c r="CI40" s="25">
        <v>0</v>
      </c>
      <c r="CJ40" s="25">
        <v>0</v>
      </c>
      <c r="CK40" s="25">
        <v>0</v>
      </c>
      <c r="CL40" s="25">
        <v>0</v>
      </c>
      <c r="CM40" s="25">
        <v>0</v>
      </c>
      <c r="CN40" s="25">
        <v>0</v>
      </c>
      <c r="CO40" s="25">
        <v>0</v>
      </c>
      <c r="CP40" s="25">
        <v>0</v>
      </c>
      <c r="CQ40" s="25">
        <v>0</v>
      </c>
      <c r="CR40" s="25">
        <v>0</v>
      </c>
      <c r="CS40" s="25">
        <v>0</v>
      </c>
      <c r="CT40" s="25">
        <v>0</v>
      </c>
      <c r="CU40" s="25">
        <v>0</v>
      </c>
      <c r="CV40" s="25">
        <v>0</v>
      </c>
      <c r="CW40" s="25">
        <v>0</v>
      </c>
      <c r="CX40" s="25">
        <v>0</v>
      </c>
      <c r="CY40" s="25">
        <v>0</v>
      </c>
      <c r="CZ40" s="25">
        <v>0</v>
      </c>
      <c r="DA40" s="25">
        <f t="shared" si="64"/>
        <v>0</v>
      </c>
      <c r="DB40" s="25">
        <v>0</v>
      </c>
      <c r="DC40" s="25">
        <v>0</v>
      </c>
      <c r="DD40" s="25">
        <f t="shared" si="65"/>
        <v>0</v>
      </c>
      <c r="DE40" s="25">
        <f t="shared" si="59"/>
        <v>0</v>
      </c>
      <c r="DF40" s="25">
        <f t="shared" si="66"/>
        <v>0</v>
      </c>
      <c r="DG40" s="25">
        <v>0</v>
      </c>
      <c r="DH40" s="25">
        <f t="shared" si="67"/>
        <v>2.8625523155269525E-18</v>
      </c>
      <c r="DJ40" s="13">
        <v>10</v>
      </c>
      <c r="DK40" s="24">
        <f t="shared" ref="DK40:FF40" si="125">DK13</f>
        <v>19.704942450703513</v>
      </c>
      <c r="DL40" s="24">
        <f t="shared" si="125"/>
        <v>19.896416409724498</v>
      </c>
      <c r="DM40" s="24">
        <f t="shared" si="125"/>
        <v>19.821547321784198</v>
      </c>
      <c r="DN40" s="24">
        <f t="shared" si="125"/>
        <v>20.679587398638628</v>
      </c>
      <c r="DO40" s="24">
        <f t="shared" si="125"/>
        <v>20.439792985975426</v>
      </c>
      <c r="DP40" s="24">
        <f t="shared" si="125"/>
        <v>20.781728349941684</v>
      </c>
      <c r="DQ40" s="24">
        <f t="shared" si="125"/>
        <v>22.4</v>
      </c>
      <c r="DR40" s="24">
        <f t="shared" si="125"/>
        <v>22.123703705263974</v>
      </c>
      <c r="DS40" s="24">
        <f t="shared" si="125"/>
        <v>20.380587589271066</v>
      </c>
      <c r="DT40" s="24">
        <f t="shared" si="125"/>
        <v>20.572192269324475</v>
      </c>
      <c r="DU40" s="24">
        <f t="shared" si="125"/>
        <v>20.095098266563426</v>
      </c>
      <c r="DV40" s="24">
        <f t="shared" si="125"/>
        <v>19.987897865784191</v>
      </c>
      <c r="DW40" s="24">
        <f t="shared" si="125"/>
        <v>19.627162780196713</v>
      </c>
      <c r="DX40" s="24">
        <f t="shared" si="125"/>
        <v>19.690473211087141</v>
      </c>
      <c r="DY40" s="24">
        <f t="shared" si="125"/>
        <v>19.100901225353148</v>
      </c>
      <c r="DZ40" s="24">
        <f t="shared" si="125"/>
        <v>19.162479453275054</v>
      </c>
      <c r="EA40" s="24">
        <f t="shared" si="125"/>
        <v>18.743040641155826</v>
      </c>
      <c r="EB40" s="24">
        <f t="shared" si="125"/>
        <v>18.592501612901486</v>
      </c>
      <c r="EC40" s="24">
        <f t="shared" si="125"/>
        <v>19.259095873151736</v>
      </c>
      <c r="ED40" s="24">
        <f t="shared" si="125"/>
        <v>19.010537085010455</v>
      </c>
      <c r="EE40" s="24">
        <f t="shared" si="125"/>
        <v>18.366213196873449</v>
      </c>
      <c r="EF40" s="24">
        <f t="shared" si="125"/>
        <v>17.962448814485413</v>
      </c>
      <c r="EG40" s="24">
        <f t="shared" si="125"/>
        <v>18.754339598498888</v>
      </c>
      <c r="EH40" s="24">
        <f t="shared" si="125"/>
        <v>19.592951414529203</v>
      </c>
      <c r="EI40" s="24">
        <f t="shared" si="125"/>
        <v>18.708665207630567</v>
      </c>
      <c r="EJ40" s="24">
        <f t="shared" si="125"/>
        <v>18.916608012076221</v>
      </c>
      <c r="EK40" s="24">
        <f t="shared" si="125"/>
        <v>18.058240768943037</v>
      </c>
      <c r="EL40" s="24">
        <f t="shared" si="125"/>
        <v>19.77303592624483</v>
      </c>
      <c r="EM40" s="24">
        <f t="shared" si="125"/>
        <v>19.553222370589175</v>
      </c>
      <c r="EN40" s="24">
        <f t="shared" si="125"/>
        <v>19.968713140951472</v>
      </c>
      <c r="EO40" s="24">
        <f t="shared" si="125"/>
        <v>20.00274900160349</v>
      </c>
      <c r="EP40" s="24">
        <f t="shared" si="125"/>
        <v>20.241746990121314</v>
      </c>
      <c r="EQ40" s="24">
        <f t="shared" si="125"/>
        <v>19.576535457645516</v>
      </c>
      <c r="ER40" s="24">
        <f t="shared" si="125"/>
        <v>19.830725278441037</v>
      </c>
      <c r="ES40" s="24">
        <f t="shared" si="125"/>
        <v>19.748768937531203</v>
      </c>
      <c r="ET40" s="24">
        <f t="shared" si="125"/>
        <v>19.798648743602563</v>
      </c>
      <c r="EU40" s="24">
        <f t="shared" si="125"/>
        <v>19.952885188561286</v>
      </c>
      <c r="EV40" s="24">
        <f t="shared" si="125"/>
        <v>19.406530551067998</v>
      </c>
      <c r="EW40" s="24">
        <f t="shared" si="125"/>
        <v>18.926948494452489</v>
      </c>
      <c r="EX40" s="24">
        <f t="shared" si="125"/>
        <v>18.962653386701724</v>
      </c>
      <c r="EY40" s="24">
        <f t="shared" si="125"/>
        <v>18.675162413325861</v>
      </c>
      <c r="EZ40" s="24">
        <f t="shared" si="125"/>
        <v>18.5</v>
      </c>
      <c r="FA40" s="24">
        <f t="shared" si="125"/>
        <v>19.244818284633762</v>
      </c>
      <c r="FB40" s="24">
        <f t="shared" si="125"/>
        <v>19.347155029730207</v>
      </c>
      <c r="FC40" s="24">
        <f t="shared" si="125"/>
        <v>18.250893050681455</v>
      </c>
      <c r="FD40" s="24">
        <f t="shared" si="125"/>
        <v>17.868536047221163</v>
      </c>
      <c r="FE40" s="24">
        <f t="shared" si="125"/>
        <v>19.02721883552092</v>
      </c>
      <c r="FF40" s="24">
        <f t="shared" si="125"/>
        <v>18.795572729807311</v>
      </c>
      <c r="FH40" s="13">
        <v>10</v>
      </c>
      <c r="FI40" s="24">
        <f>AP_PM2!M13</f>
        <v>18.5</v>
      </c>
      <c r="FK40" s="13">
        <v>10</v>
      </c>
      <c r="FL40" s="25">
        <f t="shared" si="69"/>
        <v>6.1149249926405823E-2</v>
      </c>
      <c r="FM40" s="25">
        <f t="shared" si="70"/>
        <v>7.0184317666471388E-2</v>
      </c>
      <c r="FN40" s="25">
        <f t="shared" si="71"/>
        <v>6.6672258241504509E-2</v>
      </c>
      <c r="FO40" s="25">
        <f t="shared" si="72"/>
        <v>0.10539801189563934</v>
      </c>
      <c r="FP40" s="25">
        <f t="shared" si="73"/>
        <v>9.4902770654595042E-2</v>
      </c>
      <c r="FQ40" s="25">
        <f t="shared" si="74"/>
        <v>0.10979492713598514</v>
      </c>
      <c r="FR40" s="25">
        <f t="shared" si="75"/>
        <v>0.17410714285714279</v>
      </c>
      <c r="FS40" s="25">
        <f t="shared" si="76"/>
        <v>0.16379281487130806</v>
      </c>
      <c r="FT40" s="25">
        <f t="shared" si="77"/>
        <v>9.2273472540166698E-2</v>
      </c>
      <c r="FU40" s="25">
        <f t="shared" si="78"/>
        <v>0.10072782920731078</v>
      </c>
      <c r="FV40" s="25">
        <f t="shared" si="79"/>
        <v>7.9377480289187577E-2</v>
      </c>
      <c r="FW40" s="25">
        <f t="shared" si="80"/>
        <v>7.4439937394878017E-2</v>
      </c>
      <c r="FX40" s="25">
        <f t="shared" si="81"/>
        <v>5.7428717172203318E-2</v>
      </c>
      <c r="FY40" s="25">
        <f t="shared" si="82"/>
        <v>6.0459349977268199E-2</v>
      </c>
      <c r="FZ40" s="25">
        <f t="shared" si="83"/>
        <v>3.1459312744654973E-2</v>
      </c>
      <c r="GA40" s="25">
        <f t="shared" si="84"/>
        <v>3.4571698035758623E-2</v>
      </c>
      <c r="GB40" s="25">
        <f t="shared" si="85"/>
        <v>1.296698042804E-2</v>
      </c>
      <c r="GC40" s="25">
        <f t="shared" si="86"/>
        <v>4.9752106966229215E-3</v>
      </c>
      <c r="GD40" s="25">
        <f t="shared" si="87"/>
        <v>3.9414927790559391E-2</v>
      </c>
      <c r="GE40" s="25">
        <f t="shared" si="88"/>
        <v>2.6855479291692727E-2</v>
      </c>
      <c r="GF40" s="25">
        <f t="shared" si="89"/>
        <v>7.2843978065835488E-3</v>
      </c>
      <c r="GG40" s="25">
        <f t="shared" si="90"/>
        <v>2.9926386489190233E-2</v>
      </c>
      <c r="GH40" s="25">
        <f t="shared" si="91"/>
        <v>1.3561639809446833E-2</v>
      </c>
      <c r="GI40" s="25">
        <f t="shared" si="92"/>
        <v>5.5782888009344132E-2</v>
      </c>
      <c r="GJ40" s="25">
        <f t="shared" si="93"/>
        <v>1.1153398989974981E-2</v>
      </c>
      <c r="GK40" s="25">
        <f t="shared" si="94"/>
        <v>2.2023399322450492E-2</v>
      </c>
      <c r="GL40" s="25">
        <f t="shared" si="95"/>
        <v>2.4463026975291551E-2</v>
      </c>
      <c r="GM40" s="25">
        <f t="shared" si="96"/>
        <v>6.4382421141263621E-2</v>
      </c>
      <c r="GN40" s="25">
        <f t="shared" si="97"/>
        <v>5.3864388724662149E-2</v>
      </c>
      <c r="GO40" s="25">
        <f t="shared" si="98"/>
        <v>7.3550715591154545E-2</v>
      </c>
      <c r="GP40" s="25">
        <f t="shared" si="99"/>
        <v>7.5127123850977917E-2</v>
      </c>
      <c r="GQ40" s="25">
        <f t="shared" si="100"/>
        <v>8.6047266126354993E-2</v>
      </c>
      <c r="GR40" s="25">
        <f t="shared" si="101"/>
        <v>5.4991112190133751E-2</v>
      </c>
      <c r="GS40" s="25">
        <f t="shared" si="102"/>
        <v>6.710421629852005E-2</v>
      </c>
      <c r="GT40" s="25">
        <f t="shared" si="103"/>
        <v>6.3232748404788E-2</v>
      </c>
      <c r="GU40" s="25">
        <f t="shared" si="104"/>
        <v>6.5592796782264678E-2</v>
      </c>
      <c r="GV40" s="25">
        <f t="shared" si="105"/>
        <v>7.281579454956244E-2</v>
      </c>
      <c r="GW40" s="25">
        <f t="shared" si="106"/>
        <v>4.6712654211038734E-2</v>
      </c>
      <c r="GX40" s="25">
        <f t="shared" si="107"/>
        <v>2.255770361385134E-2</v>
      </c>
      <c r="GY40" s="25">
        <f t="shared" si="108"/>
        <v>2.4398135496490038E-2</v>
      </c>
      <c r="GZ40" s="25">
        <f t="shared" si="109"/>
        <v>9.3794318597664201E-3</v>
      </c>
      <c r="HA40" s="25">
        <f t="shared" si="110"/>
        <v>0</v>
      </c>
      <c r="HB40" s="25">
        <f t="shared" si="111"/>
        <v>3.8702276821624797E-2</v>
      </c>
      <c r="HC40" s="25">
        <f t="shared" si="112"/>
        <v>4.3787059566556853E-2</v>
      </c>
      <c r="HD40" s="25">
        <f t="shared" si="113"/>
        <v>1.3649027947662196E-2</v>
      </c>
      <c r="HE40" s="25">
        <f t="shared" si="114"/>
        <v>3.5339434137752979E-2</v>
      </c>
      <c r="HF40" s="25">
        <f t="shared" si="115"/>
        <v>2.7708665153768151E-2</v>
      </c>
      <c r="HG40" s="25">
        <f t="shared" si="116"/>
        <v>1.5725656996797541E-2</v>
      </c>
      <c r="HH40" s="25">
        <f t="shared" si="117"/>
        <v>5.3746159493430583E-2</v>
      </c>
    </row>
    <row r="41" spans="2:216" x14ac:dyDescent="0.25">
      <c r="B41" s="13">
        <v>11</v>
      </c>
      <c r="C41" s="24">
        <f>PEM!AL68</f>
        <v>0</v>
      </c>
      <c r="D41" s="24">
        <f>PEM!AM68</f>
        <v>0</v>
      </c>
      <c r="E41" s="24">
        <f>PEM!AN68</f>
        <v>0</v>
      </c>
      <c r="F41" s="24">
        <f>PEM!AO68</f>
        <v>0</v>
      </c>
      <c r="G41" s="24">
        <f>PEM!AP68</f>
        <v>0</v>
      </c>
      <c r="H41" s="24">
        <f>PEM!AQ68</f>
        <v>0</v>
      </c>
      <c r="I41" s="24">
        <f>PEM!AR68</f>
        <v>151.86306179775275</v>
      </c>
      <c r="J41" s="24">
        <f>PEM!AS68</f>
        <v>0</v>
      </c>
      <c r="K41" s="24">
        <f>PEM!AT68</f>
        <v>0</v>
      </c>
      <c r="L41" s="24">
        <f>PEM!AU68</f>
        <v>0</v>
      </c>
      <c r="M41" s="24">
        <f>PEM!AV68</f>
        <v>0</v>
      </c>
      <c r="N41" s="24">
        <f>PEM!AW68</f>
        <v>0</v>
      </c>
      <c r="O41" s="24">
        <f>PEM!AX68</f>
        <v>206.85</v>
      </c>
      <c r="P41" s="24">
        <f>PEM!AY68</f>
        <v>0</v>
      </c>
      <c r="Q41" s="24">
        <f>PEM!AZ68</f>
        <v>0</v>
      </c>
      <c r="R41" s="24">
        <f>PEM!BA68</f>
        <v>0</v>
      </c>
      <c r="S41" s="24">
        <f>PEM!BB68</f>
        <v>0</v>
      </c>
      <c r="T41" s="24">
        <f>PEM!BC68</f>
        <v>0</v>
      </c>
      <c r="U41" s="24">
        <f>PEM!BD68</f>
        <v>0</v>
      </c>
      <c r="V41" s="24">
        <f>PEM!BE68</f>
        <v>0</v>
      </c>
      <c r="W41" s="24">
        <f>PEM!BF68</f>
        <v>0</v>
      </c>
      <c r="X41" s="24">
        <f>PEM!BG68</f>
        <v>0</v>
      </c>
      <c r="Y41" s="24">
        <f>PEM!BH68</f>
        <v>0</v>
      </c>
      <c r="Z41" s="24">
        <f>PEM!BI68</f>
        <v>0</v>
      </c>
      <c r="AA41" s="24">
        <f>PEM!BJ68</f>
        <v>0</v>
      </c>
      <c r="AB41" s="24">
        <f>PEM!BK68</f>
        <v>0</v>
      </c>
      <c r="AC41" s="24">
        <f>PEM!BL68</f>
        <v>0</v>
      </c>
      <c r="AD41" s="24">
        <f>PEM!BM68</f>
        <v>0</v>
      </c>
      <c r="AE41" s="24">
        <f>PEM!BN68</f>
        <v>0</v>
      </c>
      <c r="AF41" s="24">
        <f>PEM!BO68</f>
        <v>0</v>
      </c>
      <c r="AG41" s="24">
        <f>PEM!BP68</f>
        <v>0</v>
      </c>
      <c r="AH41" s="24">
        <f>PEM!BQ68</f>
        <v>0</v>
      </c>
      <c r="AI41" s="24">
        <f>PEM!BR68</f>
        <v>0</v>
      </c>
      <c r="AJ41" s="24">
        <f>PEM!BS68</f>
        <v>0</v>
      </c>
      <c r="AK41" s="24">
        <f>PEM!BT68</f>
        <v>0</v>
      </c>
      <c r="AL41" s="24">
        <f>PEM!BU68</f>
        <v>0</v>
      </c>
      <c r="AM41" s="24">
        <f>PEM!BV68</f>
        <v>0</v>
      </c>
      <c r="AN41" s="24">
        <f>PEM!BW68</f>
        <v>0</v>
      </c>
      <c r="AO41" s="24">
        <f>PEM!BX68</f>
        <v>0</v>
      </c>
      <c r="AP41" s="24">
        <f>PEM!BY68</f>
        <v>0</v>
      </c>
      <c r="AQ41" s="24">
        <f>PEM!BZ68</f>
        <v>0</v>
      </c>
      <c r="AR41" s="24">
        <f>PEM!CA68</f>
        <v>298.60828651685392</v>
      </c>
      <c r="AS41" s="24">
        <f>PEM!CB68</f>
        <v>0</v>
      </c>
      <c r="AT41" s="24">
        <f>PEM!CC68</f>
        <v>0</v>
      </c>
      <c r="AU41" s="24">
        <f>PEM!CD68</f>
        <v>298.60828651685392</v>
      </c>
      <c r="AV41" s="24">
        <f>PEM!CE68</f>
        <v>300</v>
      </c>
      <c r="AW41" s="24">
        <f>PEM!CF68</f>
        <v>504.07036516853918</v>
      </c>
      <c r="AX41" s="24">
        <f>PEM!CG68</f>
        <v>0</v>
      </c>
      <c r="AZ41" s="13">
        <v>11</v>
      </c>
      <c r="BA41" s="24">
        <f>AP_PM2!C14</f>
        <v>151.86306179775275</v>
      </c>
      <c r="BB41" s="24">
        <f>AP_PM2!D14</f>
        <v>206.85000000000002</v>
      </c>
      <c r="BC41" s="24">
        <f>AP_PM2!E14</f>
        <v>298.60828651685392</v>
      </c>
      <c r="BD41" s="24">
        <f>AP_PM2!F14</f>
        <v>298.60828651685392</v>
      </c>
      <c r="BE41" s="24">
        <f>AP_PM2!G14</f>
        <v>300</v>
      </c>
      <c r="BF41" s="24">
        <f>AP_PM2!H14</f>
        <v>261.46207865168532</v>
      </c>
      <c r="BG41" s="24">
        <f>AP_PM2!I14</f>
        <v>242.60828651685387</v>
      </c>
      <c r="BK41" s="13">
        <v>11</v>
      </c>
      <c r="BL41" s="25">
        <v>0</v>
      </c>
      <c r="BM41" s="25">
        <v>0</v>
      </c>
      <c r="BN41" s="25">
        <v>0</v>
      </c>
      <c r="BO41" s="25">
        <v>0</v>
      </c>
      <c r="BP41" s="25">
        <v>0</v>
      </c>
      <c r="BQ41" s="25">
        <v>0</v>
      </c>
      <c r="BR41" s="25">
        <f t="shared" si="62"/>
        <v>0</v>
      </c>
      <c r="BS41" s="25">
        <v>0</v>
      </c>
      <c r="BT41" s="25">
        <v>0</v>
      </c>
      <c r="BU41" s="25">
        <v>0</v>
      </c>
      <c r="BV41" s="25">
        <v>0</v>
      </c>
      <c r="BW41" s="25">
        <v>0</v>
      </c>
      <c r="BX41" s="25">
        <f t="shared" si="63"/>
        <v>1.3740251114529372E-16</v>
      </c>
      <c r="BY41" s="25">
        <v>0</v>
      </c>
      <c r="BZ41" s="25">
        <v>0</v>
      </c>
      <c r="CA41" s="25">
        <v>0</v>
      </c>
      <c r="CB41" s="25">
        <v>0</v>
      </c>
      <c r="CC41" s="25">
        <v>0</v>
      </c>
      <c r="CD41" s="25">
        <v>0</v>
      </c>
      <c r="CE41" s="25">
        <v>0</v>
      </c>
      <c r="CF41" s="25">
        <v>0</v>
      </c>
      <c r="CG41" s="25">
        <v>0</v>
      </c>
      <c r="CH41" s="25">
        <v>0</v>
      </c>
      <c r="CI41" s="25">
        <v>0</v>
      </c>
      <c r="CJ41" s="25">
        <v>0</v>
      </c>
      <c r="CK41" s="25">
        <v>0</v>
      </c>
      <c r="CL41" s="25">
        <v>0</v>
      </c>
      <c r="CM41" s="25">
        <v>0</v>
      </c>
      <c r="CN41" s="25">
        <v>0</v>
      </c>
      <c r="CO41" s="25">
        <v>0</v>
      </c>
      <c r="CP41" s="25">
        <v>0</v>
      </c>
      <c r="CQ41" s="25">
        <v>0</v>
      </c>
      <c r="CR41" s="25">
        <v>0</v>
      </c>
      <c r="CS41" s="25">
        <v>0</v>
      </c>
      <c r="CT41" s="25">
        <v>0</v>
      </c>
      <c r="CU41" s="25">
        <v>0</v>
      </c>
      <c r="CV41" s="25">
        <v>0</v>
      </c>
      <c r="CW41" s="25">
        <v>0</v>
      </c>
      <c r="CX41" s="25">
        <v>0</v>
      </c>
      <c r="CY41" s="25">
        <v>0</v>
      </c>
      <c r="CZ41" s="25">
        <v>0</v>
      </c>
      <c r="DA41" s="25">
        <f t="shared" si="64"/>
        <v>0</v>
      </c>
      <c r="DB41" s="25">
        <v>0</v>
      </c>
      <c r="DC41" s="25">
        <v>0</v>
      </c>
      <c r="DD41" s="25">
        <f t="shared" si="65"/>
        <v>0</v>
      </c>
      <c r="DE41" s="25">
        <f t="shared" si="59"/>
        <v>0</v>
      </c>
      <c r="DF41" s="25">
        <f t="shared" si="66"/>
        <v>0</v>
      </c>
      <c r="DG41" s="25">
        <v>0</v>
      </c>
      <c r="DH41" s="25">
        <f t="shared" si="67"/>
        <v>2.8625523155269525E-18</v>
      </c>
      <c r="DJ41" s="13">
        <v>11</v>
      </c>
      <c r="DK41" s="24">
        <f t="shared" ref="DK41:FF41" si="126">DK14</f>
        <v>19.704942450703761</v>
      </c>
      <c r="DL41" s="24">
        <f t="shared" si="126"/>
        <v>19.896416409724665</v>
      </c>
      <c r="DM41" s="24">
        <f t="shared" si="126"/>
        <v>19.82154732178417</v>
      </c>
      <c r="DN41" s="24">
        <f t="shared" si="126"/>
        <v>20.67958739863867</v>
      </c>
      <c r="DO41" s="24">
        <f t="shared" si="126"/>
        <v>20.439792985974954</v>
      </c>
      <c r="DP41" s="24">
        <f t="shared" si="126"/>
        <v>20.781728349941638</v>
      </c>
      <c r="DQ41" s="24">
        <f t="shared" si="126"/>
        <v>22.4</v>
      </c>
      <c r="DR41" s="24">
        <f t="shared" si="126"/>
        <v>22.123703705263935</v>
      </c>
      <c r="DS41" s="24">
        <f t="shared" si="126"/>
        <v>20.380587589271002</v>
      </c>
      <c r="DT41" s="24">
        <f t="shared" si="126"/>
        <v>20.572192269324361</v>
      </c>
      <c r="DU41" s="24">
        <f t="shared" si="126"/>
        <v>20.095098266563276</v>
      </c>
      <c r="DV41" s="24">
        <f t="shared" si="126"/>
        <v>19.987897865784102</v>
      </c>
      <c r="DW41" s="24">
        <f t="shared" si="126"/>
        <v>19.627162780196628</v>
      </c>
      <c r="DX41" s="24">
        <f t="shared" si="126"/>
        <v>19.690473211086989</v>
      </c>
      <c r="DY41" s="24">
        <f t="shared" si="126"/>
        <v>19.100901225352992</v>
      </c>
      <c r="DZ41" s="24">
        <f t="shared" si="126"/>
        <v>19.162479453274884</v>
      </c>
      <c r="EA41" s="24">
        <f t="shared" si="126"/>
        <v>18.743040641155662</v>
      </c>
      <c r="EB41" s="24">
        <f t="shared" si="126"/>
        <v>18.592501612901327</v>
      </c>
      <c r="EC41" s="24">
        <f t="shared" si="126"/>
        <v>19.259095873151747</v>
      </c>
      <c r="ED41" s="24">
        <f t="shared" si="126"/>
        <v>19.010537085010426</v>
      </c>
      <c r="EE41" s="24">
        <f t="shared" si="126"/>
        <v>18.366213196873296</v>
      </c>
      <c r="EF41" s="24">
        <f t="shared" si="126"/>
        <v>17.962448814485263</v>
      </c>
      <c r="EG41" s="24">
        <f t="shared" si="126"/>
        <v>18.754339598498838</v>
      </c>
      <c r="EH41" s="24">
        <f t="shared" si="126"/>
        <v>19.592951414529097</v>
      </c>
      <c r="EI41" s="24">
        <f t="shared" si="126"/>
        <v>18.708665207630517</v>
      </c>
      <c r="EJ41" s="24">
        <f t="shared" si="126"/>
        <v>18.916608012076175</v>
      </c>
      <c r="EK41" s="24">
        <f t="shared" si="126"/>
        <v>18.058240768942969</v>
      </c>
      <c r="EL41" s="24">
        <f t="shared" si="126"/>
        <v>19.773035926244738</v>
      </c>
      <c r="EM41" s="24">
        <f t="shared" si="126"/>
        <v>19.553222370589161</v>
      </c>
      <c r="EN41" s="24">
        <f t="shared" si="126"/>
        <v>19.968713140951429</v>
      </c>
      <c r="EO41" s="24">
        <f t="shared" si="126"/>
        <v>20.002749001603398</v>
      </c>
      <c r="EP41" s="24">
        <f t="shared" si="126"/>
        <v>20.241746990121218</v>
      </c>
      <c r="EQ41" s="24">
        <f t="shared" si="126"/>
        <v>19.57653545764547</v>
      </c>
      <c r="ER41" s="24">
        <f t="shared" si="126"/>
        <v>19.830725278440994</v>
      </c>
      <c r="ES41" s="24">
        <f t="shared" si="126"/>
        <v>19.74876893753116</v>
      </c>
      <c r="ET41" s="24">
        <f t="shared" si="126"/>
        <v>19.798648743602527</v>
      </c>
      <c r="EU41" s="24">
        <f t="shared" si="126"/>
        <v>19.952885188561247</v>
      </c>
      <c r="EV41" s="24">
        <f t="shared" si="126"/>
        <v>19.406530551067959</v>
      </c>
      <c r="EW41" s="24">
        <f t="shared" si="126"/>
        <v>18.926948494452468</v>
      </c>
      <c r="EX41" s="24">
        <f t="shared" si="126"/>
        <v>18.962653386701707</v>
      </c>
      <c r="EY41" s="24">
        <f t="shared" si="126"/>
        <v>18.675162413325864</v>
      </c>
      <c r="EZ41" s="24">
        <f t="shared" si="126"/>
        <v>18.5</v>
      </c>
      <c r="FA41" s="24">
        <f t="shared" si="126"/>
        <v>19.244818284633741</v>
      </c>
      <c r="FB41" s="24">
        <f t="shared" si="126"/>
        <v>19.347155029730182</v>
      </c>
      <c r="FC41" s="24">
        <f t="shared" si="126"/>
        <v>18.250893050681452</v>
      </c>
      <c r="FD41" s="24">
        <f t="shared" si="126"/>
        <v>17.868536047221191</v>
      </c>
      <c r="FE41" s="24">
        <f t="shared" si="126"/>
        <v>19.027218835520891</v>
      </c>
      <c r="FF41" s="24">
        <f t="shared" si="126"/>
        <v>18.795572729807272</v>
      </c>
      <c r="FH41" s="13">
        <v>11</v>
      </c>
      <c r="FI41" s="24">
        <f>AP_PM2!M14</f>
        <v>18.5</v>
      </c>
      <c r="FK41" s="13">
        <v>11</v>
      </c>
      <c r="FL41" s="25">
        <f t="shared" si="69"/>
        <v>6.1149249926417668E-2</v>
      </c>
      <c r="FM41" s="25">
        <f t="shared" si="70"/>
        <v>7.0184317666479187E-2</v>
      </c>
      <c r="FN41" s="25">
        <f t="shared" si="71"/>
        <v>6.6672258241503177E-2</v>
      </c>
      <c r="FO41" s="25">
        <f t="shared" si="72"/>
        <v>0.10539801189564119</v>
      </c>
      <c r="FP41" s="25">
        <f t="shared" si="73"/>
        <v>9.4902770654574128E-2</v>
      </c>
      <c r="FQ41" s="25">
        <f t="shared" si="74"/>
        <v>0.10979492713598316</v>
      </c>
      <c r="FR41" s="25">
        <f t="shared" si="75"/>
        <v>0.17410714285714279</v>
      </c>
      <c r="FS41" s="25">
        <f t="shared" si="76"/>
        <v>0.16379281487130659</v>
      </c>
      <c r="FT41" s="25">
        <f t="shared" si="77"/>
        <v>9.2273472540163853E-2</v>
      </c>
      <c r="FU41" s="25">
        <f t="shared" si="78"/>
        <v>0.10072782920730582</v>
      </c>
      <c r="FV41" s="25">
        <f t="shared" si="79"/>
        <v>7.9377480289180735E-2</v>
      </c>
      <c r="FW41" s="25">
        <f t="shared" si="80"/>
        <v>7.4439937394873909E-2</v>
      </c>
      <c r="FX41" s="25">
        <f t="shared" si="81"/>
        <v>5.7428717172199224E-2</v>
      </c>
      <c r="FY41" s="25">
        <f t="shared" si="82"/>
        <v>6.0459349977260907E-2</v>
      </c>
      <c r="FZ41" s="25">
        <f t="shared" si="83"/>
        <v>3.1459312744647042E-2</v>
      </c>
      <c r="GA41" s="25">
        <f t="shared" si="84"/>
        <v>3.4571698035750033E-2</v>
      </c>
      <c r="GB41" s="25">
        <f t="shared" si="85"/>
        <v>1.2966980428031395E-2</v>
      </c>
      <c r="GC41" s="25">
        <f t="shared" si="86"/>
        <v>4.9752106966143659E-3</v>
      </c>
      <c r="GD41" s="25">
        <f t="shared" si="87"/>
        <v>3.9414927790559925E-2</v>
      </c>
      <c r="GE41" s="25">
        <f t="shared" si="88"/>
        <v>2.6855479291691273E-2</v>
      </c>
      <c r="GF41" s="25">
        <f t="shared" si="89"/>
        <v>7.2843978065919267E-3</v>
      </c>
      <c r="GG41" s="25">
        <f t="shared" si="90"/>
        <v>2.9926386489198788E-2</v>
      </c>
      <c r="GH41" s="25">
        <f t="shared" si="91"/>
        <v>1.3561639809444217E-2</v>
      </c>
      <c r="GI41" s="25">
        <f t="shared" si="92"/>
        <v>5.5782888009338991E-2</v>
      </c>
      <c r="GJ41" s="25">
        <f t="shared" si="93"/>
        <v>1.1153398989972352E-2</v>
      </c>
      <c r="GK41" s="25">
        <f t="shared" si="94"/>
        <v>2.2023399322448105E-2</v>
      </c>
      <c r="GL41" s="25">
        <f t="shared" si="95"/>
        <v>2.4463026975295378E-2</v>
      </c>
      <c r="GM41" s="25">
        <f t="shared" si="96"/>
        <v>6.438242114125925E-2</v>
      </c>
      <c r="GN41" s="25">
        <f t="shared" si="97"/>
        <v>5.3864388724661462E-2</v>
      </c>
      <c r="GO41" s="25">
        <f t="shared" si="98"/>
        <v>7.355071559115256E-2</v>
      </c>
      <c r="GP41" s="25">
        <f t="shared" si="99"/>
        <v>7.5127123850973643E-2</v>
      </c>
      <c r="GQ41" s="25">
        <f t="shared" si="100"/>
        <v>8.6047266126350663E-2</v>
      </c>
      <c r="GR41" s="25">
        <f t="shared" si="101"/>
        <v>5.4991112190131523E-2</v>
      </c>
      <c r="GS41" s="25">
        <f t="shared" si="102"/>
        <v>6.7104216298518052E-2</v>
      </c>
      <c r="GT41" s="25">
        <f t="shared" si="103"/>
        <v>6.3232748404785974E-2</v>
      </c>
      <c r="GU41" s="25">
        <f t="shared" si="104"/>
        <v>6.5592796782262999E-2</v>
      </c>
      <c r="GV41" s="25">
        <f t="shared" si="105"/>
        <v>7.2815794549560622E-2</v>
      </c>
      <c r="GW41" s="25">
        <f t="shared" si="106"/>
        <v>4.6712654211036812E-2</v>
      </c>
      <c r="GX41" s="25">
        <f t="shared" si="107"/>
        <v>2.2557703613850236E-2</v>
      </c>
      <c r="GY41" s="25">
        <f t="shared" si="108"/>
        <v>2.4398135496489125E-2</v>
      </c>
      <c r="GZ41" s="25">
        <f t="shared" si="109"/>
        <v>9.3794318597666074E-3</v>
      </c>
      <c r="HA41" s="25">
        <f t="shared" si="110"/>
        <v>0</v>
      </c>
      <c r="HB41" s="25">
        <f t="shared" si="111"/>
        <v>3.8702276821623728E-2</v>
      </c>
      <c r="HC41" s="25">
        <f t="shared" si="112"/>
        <v>4.3787059566555625E-2</v>
      </c>
      <c r="HD41" s="25">
        <f t="shared" si="113"/>
        <v>1.3649027947662394E-2</v>
      </c>
      <c r="HE41" s="25">
        <f t="shared" si="114"/>
        <v>3.5339434137751334E-2</v>
      </c>
      <c r="HF41" s="25">
        <f t="shared" si="115"/>
        <v>2.7708665153766698E-2</v>
      </c>
      <c r="HG41" s="25">
        <f t="shared" si="116"/>
        <v>1.5725656996795494E-2</v>
      </c>
      <c r="HH41" s="25">
        <f t="shared" si="117"/>
        <v>5.3746159493428571E-2</v>
      </c>
    </row>
    <row r="42" spans="2:216" x14ac:dyDescent="0.25">
      <c r="B42" s="13">
        <v>12</v>
      </c>
      <c r="C42" s="24">
        <f>PEM!AL69</f>
        <v>0</v>
      </c>
      <c r="D42" s="24">
        <f>PEM!AM69</f>
        <v>0</v>
      </c>
      <c r="E42" s="24">
        <f>PEM!AN69</f>
        <v>0</v>
      </c>
      <c r="F42" s="24">
        <f>PEM!AO69</f>
        <v>0</v>
      </c>
      <c r="G42" s="24">
        <f>PEM!AP69</f>
        <v>0</v>
      </c>
      <c r="H42" s="24">
        <f>PEM!AQ69</f>
        <v>0</v>
      </c>
      <c r="I42" s="24">
        <f>PEM!AR69</f>
        <v>141.04845505617971</v>
      </c>
      <c r="J42" s="24">
        <f>PEM!AS69</f>
        <v>0</v>
      </c>
      <c r="K42" s="24">
        <f>PEM!AT69</f>
        <v>0</v>
      </c>
      <c r="L42" s="24">
        <f>PEM!AU69</f>
        <v>0</v>
      </c>
      <c r="M42" s="24">
        <f>PEM!AV69</f>
        <v>0</v>
      </c>
      <c r="N42" s="24">
        <f>PEM!AW69</f>
        <v>0</v>
      </c>
      <c r="O42" s="24">
        <f>PEM!AX69</f>
        <v>206.85</v>
      </c>
      <c r="P42" s="24">
        <f>PEM!AY69</f>
        <v>0</v>
      </c>
      <c r="Q42" s="24">
        <f>PEM!AZ69</f>
        <v>0</v>
      </c>
      <c r="R42" s="24">
        <f>PEM!BA69</f>
        <v>0</v>
      </c>
      <c r="S42" s="24">
        <f>PEM!BB69</f>
        <v>0</v>
      </c>
      <c r="T42" s="24">
        <f>PEM!BC69</f>
        <v>0</v>
      </c>
      <c r="U42" s="24">
        <f>PEM!BD69</f>
        <v>0</v>
      </c>
      <c r="V42" s="24">
        <f>PEM!BE69</f>
        <v>0</v>
      </c>
      <c r="W42" s="24">
        <f>PEM!BF69</f>
        <v>0</v>
      </c>
      <c r="X42" s="24">
        <f>PEM!BG69</f>
        <v>0</v>
      </c>
      <c r="Y42" s="24">
        <f>PEM!BH69</f>
        <v>0</v>
      </c>
      <c r="Z42" s="24">
        <f>PEM!BI69</f>
        <v>0</v>
      </c>
      <c r="AA42" s="24">
        <f>PEM!BJ69</f>
        <v>0</v>
      </c>
      <c r="AB42" s="24">
        <f>PEM!BK69</f>
        <v>0</v>
      </c>
      <c r="AC42" s="24">
        <f>PEM!BL69</f>
        <v>0</v>
      </c>
      <c r="AD42" s="24">
        <f>PEM!BM69</f>
        <v>0</v>
      </c>
      <c r="AE42" s="24">
        <f>PEM!BN69</f>
        <v>0</v>
      </c>
      <c r="AF42" s="24">
        <f>PEM!BO69</f>
        <v>0</v>
      </c>
      <c r="AG42" s="24">
        <f>PEM!BP69</f>
        <v>0</v>
      </c>
      <c r="AH42" s="24">
        <f>PEM!BQ69</f>
        <v>0</v>
      </c>
      <c r="AI42" s="24">
        <f>PEM!BR69</f>
        <v>0</v>
      </c>
      <c r="AJ42" s="24">
        <f>PEM!BS69</f>
        <v>0</v>
      </c>
      <c r="AK42" s="24">
        <f>PEM!BT69</f>
        <v>0</v>
      </c>
      <c r="AL42" s="24">
        <f>PEM!BU69</f>
        <v>0</v>
      </c>
      <c r="AM42" s="24">
        <f>PEM!BV69</f>
        <v>0</v>
      </c>
      <c r="AN42" s="24">
        <f>PEM!BW69</f>
        <v>0</v>
      </c>
      <c r="AO42" s="24">
        <f>PEM!BX69</f>
        <v>0</v>
      </c>
      <c r="AP42" s="24">
        <f>PEM!BY69</f>
        <v>0</v>
      </c>
      <c r="AQ42" s="24">
        <f>PEM!BZ69</f>
        <v>0</v>
      </c>
      <c r="AR42" s="24">
        <f>PEM!CA69</f>
        <v>283.46783707865166</v>
      </c>
      <c r="AS42" s="24">
        <f>PEM!CB69</f>
        <v>0</v>
      </c>
      <c r="AT42" s="24">
        <f>PEM!CC69</f>
        <v>0</v>
      </c>
      <c r="AU42" s="24">
        <f>PEM!CD69</f>
        <v>283.46783707865166</v>
      </c>
      <c r="AV42" s="24">
        <f>PEM!CE69</f>
        <v>300</v>
      </c>
      <c r="AW42" s="24">
        <f>PEM!CF69</f>
        <v>475.16587078651673</v>
      </c>
      <c r="AX42" s="24">
        <f>PEM!CG69</f>
        <v>0</v>
      </c>
      <c r="AZ42" s="13">
        <v>12</v>
      </c>
      <c r="BA42" s="24">
        <f>AP_PM2!C15</f>
        <v>141.04845505617971</v>
      </c>
      <c r="BB42" s="24">
        <f>AP_PM2!D15</f>
        <v>206.85000000000002</v>
      </c>
      <c r="BC42" s="24">
        <f>AP_PM2!E15</f>
        <v>283.46783707865166</v>
      </c>
      <c r="BD42" s="24">
        <f>AP_PM2!F15</f>
        <v>283.46783707865166</v>
      </c>
      <c r="BE42" s="24">
        <f>AP_PM2!G15</f>
        <v>300</v>
      </c>
      <c r="BF42" s="24">
        <f>AP_PM2!H15</f>
        <v>247.69803370786511</v>
      </c>
      <c r="BG42" s="24">
        <f>AP_PM2!I15</f>
        <v>227.46783707865163</v>
      </c>
      <c r="BK42" s="13">
        <v>12</v>
      </c>
      <c r="BL42" s="25">
        <v>0</v>
      </c>
      <c r="BM42" s="25">
        <v>0</v>
      </c>
      <c r="BN42" s="25">
        <v>0</v>
      </c>
      <c r="BO42" s="25">
        <v>0</v>
      </c>
      <c r="BP42" s="25">
        <v>0</v>
      </c>
      <c r="BQ42" s="25">
        <v>0</v>
      </c>
      <c r="BR42" s="25">
        <f t="shared" si="62"/>
        <v>0</v>
      </c>
      <c r="BS42" s="25">
        <v>0</v>
      </c>
      <c r="BT42" s="25">
        <v>0</v>
      </c>
      <c r="BU42" s="25">
        <v>0</v>
      </c>
      <c r="BV42" s="25">
        <v>0</v>
      </c>
      <c r="BW42" s="25">
        <v>0</v>
      </c>
      <c r="BX42" s="25">
        <f t="shared" si="63"/>
        <v>1.3740251114529372E-16</v>
      </c>
      <c r="BY42" s="25">
        <v>0</v>
      </c>
      <c r="BZ42" s="25">
        <v>0</v>
      </c>
      <c r="CA42" s="25">
        <v>0</v>
      </c>
      <c r="CB42" s="25">
        <v>0</v>
      </c>
      <c r="CC42" s="25">
        <v>0</v>
      </c>
      <c r="CD42" s="25">
        <v>0</v>
      </c>
      <c r="CE42" s="25">
        <v>0</v>
      </c>
      <c r="CF42" s="25">
        <v>0</v>
      </c>
      <c r="CG42" s="25">
        <v>0</v>
      </c>
      <c r="CH42" s="25">
        <v>0</v>
      </c>
      <c r="CI42" s="25">
        <v>0</v>
      </c>
      <c r="CJ42" s="25">
        <v>0</v>
      </c>
      <c r="CK42" s="25">
        <v>0</v>
      </c>
      <c r="CL42" s="25">
        <v>0</v>
      </c>
      <c r="CM42" s="25">
        <v>0</v>
      </c>
      <c r="CN42" s="25">
        <v>0</v>
      </c>
      <c r="CO42" s="25">
        <v>0</v>
      </c>
      <c r="CP42" s="25">
        <v>0</v>
      </c>
      <c r="CQ42" s="25">
        <v>0</v>
      </c>
      <c r="CR42" s="25">
        <v>0</v>
      </c>
      <c r="CS42" s="25">
        <v>0</v>
      </c>
      <c r="CT42" s="25">
        <v>0</v>
      </c>
      <c r="CU42" s="25">
        <v>0</v>
      </c>
      <c r="CV42" s="25">
        <v>0</v>
      </c>
      <c r="CW42" s="25">
        <v>0</v>
      </c>
      <c r="CX42" s="25">
        <v>0</v>
      </c>
      <c r="CY42" s="25">
        <v>0</v>
      </c>
      <c r="CZ42" s="25">
        <v>0</v>
      </c>
      <c r="DA42" s="25">
        <f t="shared" si="64"/>
        <v>0</v>
      </c>
      <c r="DB42" s="25">
        <v>0</v>
      </c>
      <c r="DC42" s="25">
        <v>0</v>
      </c>
      <c r="DD42" s="25">
        <f t="shared" si="65"/>
        <v>0</v>
      </c>
      <c r="DE42" s="25">
        <f t="shared" si="59"/>
        <v>0</v>
      </c>
      <c r="DF42" s="25">
        <f t="shared" si="66"/>
        <v>0</v>
      </c>
      <c r="DG42" s="25">
        <v>0</v>
      </c>
      <c r="DH42" s="25">
        <f t="shared" si="67"/>
        <v>2.8625523155269525E-18</v>
      </c>
      <c r="DJ42" s="13">
        <v>12</v>
      </c>
      <c r="DK42" s="24">
        <f t="shared" ref="DK42:FF42" si="127">DK15</f>
        <v>20.789569961396175</v>
      </c>
      <c r="DL42" s="24">
        <f t="shared" si="127"/>
        <v>20.602798522030163</v>
      </c>
      <c r="DM42" s="24">
        <f t="shared" si="127"/>
        <v>20.706760287235657</v>
      </c>
      <c r="DN42" s="24">
        <f t="shared" si="127"/>
        <v>21.523944402413463</v>
      </c>
      <c r="DO42" s="24">
        <f t="shared" si="127"/>
        <v>21.490046554152862</v>
      </c>
      <c r="DP42" s="24">
        <f t="shared" si="127"/>
        <v>21.713053476327769</v>
      </c>
      <c r="DQ42" s="24">
        <f t="shared" si="127"/>
        <v>23.8241260355747</v>
      </c>
      <c r="DR42" s="24">
        <f t="shared" si="127"/>
        <v>23.378757486156506</v>
      </c>
      <c r="DS42" s="24">
        <f t="shared" si="127"/>
        <v>21.300805438461573</v>
      </c>
      <c r="DT42" s="24">
        <f t="shared" si="127"/>
        <v>21.552395503625505</v>
      </c>
      <c r="DU42" s="24">
        <f t="shared" si="127"/>
        <v>20.969526097952315</v>
      </c>
      <c r="DV42" s="24">
        <f t="shared" si="127"/>
        <v>20.940859110041885</v>
      </c>
      <c r="DW42" s="24">
        <f t="shared" si="127"/>
        <v>20.54120474206265</v>
      </c>
      <c r="DX42" s="24">
        <f t="shared" si="127"/>
        <v>20.704626326650907</v>
      </c>
      <c r="DY42" s="24">
        <f t="shared" si="127"/>
        <v>19.899999999999999</v>
      </c>
      <c r="DZ42" s="24">
        <f t="shared" si="127"/>
        <v>19.950859207350668</v>
      </c>
      <c r="EA42" s="24">
        <f t="shared" si="127"/>
        <v>19.518571755134179</v>
      </c>
      <c r="EB42" s="24">
        <f t="shared" si="127"/>
        <v>19.363908196917844</v>
      </c>
      <c r="EC42" s="24">
        <f t="shared" si="127"/>
        <v>19.948995761049158</v>
      </c>
      <c r="ED42" s="24">
        <f t="shared" si="127"/>
        <v>20.073803174802741</v>
      </c>
      <c r="EE42" s="24">
        <f t="shared" si="127"/>
        <v>19.130233001164253</v>
      </c>
      <c r="EF42" s="24">
        <f t="shared" si="127"/>
        <v>18.708094453903399</v>
      </c>
      <c r="EG42" s="24">
        <f t="shared" si="127"/>
        <v>19.752229676540345</v>
      </c>
      <c r="EH42" s="24">
        <f t="shared" si="127"/>
        <v>20.463206855321147</v>
      </c>
      <c r="EI42" s="24">
        <f t="shared" si="127"/>
        <v>19.358822604109768</v>
      </c>
      <c r="EJ42" s="24">
        <f t="shared" si="127"/>
        <v>19.576072863190223</v>
      </c>
      <c r="EK42" s="24">
        <f t="shared" si="127"/>
        <v>18.619916312509758</v>
      </c>
      <c r="EL42" s="24">
        <f t="shared" si="127"/>
        <v>20.468960639227767</v>
      </c>
      <c r="EM42" s="24">
        <f t="shared" si="127"/>
        <v>20.246609774866226</v>
      </c>
      <c r="EN42" s="24">
        <f t="shared" si="127"/>
        <v>20.685030343579989</v>
      </c>
      <c r="EO42" s="24">
        <f t="shared" si="127"/>
        <v>20.719228430081518</v>
      </c>
      <c r="EP42" s="24">
        <f t="shared" si="127"/>
        <v>20.966787099044158</v>
      </c>
      <c r="EQ42" s="24">
        <f t="shared" si="127"/>
        <v>20.270793023367652</v>
      </c>
      <c r="ER42" s="24">
        <f t="shared" si="127"/>
        <v>20.548103237244</v>
      </c>
      <c r="ES42" s="24">
        <f t="shared" si="127"/>
        <v>20.506811229504219</v>
      </c>
      <c r="ET42" s="24">
        <f t="shared" si="127"/>
        <v>20.493779758727872</v>
      </c>
      <c r="EU42" s="24">
        <f t="shared" si="127"/>
        <v>20.722496178744446</v>
      </c>
      <c r="EV42" s="24">
        <f t="shared" si="127"/>
        <v>20.199486114348517</v>
      </c>
      <c r="EW42" s="24">
        <f t="shared" si="127"/>
        <v>19.760600753110698</v>
      </c>
      <c r="EX42" s="24">
        <f t="shared" si="127"/>
        <v>19.803619669181799</v>
      </c>
      <c r="EY42" s="24">
        <f t="shared" si="127"/>
        <v>19.533428425090651</v>
      </c>
      <c r="EZ42" s="24">
        <f t="shared" si="127"/>
        <v>19.341524003923681</v>
      </c>
      <c r="FA42" s="24">
        <f t="shared" si="127"/>
        <v>20.105680838838154</v>
      </c>
      <c r="FB42" s="24">
        <f t="shared" si="127"/>
        <v>20.219293524455253</v>
      </c>
      <c r="FC42" s="24">
        <f t="shared" si="127"/>
        <v>19.072805298196947</v>
      </c>
      <c r="FD42" s="24">
        <f t="shared" si="127"/>
        <v>18.679764128161771</v>
      </c>
      <c r="FE42" s="24">
        <f t="shared" si="127"/>
        <v>19.888647611473264</v>
      </c>
      <c r="FF42" s="24">
        <f t="shared" si="127"/>
        <v>19.532045474832671</v>
      </c>
      <c r="FH42" s="13">
        <v>12</v>
      </c>
      <c r="FI42" s="24">
        <f>AP_PM2!M15</f>
        <v>18.5</v>
      </c>
      <c r="FK42" s="13">
        <v>12</v>
      </c>
      <c r="FL42" s="25">
        <f t="shared" si="69"/>
        <v>0.11013070331169147</v>
      </c>
      <c r="FM42" s="25">
        <f t="shared" si="70"/>
        <v>0.10206373273910738</v>
      </c>
      <c r="FN42" s="25">
        <f t="shared" si="71"/>
        <v>0.10657197246814017</v>
      </c>
      <c r="FO42" s="25">
        <f t="shared" si="72"/>
        <v>0.14049211175598419</v>
      </c>
      <c r="FP42" s="25">
        <f t="shared" si="73"/>
        <v>0.13913634605761466</v>
      </c>
      <c r="FQ42" s="25">
        <f t="shared" si="74"/>
        <v>0.14797796541286731</v>
      </c>
      <c r="FR42" s="25">
        <f t="shared" si="75"/>
        <v>0.22347623697190822</v>
      </c>
      <c r="FS42" s="25">
        <f t="shared" si="76"/>
        <v>0.20868335235717347</v>
      </c>
      <c r="FT42" s="25">
        <f t="shared" si="77"/>
        <v>0.13148824097535433</v>
      </c>
      <c r="FU42" s="25">
        <f t="shared" si="78"/>
        <v>0.14162673950151092</v>
      </c>
      <c r="FV42" s="25">
        <f t="shared" si="79"/>
        <v>0.11776737759435896</v>
      </c>
      <c r="FW42" s="25">
        <f t="shared" si="80"/>
        <v>0.11655964529513529</v>
      </c>
      <c r="FX42" s="25">
        <f t="shared" si="81"/>
        <v>9.9371228109266296E-2</v>
      </c>
      <c r="FY42" s="25">
        <f t="shared" si="82"/>
        <v>0.10647988965698554</v>
      </c>
      <c r="FZ42" s="25">
        <f t="shared" si="83"/>
        <v>7.0351758793969779E-2</v>
      </c>
      <c r="GA42" s="25">
        <f t="shared" si="84"/>
        <v>7.2721640319937456E-2</v>
      </c>
      <c r="GB42" s="25">
        <f t="shared" si="85"/>
        <v>5.2184748346981537E-2</v>
      </c>
      <c r="GC42" s="25">
        <f t="shared" si="86"/>
        <v>4.4614350994256029E-2</v>
      </c>
      <c r="GD42" s="25">
        <f t="shared" si="87"/>
        <v>7.2635022755298456E-2</v>
      </c>
      <c r="GE42" s="25">
        <f t="shared" si="88"/>
        <v>7.8400847168723239E-2</v>
      </c>
      <c r="GF42" s="25">
        <f t="shared" si="89"/>
        <v>3.2944345274095593E-2</v>
      </c>
      <c r="GG42" s="25">
        <f t="shared" si="90"/>
        <v>1.1123230878277979E-2</v>
      </c>
      <c r="GH42" s="25">
        <f t="shared" si="91"/>
        <v>6.3396877063839244E-2</v>
      </c>
      <c r="GI42" s="25">
        <f t="shared" si="92"/>
        <v>9.5938377068726377E-2</v>
      </c>
      <c r="GJ42" s="25">
        <f t="shared" si="93"/>
        <v>4.4363369698291737E-2</v>
      </c>
      <c r="GK42" s="25">
        <f t="shared" si="94"/>
        <v>5.4968781057901137E-2</v>
      </c>
      <c r="GL42" s="25">
        <f t="shared" si="95"/>
        <v>6.4402175872934975E-3</v>
      </c>
      <c r="GM42" s="25">
        <f t="shared" si="96"/>
        <v>9.6192506983200185E-2</v>
      </c>
      <c r="GN42" s="25">
        <f t="shared" si="97"/>
        <v>8.626677721790417E-2</v>
      </c>
      <c r="GO42" s="25">
        <f t="shared" si="98"/>
        <v>0.10563341253488451</v>
      </c>
      <c r="GP42" s="25">
        <f t="shared" si="99"/>
        <v>0.10710960775255021</v>
      </c>
      <c r="GQ42" s="25">
        <f t="shared" si="100"/>
        <v>0.11765212702315343</v>
      </c>
      <c r="GR42" s="25">
        <f t="shared" si="101"/>
        <v>8.7356869626478206E-2</v>
      </c>
      <c r="GS42" s="25">
        <f t="shared" si="102"/>
        <v>9.9673590968326287E-2</v>
      </c>
      <c r="GT42" s="25">
        <f t="shared" si="103"/>
        <v>9.7860715985765498E-2</v>
      </c>
      <c r="GU42" s="25">
        <f t="shared" si="104"/>
        <v>9.7287068671593521E-2</v>
      </c>
      <c r="GV42" s="25">
        <f t="shared" si="105"/>
        <v>0.10725040842445001</v>
      </c>
      <c r="GW42" s="25">
        <f t="shared" si="106"/>
        <v>8.4135116345425365E-2</v>
      </c>
      <c r="GX42" s="25">
        <f t="shared" si="107"/>
        <v>6.3793645186230222E-2</v>
      </c>
      <c r="GY42" s="25">
        <f t="shared" si="108"/>
        <v>6.5827343231120494E-2</v>
      </c>
      <c r="GZ42" s="25">
        <f t="shared" si="109"/>
        <v>5.2905634515404094E-2</v>
      </c>
      <c r="HA42" s="25">
        <f t="shared" si="110"/>
        <v>4.3508670968893999E-2</v>
      </c>
      <c r="HB42" s="25">
        <f t="shared" si="111"/>
        <v>7.9862047533175773E-2</v>
      </c>
      <c r="HC42" s="25">
        <f t="shared" si="112"/>
        <v>8.5032324318145239E-2</v>
      </c>
      <c r="HD42" s="25">
        <f t="shared" si="113"/>
        <v>3.0032566748379549E-2</v>
      </c>
      <c r="HE42" s="25">
        <f t="shared" si="114"/>
        <v>9.6234688472729441E-3</v>
      </c>
      <c r="HF42" s="25">
        <f t="shared" si="115"/>
        <v>6.9821117986533565E-2</v>
      </c>
      <c r="HG42" s="25">
        <f t="shared" si="116"/>
        <v>5.283857628544214E-2</v>
      </c>
      <c r="HH42" s="25">
        <f t="shared" si="117"/>
        <v>8.8157764716021256E-2</v>
      </c>
    </row>
    <row r="43" spans="2:216" x14ac:dyDescent="0.25">
      <c r="B43" s="13">
        <v>13</v>
      </c>
      <c r="C43" s="24">
        <f>PEM!AL70</f>
        <v>0</v>
      </c>
      <c r="D43" s="24">
        <f>PEM!AM70</f>
        <v>0</v>
      </c>
      <c r="E43" s="24">
        <f>PEM!AN70</f>
        <v>0</v>
      </c>
      <c r="F43" s="24">
        <f>PEM!AO70</f>
        <v>0</v>
      </c>
      <c r="G43" s="24">
        <f>PEM!AP70</f>
        <v>0</v>
      </c>
      <c r="H43" s="24">
        <f>PEM!AQ70</f>
        <v>0</v>
      </c>
      <c r="I43" s="24">
        <f>PEM!AR70</f>
        <v>141.04845505617971</v>
      </c>
      <c r="J43" s="24">
        <f>PEM!AS70</f>
        <v>0</v>
      </c>
      <c r="K43" s="24">
        <f>PEM!AT70</f>
        <v>0</v>
      </c>
      <c r="L43" s="24">
        <f>PEM!AU70</f>
        <v>0</v>
      </c>
      <c r="M43" s="24">
        <f>PEM!AV70</f>
        <v>0</v>
      </c>
      <c r="N43" s="24">
        <f>PEM!AW70</f>
        <v>0</v>
      </c>
      <c r="O43" s="24">
        <f>PEM!AX70</f>
        <v>206.85</v>
      </c>
      <c r="P43" s="24">
        <f>PEM!AY70</f>
        <v>0</v>
      </c>
      <c r="Q43" s="24">
        <f>PEM!AZ70</f>
        <v>0</v>
      </c>
      <c r="R43" s="24">
        <f>PEM!BA70</f>
        <v>0</v>
      </c>
      <c r="S43" s="24">
        <f>PEM!BB70</f>
        <v>0</v>
      </c>
      <c r="T43" s="24">
        <f>PEM!BC70</f>
        <v>0</v>
      </c>
      <c r="U43" s="24">
        <f>PEM!BD70</f>
        <v>0</v>
      </c>
      <c r="V43" s="24">
        <f>PEM!BE70</f>
        <v>0</v>
      </c>
      <c r="W43" s="24">
        <f>PEM!BF70</f>
        <v>0</v>
      </c>
      <c r="X43" s="24">
        <f>PEM!BG70</f>
        <v>0</v>
      </c>
      <c r="Y43" s="24">
        <f>PEM!BH70</f>
        <v>0</v>
      </c>
      <c r="Z43" s="24">
        <f>PEM!BI70</f>
        <v>0</v>
      </c>
      <c r="AA43" s="24">
        <f>PEM!BJ70</f>
        <v>0</v>
      </c>
      <c r="AB43" s="24">
        <f>PEM!BK70</f>
        <v>0</v>
      </c>
      <c r="AC43" s="24">
        <f>PEM!BL70</f>
        <v>0</v>
      </c>
      <c r="AD43" s="24">
        <f>PEM!BM70</f>
        <v>0</v>
      </c>
      <c r="AE43" s="24">
        <f>PEM!BN70</f>
        <v>0</v>
      </c>
      <c r="AF43" s="24">
        <f>PEM!BO70</f>
        <v>0</v>
      </c>
      <c r="AG43" s="24">
        <f>PEM!BP70</f>
        <v>0</v>
      </c>
      <c r="AH43" s="24">
        <f>PEM!BQ70</f>
        <v>0</v>
      </c>
      <c r="AI43" s="24">
        <f>PEM!BR70</f>
        <v>0</v>
      </c>
      <c r="AJ43" s="24">
        <f>PEM!BS70</f>
        <v>0</v>
      </c>
      <c r="AK43" s="24">
        <f>PEM!BT70</f>
        <v>0</v>
      </c>
      <c r="AL43" s="24">
        <f>PEM!BU70</f>
        <v>0</v>
      </c>
      <c r="AM43" s="24">
        <f>PEM!BV70</f>
        <v>0</v>
      </c>
      <c r="AN43" s="24">
        <f>PEM!BW70</f>
        <v>0</v>
      </c>
      <c r="AO43" s="24">
        <f>PEM!BX70</f>
        <v>0</v>
      </c>
      <c r="AP43" s="24">
        <f>PEM!BY70</f>
        <v>0</v>
      </c>
      <c r="AQ43" s="24">
        <f>PEM!BZ70</f>
        <v>0</v>
      </c>
      <c r="AR43" s="24">
        <f>PEM!CA70</f>
        <v>283.46783707865166</v>
      </c>
      <c r="AS43" s="24">
        <f>PEM!CB70</f>
        <v>0</v>
      </c>
      <c r="AT43" s="24">
        <f>PEM!CC70</f>
        <v>0</v>
      </c>
      <c r="AU43" s="24">
        <f>PEM!CD70</f>
        <v>283.46783707865166</v>
      </c>
      <c r="AV43" s="24">
        <f>PEM!CE70</f>
        <v>300</v>
      </c>
      <c r="AW43" s="24">
        <f>PEM!CF70</f>
        <v>475.16587078651673</v>
      </c>
      <c r="AX43" s="24">
        <f>PEM!CG70</f>
        <v>0</v>
      </c>
      <c r="AZ43" s="13">
        <v>13</v>
      </c>
      <c r="BA43" s="24">
        <f>AP_PM2!C16</f>
        <v>141.04845505617971</v>
      </c>
      <c r="BB43" s="24">
        <f>AP_PM2!D16</f>
        <v>206.85000000000002</v>
      </c>
      <c r="BC43" s="24">
        <f>AP_PM2!E16</f>
        <v>283.46783707865166</v>
      </c>
      <c r="BD43" s="24">
        <f>AP_PM2!F16</f>
        <v>283.46783707865166</v>
      </c>
      <c r="BE43" s="24">
        <f>AP_PM2!G16</f>
        <v>300</v>
      </c>
      <c r="BF43" s="24">
        <f>AP_PM2!H16</f>
        <v>247.69803370786511</v>
      </c>
      <c r="BG43" s="24">
        <f>AP_PM2!I16</f>
        <v>227.46783707865163</v>
      </c>
      <c r="BK43" s="13">
        <v>13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f t="shared" si="62"/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f t="shared" si="63"/>
        <v>1.3740251114529372E-16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5">
        <v>0</v>
      </c>
      <c r="CF43" s="25">
        <v>0</v>
      </c>
      <c r="CG43" s="25">
        <v>0</v>
      </c>
      <c r="CH43" s="25">
        <v>0</v>
      </c>
      <c r="CI43" s="25">
        <v>0</v>
      </c>
      <c r="CJ43" s="25">
        <v>0</v>
      </c>
      <c r="CK43" s="25">
        <v>0</v>
      </c>
      <c r="CL43" s="25">
        <v>0</v>
      </c>
      <c r="CM43" s="25">
        <v>0</v>
      </c>
      <c r="CN43" s="25">
        <v>0</v>
      </c>
      <c r="CO43" s="25">
        <v>0</v>
      </c>
      <c r="CP43" s="25">
        <v>0</v>
      </c>
      <c r="CQ43" s="25">
        <v>0</v>
      </c>
      <c r="CR43" s="25">
        <v>0</v>
      </c>
      <c r="CS43" s="25">
        <v>0</v>
      </c>
      <c r="CT43" s="25">
        <v>0</v>
      </c>
      <c r="CU43" s="25">
        <v>0</v>
      </c>
      <c r="CV43" s="25">
        <v>0</v>
      </c>
      <c r="CW43" s="25">
        <v>0</v>
      </c>
      <c r="CX43" s="25">
        <v>0</v>
      </c>
      <c r="CY43" s="25">
        <v>0</v>
      </c>
      <c r="CZ43" s="25">
        <v>0</v>
      </c>
      <c r="DA43" s="25">
        <f t="shared" si="64"/>
        <v>0</v>
      </c>
      <c r="DB43" s="25">
        <v>0</v>
      </c>
      <c r="DC43" s="25">
        <v>0</v>
      </c>
      <c r="DD43" s="25">
        <f t="shared" si="65"/>
        <v>0</v>
      </c>
      <c r="DE43" s="25">
        <f t="shared" si="59"/>
        <v>0</v>
      </c>
      <c r="DF43" s="25">
        <f t="shared" si="66"/>
        <v>0</v>
      </c>
      <c r="DG43" s="25">
        <v>0</v>
      </c>
      <c r="DH43" s="25">
        <f t="shared" si="67"/>
        <v>2.8625523155269525E-18</v>
      </c>
      <c r="DJ43" s="13">
        <v>13</v>
      </c>
      <c r="DK43" s="24">
        <f t="shared" ref="DK43:FF43" si="128">DK16</f>
        <v>20.759462904897294</v>
      </c>
      <c r="DL43" s="24">
        <f t="shared" si="128"/>
        <v>20.571833103056449</v>
      </c>
      <c r="DM43" s="24">
        <f t="shared" si="128"/>
        <v>20.713045137083487</v>
      </c>
      <c r="DN43" s="24">
        <f t="shared" si="128"/>
        <v>21.488059934167854</v>
      </c>
      <c r="DO43" s="24">
        <f t="shared" si="128"/>
        <v>21.451246191625604</v>
      </c>
      <c r="DP43" s="24">
        <f t="shared" si="128"/>
        <v>21.669238313368385</v>
      </c>
      <c r="DQ43" s="24">
        <f t="shared" si="128"/>
        <v>23.399360362954567</v>
      </c>
      <c r="DR43" s="24">
        <f t="shared" si="128"/>
        <v>23.108139395504846</v>
      </c>
      <c r="DS43" s="24">
        <f t="shared" si="128"/>
        <v>21.262481917283527</v>
      </c>
      <c r="DT43" s="24">
        <f t="shared" si="128"/>
        <v>21.505567807902128</v>
      </c>
      <c r="DU43" s="24">
        <f t="shared" si="128"/>
        <v>20.964985116186444</v>
      </c>
      <c r="DV43" s="24">
        <f t="shared" si="128"/>
        <v>20.942827907314154</v>
      </c>
      <c r="DW43" s="24">
        <f t="shared" si="128"/>
        <v>20.575791728858597</v>
      </c>
      <c r="DX43" s="24">
        <f t="shared" si="128"/>
        <v>20.704928055242579</v>
      </c>
      <c r="DY43" s="24">
        <f t="shared" si="128"/>
        <v>19.899999999999999</v>
      </c>
      <c r="DZ43" s="24">
        <f t="shared" si="128"/>
        <v>19.957754697292216</v>
      </c>
      <c r="EA43" s="24">
        <f t="shared" si="128"/>
        <v>19.523030202669343</v>
      </c>
      <c r="EB43" s="24">
        <f t="shared" si="128"/>
        <v>19.367239435979879</v>
      </c>
      <c r="EC43" s="24">
        <f t="shared" si="128"/>
        <v>19.970095880083271</v>
      </c>
      <c r="ED43" s="24">
        <f t="shared" si="128"/>
        <v>20.108013387403943</v>
      </c>
      <c r="EE43" s="24">
        <f t="shared" si="128"/>
        <v>19.13248538211073</v>
      </c>
      <c r="EF43" s="24">
        <f t="shared" si="128"/>
        <v>18.711115683490824</v>
      </c>
      <c r="EG43" s="24">
        <f t="shared" si="128"/>
        <v>19.79307827518538</v>
      </c>
      <c r="EH43" s="24">
        <f t="shared" si="128"/>
        <v>20.436978209175049</v>
      </c>
      <c r="EI43" s="24">
        <f t="shared" si="128"/>
        <v>19.853338065286096</v>
      </c>
      <c r="EJ43" s="24">
        <f t="shared" si="128"/>
        <v>20.060751541585002</v>
      </c>
      <c r="EK43" s="24">
        <f t="shared" si="128"/>
        <v>18.916741526231984</v>
      </c>
      <c r="EL43" s="24">
        <f t="shared" si="128"/>
        <v>20.892209441510079</v>
      </c>
      <c r="EM43" s="24">
        <f t="shared" si="128"/>
        <v>20.69451445559157</v>
      </c>
      <c r="EN43" s="24">
        <f t="shared" si="128"/>
        <v>21.100531444571942</v>
      </c>
      <c r="EO43" s="24">
        <f t="shared" si="128"/>
        <v>21.093099885751332</v>
      </c>
      <c r="EP43" s="24">
        <f t="shared" si="128"/>
        <v>21.345125667002495</v>
      </c>
      <c r="EQ43" s="24">
        <f t="shared" si="128"/>
        <v>20.623564649191025</v>
      </c>
      <c r="ER43" s="24">
        <f t="shared" si="128"/>
        <v>20.932091054777054</v>
      </c>
      <c r="ES43" s="24">
        <f t="shared" si="128"/>
        <v>20.811209041987532</v>
      </c>
      <c r="ET43" s="24">
        <f t="shared" si="128"/>
        <v>20.866767223854644</v>
      </c>
      <c r="EU43" s="24">
        <f t="shared" si="128"/>
        <v>21.024467267347859</v>
      </c>
      <c r="EV43" s="24">
        <f t="shared" si="128"/>
        <v>20.437739134304529</v>
      </c>
      <c r="EW43" s="24">
        <f t="shared" si="128"/>
        <v>19.899999999999999</v>
      </c>
      <c r="EX43" s="24">
        <f t="shared" si="128"/>
        <v>19.952627178431399</v>
      </c>
      <c r="EY43" s="24">
        <f t="shared" si="128"/>
        <v>19.657392015441136</v>
      </c>
      <c r="EZ43" s="24">
        <f t="shared" si="128"/>
        <v>19.467631178984817</v>
      </c>
      <c r="FA43" s="24">
        <f t="shared" si="128"/>
        <v>20.256570622722275</v>
      </c>
      <c r="FB43" s="24">
        <f t="shared" si="128"/>
        <v>20.370681777226444</v>
      </c>
      <c r="FC43" s="24">
        <f t="shared" si="128"/>
        <v>19.200364163824386</v>
      </c>
      <c r="FD43" s="24">
        <f t="shared" si="128"/>
        <v>18.802164839270841</v>
      </c>
      <c r="FE43" s="24">
        <f t="shared" si="128"/>
        <v>20.037363976226178</v>
      </c>
      <c r="FF43" s="24">
        <f t="shared" si="128"/>
        <v>19.73453996602133</v>
      </c>
      <c r="FH43" s="13">
        <v>13</v>
      </c>
      <c r="FI43" s="24">
        <f>AP_PM2!M16</f>
        <v>18.5</v>
      </c>
      <c r="FK43" s="13">
        <v>13</v>
      </c>
      <c r="FL43" s="25">
        <f t="shared" si="69"/>
        <v>0.10884014269773193</v>
      </c>
      <c r="FM43" s="25">
        <f t="shared" si="70"/>
        <v>0.10071212869934411</v>
      </c>
      <c r="FN43" s="25">
        <f t="shared" si="71"/>
        <v>0.10684306061407522</v>
      </c>
      <c r="FO43" s="25">
        <f t="shared" si="72"/>
        <v>0.13905675725599512</v>
      </c>
      <c r="FP43" s="25">
        <f t="shared" si="73"/>
        <v>0.13757924202919952</v>
      </c>
      <c r="FQ43" s="25">
        <f t="shared" si="74"/>
        <v>0.14625517831022192</v>
      </c>
      <c r="FR43" s="25">
        <f t="shared" si="75"/>
        <v>0.20938009787272407</v>
      </c>
      <c r="FS43" s="25">
        <f t="shared" si="76"/>
        <v>0.19941628863469868</v>
      </c>
      <c r="FT43" s="25">
        <f t="shared" si="77"/>
        <v>0.1299228344099379</v>
      </c>
      <c r="FU43" s="25">
        <f t="shared" si="78"/>
        <v>0.13975765879558621</v>
      </c>
      <c r="FV43" s="25">
        <f t="shared" si="79"/>
        <v>0.11757628743954138</v>
      </c>
      <c r="FW43" s="25">
        <f t="shared" si="80"/>
        <v>0.116642695920784</v>
      </c>
      <c r="FX43" s="25">
        <f t="shared" si="81"/>
        <v>0.10088514484461822</v>
      </c>
      <c r="FY43" s="25">
        <f t="shared" si="82"/>
        <v>0.10649291073891376</v>
      </c>
      <c r="FZ43" s="25">
        <f t="shared" si="83"/>
        <v>7.0351758793969779E-2</v>
      </c>
      <c r="GA43" s="25">
        <f t="shared" si="84"/>
        <v>7.3042018974709536E-2</v>
      </c>
      <c r="GB43" s="25">
        <f t="shared" si="85"/>
        <v>5.2401199611393633E-2</v>
      </c>
      <c r="GC43" s="25">
        <f t="shared" si="86"/>
        <v>4.4778680970337353E-2</v>
      </c>
      <c r="GD43" s="25">
        <f t="shared" si="87"/>
        <v>7.3614863389285884E-2</v>
      </c>
      <c r="GE43" s="25">
        <f t="shared" si="88"/>
        <v>7.9968784405685472E-2</v>
      </c>
      <c r="GF43" s="25">
        <f t="shared" si="89"/>
        <v>3.305819236125572E-2</v>
      </c>
      <c r="GG43" s="25">
        <f t="shared" si="90"/>
        <v>1.12829019424585E-2</v>
      </c>
      <c r="GH43" s="25">
        <f t="shared" si="91"/>
        <v>6.5329821728968479E-2</v>
      </c>
      <c r="GI43" s="25">
        <f t="shared" si="92"/>
        <v>9.4778111976723395E-2</v>
      </c>
      <c r="GJ43" s="25">
        <f t="shared" si="93"/>
        <v>6.8166776832981585E-2</v>
      </c>
      <c r="GK43" s="25">
        <f t="shared" si="94"/>
        <v>7.7801249786162666E-2</v>
      </c>
      <c r="GL43" s="25">
        <f t="shared" si="95"/>
        <v>2.2030301870651758E-2</v>
      </c>
      <c r="GM43" s="25">
        <f t="shared" si="96"/>
        <v>0.11450246314097699</v>
      </c>
      <c r="GN43" s="25">
        <f t="shared" si="97"/>
        <v>0.10604329279146828</v>
      </c>
      <c r="GO43" s="25">
        <f t="shared" si="98"/>
        <v>0.12324483160071886</v>
      </c>
      <c r="GP43" s="25">
        <f t="shared" si="99"/>
        <v>0.12293593164573242</v>
      </c>
      <c r="GQ43" s="25">
        <f t="shared" si="100"/>
        <v>0.13329158663145213</v>
      </c>
      <c r="GR43" s="25">
        <f t="shared" si="101"/>
        <v>0.10296787608316407</v>
      </c>
      <c r="GS43" s="25">
        <f t="shared" si="102"/>
        <v>0.11618958891457765</v>
      </c>
      <c r="GT43" s="25">
        <f t="shared" si="103"/>
        <v>0.1110559716797119</v>
      </c>
      <c r="GU43" s="25">
        <f t="shared" si="104"/>
        <v>0.11342280279759788</v>
      </c>
      <c r="GV43" s="25">
        <f t="shared" si="105"/>
        <v>0.12007282920640248</v>
      </c>
      <c r="GW43" s="25">
        <f t="shared" si="106"/>
        <v>9.4811814632277711E-2</v>
      </c>
      <c r="GX43" s="25">
        <f t="shared" si="107"/>
        <v>7.0351758793969779E-2</v>
      </c>
      <c r="GY43" s="25">
        <f t="shared" si="108"/>
        <v>7.2803805004770267E-2</v>
      </c>
      <c r="GZ43" s="25">
        <f t="shared" si="109"/>
        <v>5.8878207980590187E-2</v>
      </c>
      <c r="HA43" s="25">
        <f t="shared" si="110"/>
        <v>4.9704618404183082E-2</v>
      </c>
      <c r="HB43" s="25">
        <f t="shared" si="111"/>
        <v>8.6716091061923808E-2</v>
      </c>
      <c r="HC43" s="25">
        <f t="shared" si="112"/>
        <v>9.1832065204503224E-2</v>
      </c>
      <c r="HD43" s="25">
        <f t="shared" si="113"/>
        <v>3.6476608352249348E-2</v>
      </c>
      <c r="HE43" s="25">
        <f t="shared" si="114"/>
        <v>1.6070747270533921E-2</v>
      </c>
      <c r="HF43" s="25">
        <f t="shared" si="115"/>
        <v>7.6724861516226456E-2</v>
      </c>
      <c r="HG43" s="25">
        <f t="shared" si="116"/>
        <v>6.2557321738786156E-2</v>
      </c>
      <c r="HH43" s="25">
        <f t="shared" si="117"/>
        <v>9.3887920111661929E-2</v>
      </c>
    </row>
    <row r="44" spans="2:216" x14ac:dyDescent="0.25">
      <c r="B44" s="13">
        <v>14</v>
      </c>
      <c r="C44" s="24">
        <f>PEM!AL71</f>
        <v>0</v>
      </c>
      <c r="D44" s="24">
        <f>PEM!AM71</f>
        <v>0</v>
      </c>
      <c r="E44" s="24">
        <f>PEM!AN71</f>
        <v>0</v>
      </c>
      <c r="F44" s="24">
        <f>PEM!AO71</f>
        <v>0</v>
      </c>
      <c r="G44" s="24">
        <f>PEM!AP71</f>
        <v>0</v>
      </c>
      <c r="H44" s="24">
        <f>PEM!AQ71</f>
        <v>0</v>
      </c>
      <c r="I44" s="24">
        <f>PEM!AR71</f>
        <v>141.04845505617971</v>
      </c>
      <c r="J44" s="24">
        <f>PEM!AS71</f>
        <v>0</v>
      </c>
      <c r="K44" s="24">
        <f>PEM!AT71</f>
        <v>0</v>
      </c>
      <c r="L44" s="24">
        <f>PEM!AU71</f>
        <v>0</v>
      </c>
      <c r="M44" s="24">
        <f>PEM!AV71</f>
        <v>0</v>
      </c>
      <c r="N44" s="24">
        <f>PEM!AW71</f>
        <v>0</v>
      </c>
      <c r="O44" s="24">
        <f>PEM!AX71</f>
        <v>206.85</v>
      </c>
      <c r="P44" s="24">
        <f>PEM!AY71</f>
        <v>0</v>
      </c>
      <c r="Q44" s="24">
        <f>PEM!AZ71</f>
        <v>0</v>
      </c>
      <c r="R44" s="24">
        <f>PEM!BA71</f>
        <v>0</v>
      </c>
      <c r="S44" s="24">
        <f>PEM!BB71</f>
        <v>0</v>
      </c>
      <c r="T44" s="24">
        <f>PEM!BC71</f>
        <v>0</v>
      </c>
      <c r="U44" s="24">
        <f>PEM!BD71</f>
        <v>0</v>
      </c>
      <c r="V44" s="24">
        <f>PEM!BE71</f>
        <v>0</v>
      </c>
      <c r="W44" s="24">
        <f>PEM!BF71</f>
        <v>0</v>
      </c>
      <c r="X44" s="24">
        <f>PEM!BG71</f>
        <v>0</v>
      </c>
      <c r="Y44" s="24">
        <f>PEM!BH71</f>
        <v>0</v>
      </c>
      <c r="Z44" s="24">
        <f>PEM!BI71</f>
        <v>0</v>
      </c>
      <c r="AA44" s="24">
        <f>PEM!BJ71</f>
        <v>0</v>
      </c>
      <c r="AB44" s="24">
        <f>PEM!BK71</f>
        <v>0</v>
      </c>
      <c r="AC44" s="24">
        <f>PEM!BL71</f>
        <v>0</v>
      </c>
      <c r="AD44" s="24">
        <f>PEM!BM71</f>
        <v>0</v>
      </c>
      <c r="AE44" s="24">
        <f>PEM!BN71</f>
        <v>0</v>
      </c>
      <c r="AF44" s="24">
        <f>PEM!BO71</f>
        <v>0</v>
      </c>
      <c r="AG44" s="24">
        <f>PEM!BP71</f>
        <v>0</v>
      </c>
      <c r="AH44" s="24">
        <f>PEM!BQ71</f>
        <v>0</v>
      </c>
      <c r="AI44" s="24">
        <f>PEM!BR71</f>
        <v>0</v>
      </c>
      <c r="AJ44" s="24">
        <f>PEM!BS71</f>
        <v>0</v>
      </c>
      <c r="AK44" s="24">
        <f>PEM!BT71</f>
        <v>0</v>
      </c>
      <c r="AL44" s="24">
        <f>PEM!BU71</f>
        <v>0</v>
      </c>
      <c r="AM44" s="24">
        <f>PEM!BV71</f>
        <v>0</v>
      </c>
      <c r="AN44" s="24">
        <f>PEM!BW71</f>
        <v>0</v>
      </c>
      <c r="AO44" s="24">
        <f>PEM!BX71</f>
        <v>0</v>
      </c>
      <c r="AP44" s="24">
        <f>PEM!BY71</f>
        <v>0</v>
      </c>
      <c r="AQ44" s="24">
        <f>PEM!BZ71</f>
        <v>0</v>
      </c>
      <c r="AR44" s="24">
        <f>PEM!CA71</f>
        <v>283.46783707865166</v>
      </c>
      <c r="AS44" s="24">
        <f>PEM!CB71</f>
        <v>0</v>
      </c>
      <c r="AT44" s="24">
        <f>PEM!CC71</f>
        <v>0</v>
      </c>
      <c r="AU44" s="24">
        <f>PEM!CD71</f>
        <v>283.46783707865166</v>
      </c>
      <c r="AV44" s="24">
        <f>PEM!CE71</f>
        <v>300</v>
      </c>
      <c r="AW44" s="24">
        <f>PEM!CF71</f>
        <v>475.16587078651673</v>
      </c>
      <c r="AX44" s="24">
        <f>PEM!CG71</f>
        <v>0</v>
      </c>
      <c r="AZ44" s="13">
        <v>14</v>
      </c>
      <c r="BA44" s="24">
        <f>AP_PM2!C17</f>
        <v>141.04845505617971</v>
      </c>
      <c r="BB44" s="24">
        <f>AP_PM2!D17</f>
        <v>206.85000000000002</v>
      </c>
      <c r="BC44" s="24">
        <f>AP_PM2!E17</f>
        <v>283.46783707865166</v>
      </c>
      <c r="BD44" s="24">
        <f>AP_PM2!F17</f>
        <v>283.46783707865166</v>
      </c>
      <c r="BE44" s="24">
        <f>AP_PM2!G17</f>
        <v>300</v>
      </c>
      <c r="BF44" s="24">
        <f>AP_PM2!H17</f>
        <v>247.69803370786511</v>
      </c>
      <c r="BG44" s="24">
        <f>AP_PM2!I17</f>
        <v>227.46783707865163</v>
      </c>
      <c r="BK44" s="13">
        <v>14</v>
      </c>
      <c r="BL44" s="25">
        <v>0</v>
      </c>
      <c r="BM44" s="25">
        <v>0</v>
      </c>
      <c r="BN44" s="25">
        <v>0</v>
      </c>
      <c r="BO44" s="25">
        <v>0</v>
      </c>
      <c r="BP44" s="25">
        <v>0</v>
      </c>
      <c r="BQ44" s="25">
        <v>0</v>
      </c>
      <c r="BR44" s="25">
        <f t="shared" si="62"/>
        <v>0</v>
      </c>
      <c r="BS44" s="25">
        <v>0</v>
      </c>
      <c r="BT44" s="25">
        <v>0</v>
      </c>
      <c r="BU44" s="25">
        <v>0</v>
      </c>
      <c r="BV44" s="25">
        <v>0</v>
      </c>
      <c r="BW44" s="25">
        <v>0</v>
      </c>
      <c r="BX44" s="25">
        <f t="shared" si="63"/>
        <v>1.3740251114529372E-16</v>
      </c>
      <c r="BY44" s="25">
        <v>0</v>
      </c>
      <c r="BZ44" s="25">
        <v>0</v>
      </c>
      <c r="CA44" s="25">
        <v>0</v>
      </c>
      <c r="CB44" s="25">
        <v>0</v>
      </c>
      <c r="CC44" s="25">
        <v>0</v>
      </c>
      <c r="CD44" s="25">
        <v>0</v>
      </c>
      <c r="CE44" s="25">
        <v>0</v>
      </c>
      <c r="CF44" s="25">
        <v>0</v>
      </c>
      <c r="CG44" s="25">
        <v>0</v>
      </c>
      <c r="CH44" s="25">
        <v>0</v>
      </c>
      <c r="CI44" s="25">
        <v>0</v>
      </c>
      <c r="CJ44" s="25">
        <v>0</v>
      </c>
      <c r="CK44" s="25">
        <v>0</v>
      </c>
      <c r="CL44" s="25">
        <v>0</v>
      </c>
      <c r="CM44" s="25">
        <v>0</v>
      </c>
      <c r="CN44" s="25">
        <v>0</v>
      </c>
      <c r="CO44" s="25">
        <v>0</v>
      </c>
      <c r="CP44" s="25">
        <v>0</v>
      </c>
      <c r="CQ44" s="25">
        <v>0</v>
      </c>
      <c r="CR44" s="25">
        <v>0</v>
      </c>
      <c r="CS44" s="25">
        <v>0</v>
      </c>
      <c r="CT44" s="25">
        <v>0</v>
      </c>
      <c r="CU44" s="25">
        <v>0</v>
      </c>
      <c r="CV44" s="25">
        <v>0</v>
      </c>
      <c r="CW44" s="25">
        <v>0</v>
      </c>
      <c r="CX44" s="25">
        <v>0</v>
      </c>
      <c r="CY44" s="25">
        <v>0</v>
      </c>
      <c r="CZ44" s="25">
        <v>0</v>
      </c>
      <c r="DA44" s="25">
        <f t="shared" si="64"/>
        <v>0</v>
      </c>
      <c r="DB44" s="25">
        <v>0</v>
      </c>
      <c r="DC44" s="25">
        <v>0</v>
      </c>
      <c r="DD44" s="25">
        <f t="shared" si="65"/>
        <v>0</v>
      </c>
      <c r="DE44" s="25">
        <f t="shared" si="59"/>
        <v>0</v>
      </c>
      <c r="DF44" s="25">
        <f t="shared" si="66"/>
        <v>0</v>
      </c>
      <c r="DG44" s="25">
        <v>0</v>
      </c>
      <c r="DH44" s="25">
        <f t="shared" si="67"/>
        <v>2.8625523155269525E-18</v>
      </c>
      <c r="DJ44" s="13">
        <v>14</v>
      </c>
      <c r="DK44" s="24">
        <f t="shared" ref="DK44:FF44" si="129">DK17</f>
        <v>20.759462904897294</v>
      </c>
      <c r="DL44" s="24">
        <f t="shared" si="129"/>
        <v>20.571833103056449</v>
      </c>
      <c r="DM44" s="24">
        <f t="shared" si="129"/>
        <v>20.713045137083487</v>
      </c>
      <c r="DN44" s="24">
        <f t="shared" si="129"/>
        <v>21.488059934167854</v>
      </c>
      <c r="DO44" s="24">
        <f t="shared" si="129"/>
        <v>21.451246191625604</v>
      </c>
      <c r="DP44" s="24">
        <f t="shared" si="129"/>
        <v>21.669238313368385</v>
      </c>
      <c r="DQ44" s="24">
        <f t="shared" si="129"/>
        <v>23.399360362954567</v>
      </c>
      <c r="DR44" s="24">
        <f t="shared" si="129"/>
        <v>23.108139395504846</v>
      </c>
      <c r="DS44" s="24">
        <f t="shared" si="129"/>
        <v>21.262481917283527</v>
      </c>
      <c r="DT44" s="24">
        <f t="shared" si="129"/>
        <v>21.505567807902128</v>
      </c>
      <c r="DU44" s="24">
        <f t="shared" si="129"/>
        <v>20.964985116186444</v>
      </c>
      <c r="DV44" s="24">
        <f t="shared" si="129"/>
        <v>20.942827907314154</v>
      </c>
      <c r="DW44" s="24">
        <f t="shared" si="129"/>
        <v>20.575791728858597</v>
      </c>
      <c r="DX44" s="24">
        <f t="shared" si="129"/>
        <v>20.704928055242579</v>
      </c>
      <c r="DY44" s="24">
        <f t="shared" si="129"/>
        <v>19.899999999999999</v>
      </c>
      <c r="DZ44" s="24">
        <f t="shared" si="129"/>
        <v>19.957754697292216</v>
      </c>
      <c r="EA44" s="24">
        <f t="shared" si="129"/>
        <v>19.523030202669343</v>
      </c>
      <c r="EB44" s="24">
        <f t="shared" si="129"/>
        <v>19.367239435979879</v>
      </c>
      <c r="EC44" s="24">
        <f t="shared" si="129"/>
        <v>19.970095880083271</v>
      </c>
      <c r="ED44" s="24">
        <f t="shared" si="129"/>
        <v>20.108013387403943</v>
      </c>
      <c r="EE44" s="24">
        <f t="shared" si="129"/>
        <v>19.13248538211073</v>
      </c>
      <c r="EF44" s="24">
        <f t="shared" si="129"/>
        <v>18.711115683490824</v>
      </c>
      <c r="EG44" s="24">
        <f t="shared" si="129"/>
        <v>19.79307827518538</v>
      </c>
      <c r="EH44" s="24">
        <f t="shared" si="129"/>
        <v>20.436978209175049</v>
      </c>
      <c r="EI44" s="24">
        <f t="shared" si="129"/>
        <v>19.853338065286096</v>
      </c>
      <c r="EJ44" s="24">
        <f t="shared" si="129"/>
        <v>20.060751541585002</v>
      </c>
      <c r="EK44" s="24">
        <f t="shared" si="129"/>
        <v>18.916741526231984</v>
      </c>
      <c r="EL44" s="24">
        <f t="shared" si="129"/>
        <v>20.892209441510079</v>
      </c>
      <c r="EM44" s="24">
        <f t="shared" si="129"/>
        <v>20.69451445559157</v>
      </c>
      <c r="EN44" s="24">
        <f t="shared" si="129"/>
        <v>21.100531444571942</v>
      </c>
      <c r="EO44" s="24">
        <f t="shared" si="129"/>
        <v>21.093099885751332</v>
      </c>
      <c r="EP44" s="24">
        <f t="shared" si="129"/>
        <v>21.345125667002495</v>
      </c>
      <c r="EQ44" s="24">
        <f t="shared" si="129"/>
        <v>20.623564649191025</v>
      </c>
      <c r="ER44" s="24">
        <f t="shared" si="129"/>
        <v>20.932091054777054</v>
      </c>
      <c r="ES44" s="24">
        <f t="shared" si="129"/>
        <v>20.811209041987532</v>
      </c>
      <c r="ET44" s="24">
        <f t="shared" si="129"/>
        <v>20.866767223854644</v>
      </c>
      <c r="EU44" s="24">
        <f t="shared" si="129"/>
        <v>21.024467267347859</v>
      </c>
      <c r="EV44" s="24">
        <f t="shared" si="129"/>
        <v>20.437739134304529</v>
      </c>
      <c r="EW44" s="24">
        <f t="shared" si="129"/>
        <v>19.899999999999999</v>
      </c>
      <c r="EX44" s="24">
        <f t="shared" si="129"/>
        <v>19.952627178431399</v>
      </c>
      <c r="EY44" s="24">
        <f t="shared" si="129"/>
        <v>19.657392015441136</v>
      </c>
      <c r="EZ44" s="24">
        <f t="shared" si="129"/>
        <v>19.467631178984817</v>
      </c>
      <c r="FA44" s="24">
        <f t="shared" si="129"/>
        <v>20.256570622722275</v>
      </c>
      <c r="FB44" s="24">
        <f t="shared" si="129"/>
        <v>20.370681777226444</v>
      </c>
      <c r="FC44" s="24">
        <f t="shared" si="129"/>
        <v>19.200364163824386</v>
      </c>
      <c r="FD44" s="24">
        <f t="shared" si="129"/>
        <v>18.802164839270841</v>
      </c>
      <c r="FE44" s="24">
        <f t="shared" si="129"/>
        <v>20.037363976226178</v>
      </c>
      <c r="FF44" s="24">
        <f t="shared" si="129"/>
        <v>19.73453996602133</v>
      </c>
      <c r="FH44" s="13">
        <v>14</v>
      </c>
      <c r="FI44" s="24">
        <f>AP_PM2!M17</f>
        <v>18.5</v>
      </c>
      <c r="FK44" s="13">
        <v>14</v>
      </c>
      <c r="FL44" s="25">
        <f t="shared" si="69"/>
        <v>0.10884014269773193</v>
      </c>
      <c r="FM44" s="25">
        <f t="shared" si="70"/>
        <v>0.10071212869934411</v>
      </c>
      <c r="FN44" s="25">
        <f t="shared" si="71"/>
        <v>0.10684306061407522</v>
      </c>
      <c r="FO44" s="25">
        <f t="shared" si="72"/>
        <v>0.13905675725599512</v>
      </c>
      <c r="FP44" s="25">
        <f t="shared" si="73"/>
        <v>0.13757924202919952</v>
      </c>
      <c r="FQ44" s="25">
        <f t="shared" si="74"/>
        <v>0.14625517831022192</v>
      </c>
      <c r="FR44" s="25">
        <f t="shared" si="75"/>
        <v>0.20938009787272407</v>
      </c>
      <c r="FS44" s="25">
        <f t="shared" si="76"/>
        <v>0.19941628863469868</v>
      </c>
      <c r="FT44" s="25">
        <f t="shared" si="77"/>
        <v>0.1299228344099379</v>
      </c>
      <c r="FU44" s="25">
        <f t="shared" si="78"/>
        <v>0.13975765879558621</v>
      </c>
      <c r="FV44" s="25">
        <f t="shared" si="79"/>
        <v>0.11757628743954138</v>
      </c>
      <c r="FW44" s="25">
        <f t="shared" si="80"/>
        <v>0.116642695920784</v>
      </c>
      <c r="FX44" s="25">
        <f t="shared" si="81"/>
        <v>0.10088514484461822</v>
      </c>
      <c r="FY44" s="25">
        <f t="shared" si="82"/>
        <v>0.10649291073891376</v>
      </c>
      <c r="FZ44" s="25">
        <f t="shared" si="83"/>
        <v>7.0351758793969779E-2</v>
      </c>
      <c r="GA44" s="25">
        <f t="shared" si="84"/>
        <v>7.3042018974709536E-2</v>
      </c>
      <c r="GB44" s="25">
        <f t="shared" si="85"/>
        <v>5.2401199611393633E-2</v>
      </c>
      <c r="GC44" s="25">
        <f t="shared" si="86"/>
        <v>4.4778680970337353E-2</v>
      </c>
      <c r="GD44" s="25">
        <f t="shared" si="87"/>
        <v>7.3614863389285884E-2</v>
      </c>
      <c r="GE44" s="25">
        <f t="shared" si="88"/>
        <v>7.9968784405685472E-2</v>
      </c>
      <c r="GF44" s="25">
        <f t="shared" si="89"/>
        <v>3.305819236125572E-2</v>
      </c>
      <c r="GG44" s="25">
        <f t="shared" si="90"/>
        <v>1.12829019424585E-2</v>
      </c>
      <c r="GH44" s="25">
        <f t="shared" si="91"/>
        <v>6.5329821728968479E-2</v>
      </c>
      <c r="GI44" s="25">
        <f t="shared" si="92"/>
        <v>9.4778111976723395E-2</v>
      </c>
      <c r="GJ44" s="25">
        <f t="shared" si="93"/>
        <v>6.8166776832981585E-2</v>
      </c>
      <c r="GK44" s="25">
        <f t="shared" si="94"/>
        <v>7.7801249786162666E-2</v>
      </c>
      <c r="GL44" s="25">
        <f t="shared" si="95"/>
        <v>2.2030301870651758E-2</v>
      </c>
      <c r="GM44" s="25">
        <f t="shared" si="96"/>
        <v>0.11450246314097699</v>
      </c>
      <c r="GN44" s="25">
        <f t="shared" si="97"/>
        <v>0.10604329279146828</v>
      </c>
      <c r="GO44" s="25">
        <f t="shared" si="98"/>
        <v>0.12324483160071886</v>
      </c>
      <c r="GP44" s="25">
        <f t="shared" si="99"/>
        <v>0.12293593164573242</v>
      </c>
      <c r="GQ44" s="25">
        <f t="shared" si="100"/>
        <v>0.13329158663145213</v>
      </c>
      <c r="GR44" s="25">
        <f t="shared" si="101"/>
        <v>0.10296787608316407</v>
      </c>
      <c r="GS44" s="25">
        <f t="shared" si="102"/>
        <v>0.11618958891457765</v>
      </c>
      <c r="GT44" s="25">
        <f t="shared" si="103"/>
        <v>0.1110559716797119</v>
      </c>
      <c r="GU44" s="25">
        <f t="shared" si="104"/>
        <v>0.11342280279759788</v>
      </c>
      <c r="GV44" s="25">
        <f t="shared" si="105"/>
        <v>0.12007282920640248</v>
      </c>
      <c r="GW44" s="25">
        <f t="shared" si="106"/>
        <v>9.4811814632277711E-2</v>
      </c>
      <c r="GX44" s="25">
        <f t="shared" si="107"/>
        <v>7.0351758793969779E-2</v>
      </c>
      <c r="GY44" s="25">
        <f t="shared" si="108"/>
        <v>7.2803805004770267E-2</v>
      </c>
      <c r="GZ44" s="25">
        <f t="shared" si="109"/>
        <v>5.8878207980590187E-2</v>
      </c>
      <c r="HA44" s="25">
        <f t="shared" si="110"/>
        <v>4.9704618404183082E-2</v>
      </c>
      <c r="HB44" s="25">
        <f t="shared" si="111"/>
        <v>8.6716091061923808E-2</v>
      </c>
      <c r="HC44" s="25">
        <f t="shared" si="112"/>
        <v>9.1832065204503224E-2</v>
      </c>
      <c r="HD44" s="25">
        <f t="shared" si="113"/>
        <v>3.6476608352249348E-2</v>
      </c>
      <c r="HE44" s="25">
        <f t="shared" si="114"/>
        <v>1.6070747270533921E-2</v>
      </c>
      <c r="HF44" s="25">
        <f t="shared" si="115"/>
        <v>7.6724861516226456E-2</v>
      </c>
      <c r="HG44" s="25">
        <f t="shared" si="116"/>
        <v>6.2557321738786156E-2</v>
      </c>
      <c r="HH44" s="25">
        <f t="shared" si="117"/>
        <v>9.3887920111661929E-2</v>
      </c>
    </row>
    <row r="45" spans="2:216" x14ac:dyDescent="0.25">
      <c r="B45" s="13">
        <v>15</v>
      </c>
      <c r="C45" s="24">
        <f>PEM!AL72</f>
        <v>0</v>
      </c>
      <c r="D45" s="24">
        <f>PEM!AM72</f>
        <v>0</v>
      </c>
      <c r="E45" s="24">
        <f>PEM!AN72</f>
        <v>0</v>
      </c>
      <c r="F45" s="24">
        <f>PEM!AO72</f>
        <v>0</v>
      </c>
      <c r="G45" s="24">
        <f>PEM!AP72</f>
        <v>0</v>
      </c>
      <c r="H45" s="24">
        <f>PEM!AQ72</f>
        <v>0</v>
      </c>
      <c r="I45" s="24">
        <f>PEM!AR72</f>
        <v>151.86306179775275</v>
      </c>
      <c r="J45" s="24">
        <f>PEM!AS72</f>
        <v>0</v>
      </c>
      <c r="K45" s="24">
        <f>PEM!AT72</f>
        <v>0</v>
      </c>
      <c r="L45" s="24">
        <f>PEM!AU72</f>
        <v>0</v>
      </c>
      <c r="M45" s="24">
        <f>PEM!AV72</f>
        <v>0</v>
      </c>
      <c r="N45" s="24">
        <f>PEM!AW72</f>
        <v>0</v>
      </c>
      <c r="O45" s="24">
        <f>PEM!AX72</f>
        <v>206.85</v>
      </c>
      <c r="P45" s="24">
        <f>PEM!AY72</f>
        <v>0</v>
      </c>
      <c r="Q45" s="24">
        <f>PEM!AZ72</f>
        <v>0</v>
      </c>
      <c r="R45" s="24">
        <f>PEM!BA72</f>
        <v>0</v>
      </c>
      <c r="S45" s="24">
        <f>PEM!BB72</f>
        <v>0</v>
      </c>
      <c r="T45" s="24">
        <f>PEM!BC72</f>
        <v>0</v>
      </c>
      <c r="U45" s="24">
        <f>PEM!BD72</f>
        <v>0</v>
      </c>
      <c r="V45" s="24">
        <f>PEM!BE72</f>
        <v>0</v>
      </c>
      <c r="W45" s="24">
        <f>PEM!BF72</f>
        <v>0</v>
      </c>
      <c r="X45" s="24">
        <f>PEM!BG72</f>
        <v>0</v>
      </c>
      <c r="Y45" s="24">
        <f>PEM!BH72</f>
        <v>0</v>
      </c>
      <c r="Z45" s="24">
        <f>PEM!BI72</f>
        <v>0</v>
      </c>
      <c r="AA45" s="24">
        <f>PEM!BJ72</f>
        <v>0</v>
      </c>
      <c r="AB45" s="24">
        <f>PEM!BK72</f>
        <v>0</v>
      </c>
      <c r="AC45" s="24">
        <f>PEM!BL72</f>
        <v>0</v>
      </c>
      <c r="AD45" s="24">
        <f>PEM!BM72</f>
        <v>0</v>
      </c>
      <c r="AE45" s="24">
        <f>PEM!BN72</f>
        <v>0</v>
      </c>
      <c r="AF45" s="24">
        <f>PEM!BO72</f>
        <v>0</v>
      </c>
      <c r="AG45" s="24">
        <f>PEM!BP72</f>
        <v>0</v>
      </c>
      <c r="AH45" s="24">
        <f>PEM!BQ72</f>
        <v>0</v>
      </c>
      <c r="AI45" s="24">
        <f>PEM!BR72</f>
        <v>0</v>
      </c>
      <c r="AJ45" s="24">
        <f>PEM!BS72</f>
        <v>0</v>
      </c>
      <c r="AK45" s="24">
        <f>PEM!BT72</f>
        <v>0</v>
      </c>
      <c r="AL45" s="24">
        <f>PEM!BU72</f>
        <v>0</v>
      </c>
      <c r="AM45" s="24">
        <f>PEM!BV72</f>
        <v>0</v>
      </c>
      <c r="AN45" s="24">
        <f>PEM!BW72</f>
        <v>0</v>
      </c>
      <c r="AO45" s="24">
        <f>PEM!BX72</f>
        <v>0</v>
      </c>
      <c r="AP45" s="24">
        <f>PEM!BY72</f>
        <v>0</v>
      </c>
      <c r="AQ45" s="24">
        <f>PEM!BZ72</f>
        <v>0</v>
      </c>
      <c r="AR45" s="24">
        <f>PEM!CA72</f>
        <v>298.60828651685392</v>
      </c>
      <c r="AS45" s="24">
        <f>PEM!CB72</f>
        <v>0</v>
      </c>
      <c r="AT45" s="24">
        <f>PEM!CC72</f>
        <v>0</v>
      </c>
      <c r="AU45" s="24">
        <f>PEM!CD72</f>
        <v>298.60828651685392</v>
      </c>
      <c r="AV45" s="24">
        <f>PEM!CE72</f>
        <v>300</v>
      </c>
      <c r="AW45" s="24">
        <f>PEM!CF72</f>
        <v>504.07036516853918</v>
      </c>
      <c r="AX45" s="24">
        <f>PEM!CG72</f>
        <v>0</v>
      </c>
      <c r="AZ45" s="13">
        <v>15</v>
      </c>
      <c r="BA45" s="24">
        <f>AP_PM2!C18</f>
        <v>151.86306179775275</v>
      </c>
      <c r="BB45" s="24">
        <f>AP_PM2!D18</f>
        <v>206.85000000000002</v>
      </c>
      <c r="BC45" s="24">
        <f>AP_PM2!E18</f>
        <v>298.60828651685392</v>
      </c>
      <c r="BD45" s="24">
        <f>AP_PM2!F18</f>
        <v>298.60828651685392</v>
      </c>
      <c r="BE45" s="24">
        <f>AP_PM2!G18</f>
        <v>300</v>
      </c>
      <c r="BF45" s="24">
        <f>AP_PM2!H18</f>
        <v>261.46207865168532</v>
      </c>
      <c r="BG45" s="24">
        <f>AP_PM2!I18</f>
        <v>242.60828651685387</v>
      </c>
      <c r="BK45" s="13">
        <v>15</v>
      </c>
      <c r="BL45" s="25">
        <v>0</v>
      </c>
      <c r="BM45" s="25">
        <v>0</v>
      </c>
      <c r="BN45" s="25">
        <v>0</v>
      </c>
      <c r="BO45" s="25">
        <v>0</v>
      </c>
      <c r="BP45" s="25">
        <v>0</v>
      </c>
      <c r="BQ45" s="25">
        <v>0</v>
      </c>
      <c r="BR45" s="25">
        <f t="shared" si="62"/>
        <v>0</v>
      </c>
      <c r="BS45" s="25">
        <v>0</v>
      </c>
      <c r="BT45" s="25">
        <v>0</v>
      </c>
      <c r="BU45" s="25">
        <v>0</v>
      </c>
      <c r="BV45" s="25">
        <v>0</v>
      </c>
      <c r="BW45" s="25">
        <v>0</v>
      </c>
      <c r="BX45" s="25">
        <f t="shared" si="63"/>
        <v>1.3740251114529372E-16</v>
      </c>
      <c r="BY45" s="25">
        <v>0</v>
      </c>
      <c r="BZ45" s="25">
        <v>0</v>
      </c>
      <c r="CA45" s="25">
        <v>0</v>
      </c>
      <c r="CB45" s="25">
        <v>0</v>
      </c>
      <c r="CC45" s="25">
        <v>0</v>
      </c>
      <c r="CD45" s="25">
        <v>0</v>
      </c>
      <c r="CE45" s="25">
        <v>0</v>
      </c>
      <c r="CF45" s="25">
        <v>0</v>
      </c>
      <c r="CG45" s="25">
        <v>0</v>
      </c>
      <c r="CH45" s="25">
        <v>0</v>
      </c>
      <c r="CI45" s="25">
        <v>0</v>
      </c>
      <c r="CJ45" s="25">
        <v>0</v>
      </c>
      <c r="CK45" s="25">
        <v>0</v>
      </c>
      <c r="CL45" s="25">
        <v>0</v>
      </c>
      <c r="CM45" s="25">
        <v>0</v>
      </c>
      <c r="CN45" s="25">
        <v>0</v>
      </c>
      <c r="CO45" s="25">
        <v>0</v>
      </c>
      <c r="CP45" s="25">
        <v>0</v>
      </c>
      <c r="CQ45" s="25">
        <v>0</v>
      </c>
      <c r="CR45" s="25">
        <v>0</v>
      </c>
      <c r="CS45" s="25">
        <v>0</v>
      </c>
      <c r="CT45" s="25">
        <v>0</v>
      </c>
      <c r="CU45" s="25">
        <v>0</v>
      </c>
      <c r="CV45" s="25">
        <v>0</v>
      </c>
      <c r="CW45" s="25">
        <v>0</v>
      </c>
      <c r="CX45" s="25">
        <v>0</v>
      </c>
      <c r="CY45" s="25">
        <v>0</v>
      </c>
      <c r="CZ45" s="25">
        <v>0</v>
      </c>
      <c r="DA45" s="25">
        <f t="shared" si="64"/>
        <v>0</v>
      </c>
      <c r="DB45" s="25">
        <v>0</v>
      </c>
      <c r="DC45" s="25">
        <v>0</v>
      </c>
      <c r="DD45" s="25">
        <f t="shared" si="65"/>
        <v>0</v>
      </c>
      <c r="DE45" s="25">
        <f t="shared" si="59"/>
        <v>0</v>
      </c>
      <c r="DF45" s="25">
        <f t="shared" si="66"/>
        <v>0</v>
      </c>
      <c r="DG45" s="25">
        <v>0</v>
      </c>
      <c r="DH45" s="25">
        <f t="shared" si="67"/>
        <v>2.8625523155269525E-18</v>
      </c>
      <c r="DJ45" s="13">
        <v>15</v>
      </c>
      <c r="DK45" s="24">
        <f t="shared" ref="DK45:FF45" si="130">DK18</f>
        <v>19.81139662159395</v>
      </c>
      <c r="DL45" s="24">
        <f t="shared" si="130"/>
        <v>20.003165247176398</v>
      </c>
      <c r="DM45" s="24">
        <f t="shared" si="130"/>
        <v>19.938772974358006</v>
      </c>
      <c r="DN45" s="24">
        <f t="shared" si="130"/>
        <v>20.782470844260555</v>
      </c>
      <c r="DO45" s="24">
        <f t="shared" si="130"/>
        <v>20.550770451884695</v>
      </c>
      <c r="DP45" s="24">
        <f t="shared" si="130"/>
        <v>20.89469115120648</v>
      </c>
      <c r="DQ45" s="24">
        <f t="shared" si="130"/>
        <v>22.884683139903586</v>
      </c>
      <c r="DR45" s="24">
        <f t="shared" si="130"/>
        <v>22.456185103021895</v>
      </c>
      <c r="DS45" s="24">
        <f t="shared" si="130"/>
        <v>20.475534542412234</v>
      </c>
      <c r="DT45" s="24">
        <f t="shared" si="130"/>
        <v>20.684456943881344</v>
      </c>
      <c r="DU45" s="24">
        <f t="shared" si="130"/>
        <v>20.142368939151766</v>
      </c>
      <c r="DV45" s="24">
        <f t="shared" si="130"/>
        <v>20.064701329583873</v>
      </c>
      <c r="DW45" s="24">
        <f t="shared" si="130"/>
        <v>19.627155154287045</v>
      </c>
      <c r="DX45" s="24">
        <f t="shared" si="130"/>
        <v>19.979851250284575</v>
      </c>
      <c r="DY45" s="24">
        <f t="shared" si="130"/>
        <v>19.313718193029615</v>
      </c>
      <c r="DZ45" s="24">
        <f t="shared" si="130"/>
        <v>19.379356153843091</v>
      </c>
      <c r="EA45" s="24">
        <f t="shared" si="130"/>
        <v>18.95405173780907</v>
      </c>
      <c r="EB45" s="24">
        <f t="shared" si="130"/>
        <v>18.801283954135481</v>
      </c>
      <c r="EC45" s="24">
        <f t="shared" si="130"/>
        <v>19.456519668199213</v>
      </c>
      <c r="ED45" s="24">
        <f t="shared" si="130"/>
        <v>19.186958755129083</v>
      </c>
      <c r="EE45" s="24">
        <f t="shared" si="130"/>
        <v>18.571946459524629</v>
      </c>
      <c r="EF45" s="24">
        <f t="shared" si="130"/>
        <v>18.164059608056206</v>
      </c>
      <c r="EG45" s="24">
        <f t="shared" si="130"/>
        <v>18.918090061412713</v>
      </c>
      <c r="EH45" s="24">
        <f t="shared" si="130"/>
        <v>19.79841820239961</v>
      </c>
      <c r="EI45" s="24">
        <f t="shared" si="130"/>
        <v>18.568782082185933</v>
      </c>
      <c r="EJ45" s="24">
        <f t="shared" si="130"/>
        <v>18.779076648472643</v>
      </c>
      <c r="EK45" s="24">
        <f t="shared" si="130"/>
        <v>17.858388454859668</v>
      </c>
      <c r="EL45" s="24">
        <f t="shared" si="130"/>
        <v>19.667002209229366</v>
      </c>
      <c r="EM45" s="24">
        <f t="shared" si="130"/>
        <v>19.408763314913884</v>
      </c>
      <c r="EN45" s="24">
        <f t="shared" si="130"/>
        <v>19.823099289388011</v>
      </c>
      <c r="EO45" s="24">
        <f t="shared" si="130"/>
        <v>20.196523284593155</v>
      </c>
      <c r="EP45" s="24">
        <f t="shared" si="130"/>
        <v>20.437836538070673</v>
      </c>
      <c r="EQ45" s="24">
        <f t="shared" si="130"/>
        <v>19.50154142460331</v>
      </c>
      <c r="ER45" s="24">
        <f t="shared" si="130"/>
        <v>19.685988563748072</v>
      </c>
      <c r="ES45" s="24">
        <f t="shared" si="130"/>
        <v>19.715783552383751</v>
      </c>
      <c r="ET45" s="24">
        <f t="shared" si="130"/>
        <v>19.664381490678828</v>
      </c>
      <c r="EU45" s="24">
        <f t="shared" si="130"/>
        <v>19.772281531090037</v>
      </c>
      <c r="EV45" s="24">
        <f t="shared" si="130"/>
        <v>19.376171910118909</v>
      </c>
      <c r="EW45" s="24">
        <f t="shared" si="130"/>
        <v>18.898220393998542</v>
      </c>
      <c r="EX45" s="24">
        <f t="shared" si="130"/>
        <v>18.935818300036452</v>
      </c>
      <c r="EY45" s="24">
        <f t="shared" si="130"/>
        <v>18.684398138918606</v>
      </c>
      <c r="EZ45" s="24">
        <f t="shared" si="130"/>
        <v>18.5</v>
      </c>
      <c r="FA45" s="24">
        <f t="shared" si="130"/>
        <v>19.188908543275183</v>
      </c>
      <c r="FB45" s="24">
        <f t="shared" si="130"/>
        <v>19.264931217093526</v>
      </c>
      <c r="FC45" s="24">
        <f t="shared" si="130"/>
        <v>18.242177121497079</v>
      </c>
      <c r="FD45" s="24">
        <f t="shared" si="130"/>
        <v>17.86688134192309</v>
      </c>
      <c r="FE45" s="24">
        <f t="shared" si="130"/>
        <v>18.931934882526079</v>
      </c>
      <c r="FF45" s="24">
        <f t="shared" si="130"/>
        <v>18.699610893389163</v>
      </c>
      <c r="FH45" s="13">
        <v>15</v>
      </c>
      <c r="FI45" s="24">
        <f>AP_PM2!M18</f>
        <v>17.5</v>
      </c>
      <c r="FK45" s="13">
        <v>15</v>
      </c>
      <c r="FL45" s="25">
        <f t="shared" si="69"/>
        <v>0.11667004935303665</v>
      </c>
      <c r="FM45" s="25">
        <f t="shared" si="70"/>
        <v>0.12513845765133291</v>
      </c>
      <c r="FN45" s="25">
        <f t="shared" si="71"/>
        <v>0.12231309205909298</v>
      </c>
      <c r="FO45" s="25">
        <f t="shared" si="72"/>
        <v>0.15794420542478793</v>
      </c>
      <c r="FP45" s="25">
        <f t="shared" si="73"/>
        <v>0.14845041741999077</v>
      </c>
      <c r="FQ45" s="25">
        <f t="shared" si="74"/>
        <v>0.16246668240465795</v>
      </c>
      <c r="FR45" s="25">
        <f t="shared" si="75"/>
        <v>0.23529638173204229</v>
      </c>
      <c r="FS45" s="25">
        <f t="shared" si="76"/>
        <v>0.22070467803344515</v>
      </c>
      <c r="FT45" s="25">
        <f t="shared" si="77"/>
        <v>0.1453214584580845</v>
      </c>
      <c r="FU45" s="25">
        <f t="shared" si="78"/>
        <v>0.15395409956959669</v>
      </c>
      <c r="FV45" s="25">
        <f t="shared" si="79"/>
        <v>0.13118461622533664</v>
      </c>
      <c r="FW45" s="25">
        <f t="shared" si="80"/>
        <v>0.12782155525048439</v>
      </c>
      <c r="FX45" s="25">
        <f t="shared" si="81"/>
        <v>0.10837816981450943</v>
      </c>
      <c r="FY45" s="25">
        <f t="shared" si="82"/>
        <v>0.1241176032403772</v>
      </c>
      <c r="FZ45" s="25">
        <f t="shared" si="83"/>
        <v>9.3908287099487245E-2</v>
      </c>
      <c r="GA45" s="25">
        <f t="shared" si="84"/>
        <v>9.6977223542609722E-2</v>
      </c>
      <c r="GB45" s="25">
        <f t="shared" si="85"/>
        <v>7.6714559922223077E-2</v>
      </c>
      <c r="GC45" s="25">
        <f t="shared" si="86"/>
        <v>6.9212504704991407E-2</v>
      </c>
      <c r="GD45" s="25">
        <f t="shared" si="87"/>
        <v>0.10055856348229919</v>
      </c>
      <c r="GE45" s="25">
        <f t="shared" si="88"/>
        <v>8.7922154660290991E-2</v>
      </c>
      <c r="GF45" s="25">
        <f t="shared" si="89"/>
        <v>5.7718584417675863E-2</v>
      </c>
      <c r="GG45" s="25">
        <f t="shared" si="90"/>
        <v>3.6558986393200314E-2</v>
      </c>
      <c r="GH45" s="25">
        <f t="shared" si="91"/>
        <v>7.4959473012827821E-2</v>
      </c>
      <c r="GI45" s="25">
        <f t="shared" si="92"/>
        <v>0.11609100176099102</v>
      </c>
      <c r="GJ45" s="25">
        <f t="shared" si="93"/>
        <v>5.7558006629377996E-2</v>
      </c>
      <c r="GK45" s="25">
        <f t="shared" si="94"/>
        <v>6.8111796571035013E-2</v>
      </c>
      <c r="GL45" s="25">
        <f t="shared" si="95"/>
        <v>2.006835363479521E-2</v>
      </c>
      <c r="GM45" s="25">
        <f t="shared" si="96"/>
        <v>0.11018467309737891</v>
      </c>
      <c r="GN45" s="25">
        <f t="shared" si="97"/>
        <v>9.8345437261691551E-2</v>
      </c>
      <c r="GO45" s="25">
        <f t="shared" si="98"/>
        <v>0.11719152769575475</v>
      </c>
      <c r="GP45" s="25">
        <f t="shared" si="99"/>
        <v>0.13351423146429309</v>
      </c>
      <c r="GQ45" s="25">
        <f t="shared" si="100"/>
        <v>0.1437449865399503</v>
      </c>
      <c r="GR45" s="25">
        <f t="shared" si="101"/>
        <v>0.10263503694524109</v>
      </c>
      <c r="GS45" s="25">
        <f t="shared" si="102"/>
        <v>0.11104286465824684</v>
      </c>
      <c r="GT45" s="25">
        <f t="shared" si="103"/>
        <v>0.11238627906907865</v>
      </c>
      <c r="GU45" s="25">
        <f t="shared" si="104"/>
        <v>0.11006608530783299</v>
      </c>
      <c r="GV45" s="25">
        <f t="shared" si="105"/>
        <v>0.1149225762093813</v>
      </c>
      <c r="GW45" s="25">
        <f t="shared" si="106"/>
        <v>9.6828822474428367E-2</v>
      </c>
      <c r="GX45" s="25">
        <f t="shared" si="107"/>
        <v>7.3986881560687667E-2</v>
      </c>
      <c r="GY45" s="25">
        <f t="shared" si="108"/>
        <v>7.5825521627110662E-2</v>
      </c>
      <c r="GZ45" s="25">
        <f t="shared" si="109"/>
        <v>6.3389686417116536E-2</v>
      </c>
      <c r="HA45" s="25">
        <f t="shared" si="110"/>
        <v>5.4054054054054057E-2</v>
      </c>
      <c r="HB45" s="25">
        <f t="shared" si="111"/>
        <v>8.8014831039833499E-2</v>
      </c>
      <c r="HC45" s="25">
        <f t="shared" si="112"/>
        <v>9.1613678616590408E-2</v>
      </c>
      <c r="HD45" s="25">
        <f t="shared" si="113"/>
        <v>4.0684679057439763E-2</v>
      </c>
      <c r="HE45" s="25">
        <f t="shared" si="114"/>
        <v>2.0534156739611561E-2</v>
      </c>
      <c r="HF45" s="25">
        <f t="shared" si="115"/>
        <v>7.5635950124027504E-2</v>
      </c>
      <c r="HG45" s="25">
        <f t="shared" si="116"/>
        <v>6.4151650011779623E-2</v>
      </c>
      <c r="HH45" s="25">
        <f t="shared" si="117"/>
        <v>0.10280988692583561</v>
      </c>
    </row>
    <row r="46" spans="2:216" x14ac:dyDescent="0.25">
      <c r="B46" s="13">
        <v>16</v>
      </c>
      <c r="C46" s="24">
        <f>PEM!AL73</f>
        <v>0</v>
      </c>
      <c r="D46" s="24">
        <f>PEM!AM73</f>
        <v>0</v>
      </c>
      <c r="E46" s="24">
        <f>PEM!AN73</f>
        <v>0</v>
      </c>
      <c r="F46" s="24">
        <f>PEM!AO73</f>
        <v>0</v>
      </c>
      <c r="G46" s="24">
        <f>PEM!AP73</f>
        <v>0</v>
      </c>
      <c r="H46" s="24">
        <f>PEM!AQ73</f>
        <v>0</v>
      </c>
      <c r="I46" s="24">
        <f>PEM!AR73</f>
        <v>131.46980337078648</v>
      </c>
      <c r="J46" s="24">
        <f>PEM!AS73</f>
        <v>0</v>
      </c>
      <c r="K46" s="24">
        <f>PEM!AT73</f>
        <v>0</v>
      </c>
      <c r="L46" s="24">
        <f>PEM!AU73</f>
        <v>0</v>
      </c>
      <c r="M46" s="24">
        <f>PEM!AV73</f>
        <v>0</v>
      </c>
      <c r="N46" s="24">
        <f>PEM!AW73</f>
        <v>0</v>
      </c>
      <c r="O46" s="24">
        <f>PEM!AX73</f>
        <v>206.85</v>
      </c>
      <c r="P46" s="24">
        <f>PEM!AY73</f>
        <v>0</v>
      </c>
      <c r="Q46" s="24">
        <f>PEM!AZ73</f>
        <v>0</v>
      </c>
      <c r="R46" s="24">
        <f>PEM!BA73</f>
        <v>0</v>
      </c>
      <c r="S46" s="24">
        <f>PEM!BB73</f>
        <v>0</v>
      </c>
      <c r="T46" s="24">
        <f>PEM!BC73</f>
        <v>0</v>
      </c>
      <c r="U46" s="24">
        <f>PEM!BD73</f>
        <v>0</v>
      </c>
      <c r="V46" s="24">
        <f>PEM!BE73</f>
        <v>0</v>
      </c>
      <c r="W46" s="24">
        <f>PEM!BF73</f>
        <v>0</v>
      </c>
      <c r="X46" s="24">
        <f>PEM!BG73</f>
        <v>0</v>
      </c>
      <c r="Y46" s="24">
        <f>PEM!BH73</f>
        <v>0</v>
      </c>
      <c r="Z46" s="24">
        <f>PEM!BI73</f>
        <v>0</v>
      </c>
      <c r="AA46" s="24">
        <f>PEM!BJ73</f>
        <v>0</v>
      </c>
      <c r="AB46" s="24">
        <f>PEM!BK73</f>
        <v>0</v>
      </c>
      <c r="AC46" s="24">
        <f>PEM!BL73</f>
        <v>0</v>
      </c>
      <c r="AD46" s="24">
        <f>PEM!BM73</f>
        <v>0</v>
      </c>
      <c r="AE46" s="24">
        <f>PEM!BN73</f>
        <v>0</v>
      </c>
      <c r="AF46" s="24">
        <f>PEM!BO73</f>
        <v>0</v>
      </c>
      <c r="AG46" s="24">
        <f>PEM!BP73</f>
        <v>0</v>
      </c>
      <c r="AH46" s="24">
        <f>PEM!BQ73</f>
        <v>0</v>
      </c>
      <c r="AI46" s="24">
        <f>PEM!BR73</f>
        <v>0</v>
      </c>
      <c r="AJ46" s="24">
        <f>PEM!BS73</f>
        <v>0</v>
      </c>
      <c r="AK46" s="24">
        <f>PEM!BT73</f>
        <v>0</v>
      </c>
      <c r="AL46" s="24">
        <f>PEM!BU73</f>
        <v>0</v>
      </c>
      <c r="AM46" s="24">
        <f>PEM!BV73</f>
        <v>0</v>
      </c>
      <c r="AN46" s="24">
        <f>PEM!BW73</f>
        <v>0</v>
      </c>
      <c r="AO46" s="24">
        <f>PEM!BX73</f>
        <v>0</v>
      </c>
      <c r="AP46" s="24">
        <f>PEM!BY73</f>
        <v>0</v>
      </c>
      <c r="AQ46" s="24">
        <f>PEM!BZ73</f>
        <v>0</v>
      </c>
      <c r="AR46" s="24">
        <f>PEM!CA73</f>
        <v>270.05772471910115</v>
      </c>
      <c r="AS46" s="24">
        <f>PEM!CB73</f>
        <v>0</v>
      </c>
      <c r="AT46" s="24">
        <f>PEM!CC73</f>
        <v>0</v>
      </c>
      <c r="AU46" s="24">
        <f>PEM!CD73</f>
        <v>270.05772471910115</v>
      </c>
      <c r="AV46" s="24">
        <f>PEM!CE73</f>
        <v>300</v>
      </c>
      <c r="AW46" s="24">
        <f>PEM!CF73</f>
        <v>449.56474719101118</v>
      </c>
      <c r="AX46" s="24">
        <f>PEM!CG73</f>
        <v>0</v>
      </c>
      <c r="AZ46" s="13">
        <v>16</v>
      </c>
      <c r="BA46" s="24">
        <f>AP_PM2!C19</f>
        <v>131.46980337078648</v>
      </c>
      <c r="BB46" s="24">
        <f>AP_PM2!D19</f>
        <v>206.85000000000002</v>
      </c>
      <c r="BC46" s="24">
        <f>AP_PM2!E19</f>
        <v>270.05772471910115</v>
      </c>
      <c r="BD46" s="24">
        <f>AP_PM2!F19</f>
        <v>270.05772471910115</v>
      </c>
      <c r="BE46" s="24">
        <f>AP_PM2!G19</f>
        <v>300</v>
      </c>
      <c r="BF46" s="24">
        <f>AP_PM2!H19</f>
        <v>235.50702247191006</v>
      </c>
      <c r="BG46" s="24">
        <f>AP_PM2!I19</f>
        <v>214.05772471910112</v>
      </c>
      <c r="BK46" s="13">
        <v>16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0</v>
      </c>
      <c r="BR46" s="25">
        <f t="shared" si="62"/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0</v>
      </c>
      <c r="BX46" s="25">
        <f t="shared" si="63"/>
        <v>1.3740251114529372E-16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5">
        <v>0</v>
      </c>
      <c r="CF46" s="25">
        <v>0</v>
      </c>
      <c r="CG46" s="25">
        <v>0</v>
      </c>
      <c r="CH46" s="25">
        <v>0</v>
      </c>
      <c r="CI46" s="25">
        <v>0</v>
      </c>
      <c r="CJ46" s="25">
        <v>0</v>
      </c>
      <c r="CK46" s="25">
        <v>0</v>
      </c>
      <c r="CL46" s="25">
        <v>0</v>
      </c>
      <c r="CM46" s="25">
        <v>0</v>
      </c>
      <c r="CN46" s="25">
        <v>0</v>
      </c>
      <c r="CO46" s="25">
        <v>0</v>
      </c>
      <c r="CP46" s="25">
        <v>0</v>
      </c>
      <c r="CQ46" s="25">
        <v>0</v>
      </c>
      <c r="CR46" s="25">
        <v>0</v>
      </c>
      <c r="CS46" s="25">
        <v>0</v>
      </c>
      <c r="CT46" s="25">
        <v>0</v>
      </c>
      <c r="CU46" s="25">
        <v>0</v>
      </c>
      <c r="CV46" s="25">
        <v>0</v>
      </c>
      <c r="CW46" s="25">
        <v>0</v>
      </c>
      <c r="CX46" s="25">
        <v>0</v>
      </c>
      <c r="CY46" s="25">
        <v>0</v>
      </c>
      <c r="CZ46" s="25">
        <v>0</v>
      </c>
      <c r="DA46" s="25">
        <f t="shared" si="64"/>
        <v>0</v>
      </c>
      <c r="DB46" s="25">
        <v>0</v>
      </c>
      <c r="DC46" s="25">
        <v>0</v>
      </c>
      <c r="DD46" s="25">
        <f t="shared" si="65"/>
        <v>0</v>
      </c>
      <c r="DE46" s="25">
        <f t="shared" si="59"/>
        <v>0</v>
      </c>
      <c r="DF46" s="25">
        <f t="shared" si="66"/>
        <v>0</v>
      </c>
      <c r="DG46" s="25">
        <v>0</v>
      </c>
      <c r="DH46" s="25">
        <f t="shared" si="67"/>
        <v>2.8625523155269525E-18</v>
      </c>
      <c r="DJ46" s="13">
        <v>16</v>
      </c>
      <c r="DK46" s="24">
        <f t="shared" ref="DK46:FF46" si="131">DK19</f>
        <v>20.822459579077922</v>
      </c>
      <c r="DL46" s="24">
        <f t="shared" si="131"/>
        <v>20.634869949037441</v>
      </c>
      <c r="DM46" s="24">
        <f t="shared" si="131"/>
        <v>20.742812687885447</v>
      </c>
      <c r="DN46" s="24">
        <f t="shared" si="131"/>
        <v>21.55</v>
      </c>
      <c r="DO46" s="24">
        <f t="shared" si="131"/>
        <v>21.526069342084412</v>
      </c>
      <c r="DP46" s="24">
        <f t="shared" si="131"/>
        <v>21.750466494368169</v>
      </c>
      <c r="DQ46" s="24">
        <f t="shared" si="131"/>
        <v>23.624595454349816</v>
      </c>
      <c r="DR46" s="24">
        <f t="shared" si="131"/>
        <v>23.27272898151665</v>
      </c>
      <c r="DS46" s="24">
        <f t="shared" si="131"/>
        <v>21.320666131576363</v>
      </c>
      <c r="DT46" s="24">
        <f t="shared" si="131"/>
        <v>21.590610005039942</v>
      </c>
      <c r="DU46" s="24">
        <f t="shared" si="131"/>
        <v>21.049433050242577</v>
      </c>
      <c r="DV46" s="24">
        <f t="shared" si="131"/>
        <v>21.005023120331586</v>
      </c>
      <c r="DW46" s="24">
        <f t="shared" si="131"/>
        <v>20.573165400481976</v>
      </c>
      <c r="DX46" s="24">
        <f t="shared" si="131"/>
        <v>20.574740124200655</v>
      </c>
      <c r="DY46" s="24">
        <f t="shared" si="131"/>
        <v>19.899999999999999</v>
      </c>
      <c r="DZ46" s="24">
        <f t="shared" si="131"/>
        <v>19.952829545982908</v>
      </c>
      <c r="EA46" s="24">
        <f t="shared" si="131"/>
        <v>19.519845725728413</v>
      </c>
      <c r="EB46" s="24">
        <f t="shared" si="131"/>
        <v>19.3648600754751</v>
      </c>
      <c r="EC46" s="24">
        <f t="shared" si="131"/>
        <v>20.006160186156833</v>
      </c>
      <c r="ED46" s="24">
        <f t="shared" si="131"/>
        <v>20.181751295120989</v>
      </c>
      <c r="EE46" s="24">
        <f t="shared" si="131"/>
        <v>19.130876603465321</v>
      </c>
      <c r="EF46" s="24">
        <f t="shared" si="131"/>
        <v>18.708957749394141</v>
      </c>
      <c r="EG46" s="24">
        <f t="shared" si="131"/>
        <v>19.886371183909162</v>
      </c>
      <c r="EH46" s="24">
        <f t="shared" si="131"/>
        <v>20.45571220081348</v>
      </c>
      <c r="EI46" s="24">
        <f t="shared" si="131"/>
        <v>19.55493804325263</v>
      </c>
      <c r="EJ46" s="24">
        <f t="shared" si="131"/>
        <v>19.773804495536652</v>
      </c>
      <c r="EK46" s="24">
        <f t="shared" si="131"/>
        <v>18.88891878008998</v>
      </c>
      <c r="EL46" s="24">
        <f t="shared" si="131"/>
        <v>20.70049048022841</v>
      </c>
      <c r="EM46" s="24">
        <f t="shared" si="131"/>
        <v>20.422249359166191</v>
      </c>
      <c r="EN46" s="24">
        <f t="shared" si="131"/>
        <v>20.848018196568312</v>
      </c>
      <c r="EO46" s="24">
        <f t="shared" si="131"/>
        <v>21.242014745736796</v>
      </c>
      <c r="EP46" s="24">
        <f t="shared" si="131"/>
        <v>21.495819800026585</v>
      </c>
      <c r="EQ46" s="24">
        <f t="shared" si="131"/>
        <v>20.519771472439153</v>
      </c>
      <c r="ER46" s="24">
        <f t="shared" si="131"/>
        <v>20.696336772120631</v>
      </c>
      <c r="ES46" s="24">
        <f t="shared" si="131"/>
        <v>20.691645637240796</v>
      </c>
      <c r="ET46" s="24">
        <f t="shared" si="131"/>
        <v>20.681604029870527</v>
      </c>
      <c r="EU46" s="24">
        <f t="shared" si="131"/>
        <v>20.907376272411643</v>
      </c>
      <c r="EV46" s="24">
        <f t="shared" si="131"/>
        <v>20.368311207411725</v>
      </c>
      <c r="EW46" s="24">
        <f t="shared" si="131"/>
        <v>19.899999999999999</v>
      </c>
      <c r="EX46" s="24">
        <f t="shared" si="131"/>
        <v>19.950953679689984</v>
      </c>
      <c r="EY46" s="24">
        <f t="shared" si="131"/>
        <v>19.674253849884177</v>
      </c>
      <c r="EZ46" s="24">
        <f t="shared" si="131"/>
        <v>19.480229914556158</v>
      </c>
      <c r="FA46" s="24">
        <f t="shared" si="131"/>
        <v>20.262542953028625</v>
      </c>
      <c r="FB46" s="24">
        <f t="shared" si="131"/>
        <v>20.383645418840032</v>
      </c>
      <c r="FC46" s="24">
        <f t="shared" si="131"/>
        <v>19.208882661423065</v>
      </c>
      <c r="FD46" s="24">
        <f t="shared" si="131"/>
        <v>18.813591119992051</v>
      </c>
      <c r="FE46" s="24">
        <f t="shared" si="131"/>
        <v>20.053970589047161</v>
      </c>
      <c r="FF46" s="24">
        <f t="shared" si="131"/>
        <v>19.723659978472654</v>
      </c>
      <c r="FH46" s="13">
        <v>16</v>
      </c>
      <c r="FI46" s="24">
        <f>AP_PM2!M19</f>
        <v>18.5</v>
      </c>
      <c r="FK46" s="13">
        <v>16</v>
      </c>
      <c r="FL46" s="25">
        <f t="shared" si="69"/>
        <v>0.11153627506192844</v>
      </c>
      <c r="FM46" s="25">
        <f t="shared" si="70"/>
        <v>0.103459336274471</v>
      </c>
      <c r="FN46" s="25">
        <f t="shared" si="71"/>
        <v>0.10812481034432379</v>
      </c>
      <c r="FO46" s="25">
        <f t="shared" si="72"/>
        <v>0.1415313225058005</v>
      </c>
      <c r="FP46" s="25">
        <f t="shared" si="73"/>
        <v>0.14057695782705268</v>
      </c>
      <c r="FQ46" s="25">
        <f t="shared" si="74"/>
        <v>0.14944353010588576</v>
      </c>
      <c r="FR46" s="25">
        <f t="shared" si="75"/>
        <v>0.21691780772509539</v>
      </c>
      <c r="FS46" s="25">
        <f t="shared" si="76"/>
        <v>0.20507818336677155</v>
      </c>
      <c r="FT46" s="25">
        <f t="shared" si="77"/>
        <v>0.13229727974581884</v>
      </c>
      <c r="FU46" s="25">
        <f t="shared" si="78"/>
        <v>0.14314602525442746</v>
      </c>
      <c r="FV46" s="25">
        <f t="shared" si="79"/>
        <v>0.12111647112572453</v>
      </c>
      <c r="FW46" s="25">
        <f t="shared" si="80"/>
        <v>0.11925828912356091</v>
      </c>
      <c r="FX46" s="25">
        <f t="shared" si="81"/>
        <v>0.10077036567418095</v>
      </c>
      <c r="FY46" s="25">
        <f t="shared" si="82"/>
        <v>0.10083918978691161</v>
      </c>
      <c r="FZ46" s="25">
        <f t="shared" si="83"/>
        <v>7.0351758793969779E-2</v>
      </c>
      <c r="GA46" s="25">
        <f t="shared" si="84"/>
        <v>7.2813208905270557E-2</v>
      </c>
      <c r="GB46" s="25">
        <f t="shared" si="85"/>
        <v>5.224660789117766E-2</v>
      </c>
      <c r="GC46" s="25">
        <f t="shared" si="86"/>
        <v>4.4661312919601952E-2</v>
      </c>
      <c r="GD46" s="25">
        <f t="shared" si="87"/>
        <v>7.5284820882270745E-2</v>
      </c>
      <c r="GE46" s="25">
        <f t="shared" si="88"/>
        <v>8.3330295301357646E-2</v>
      </c>
      <c r="GF46" s="25">
        <f t="shared" si="89"/>
        <v>3.2976879028692577E-2</v>
      </c>
      <c r="GG46" s="25">
        <f t="shared" si="90"/>
        <v>1.1168861044699724E-2</v>
      </c>
      <c r="GH46" s="25">
        <f t="shared" si="91"/>
        <v>6.9714638788947528E-2</v>
      </c>
      <c r="GI46" s="25">
        <f t="shared" si="92"/>
        <v>9.5607142963993461E-2</v>
      </c>
      <c r="GJ46" s="25">
        <f t="shared" si="93"/>
        <v>5.3947398908616481E-2</v>
      </c>
      <c r="GK46" s="25">
        <f t="shared" si="94"/>
        <v>6.4418786775411643E-2</v>
      </c>
      <c r="GL46" s="25">
        <f t="shared" si="95"/>
        <v>2.0589785186641996E-2</v>
      </c>
      <c r="GM46" s="25">
        <f t="shared" si="96"/>
        <v>0.1063013691550042</v>
      </c>
      <c r="GN46" s="25">
        <f t="shared" si="97"/>
        <v>9.4125251599840101E-2</v>
      </c>
      <c r="GO46" s="25">
        <f t="shared" si="98"/>
        <v>0.11262548672155356</v>
      </c>
      <c r="GP46" s="25">
        <f t="shared" si="99"/>
        <v>0.12908449497649979</v>
      </c>
      <c r="GQ46" s="25">
        <f t="shared" si="100"/>
        <v>0.13936755275660059</v>
      </c>
      <c r="GR46" s="25">
        <f t="shared" si="101"/>
        <v>9.8430505191150944E-2</v>
      </c>
      <c r="GS46" s="25">
        <f t="shared" si="102"/>
        <v>0.10612200585560849</v>
      </c>
      <c r="GT46" s="25">
        <f t="shared" si="103"/>
        <v>0.10591934907759465</v>
      </c>
      <c r="GU46" s="25">
        <f t="shared" si="104"/>
        <v>0.10548524315230229</v>
      </c>
      <c r="GV46" s="25">
        <f t="shared" si="105"/>
        <v>0.11514482931979846</v>
      </c>
      <c r="GW46" s="25">
        <f t="shared" si="106"/>
        <v>9.1726367904859718E-2</v>
      </c>
      <c r="GX46" s="25">
        <f t="shared" si="107"/>
        <v>7.0351758793969779E-2</v>
      </c>
      <c r="GY46" s="25">
        <f t="shared" si="108"/>
        <v>7.2726031195543869E-2</v>
      </c>
      <c r="GZ46" s="25">
        <f t="shared" si="109"/>
        <v>5.9684797138626441E-2</v>
      </c>
      <c r="HA46" s="25">
        <f t="shared" si="110"/>
        <v>5.0319216911485415E-2</v>
      </c>
      <c r="HB46" s="25">
        <f t="shared" si="111"/>
        <v>8.6985279049843003E-2</v>
      </c>
      <c r="HC46" s="25">
        <f t="shared" si="112"/>
        <v>9.2409644111010283E-2</v>
      </c>
      <c r="HD46" s="25">
        <f t="shared" si="113"/>
        <v>3.6903898780469103E-2</v>
      </c>
      <c r="HE46" s="25">
        <f t="shared" si="114"/>
        <v>1.6668328656234941E-2</v>
      </c>
      <c r="HF46" s="25">
        <f t="shared" si="115"/>
        <v>7.7489421964939451E-2</v>
      </c>
      <c r="HG46" s="25">
        <f t="shared" si="116"/>
        <v>6.2040208551973348E-2</v>
      </c>
      <c r="HH46" s="25">
        <f t="shared" si="117"/>
        <v>9.3148299628698208E-2</v>
      </c>
    </row>
    <row r="47" spans="2:216" x14ac:dyDescent="0.25">
      <c r="B47" s="13">
        <v>17</v>
      </c>
      <c r="C47" s="24">
        <f>PEM!AL74</f>
        <v>0</v>
      </c>
      <c r="D47" s="24">
        <f>PEM!AM74</f>
        <v>0</v>
      </c>
      <c r="E47" s="24">
        <f>PEM!AN74</f>
        <v>0</v>
      </c>
      <c r="F47" s="24">
        <f>PEM!AO74</f>
        <v>0</v>
      </c>
      <c r="G47" s="24">
        <f>PEM!AP74</f>
        <v>0</v>
      </c>
      <c r="H47" s="24">
        <f>PEM!AQ74</f>
        <v>0</v>
      </c>
      <c r="I47" s="24">
        <f>PEM!AR74</f>
        <v>131.46980337078642</v>
      </c>
      <c r="J47" s="24">
        <f>PEM!AS74</f>
        <v>0</v>
      </c>
      <c r="K47" s="24">
        <f>PEM!AT74</f>
        <v>0</v>
      </c>
      <c r="L47" s="24">
        <f>PEM!AU74</f>
        <v>0</v>
      </c>
      <c r="M47" s="24">
        <f>PEM!AV74</f>
        <v>0</v>
      </c>
      <c r="N47" s="24">
        <f>PEM!AW74</f>
        <v>0</v>
      </c>
      <c r="O47" s="24">
        <f>PEM!AX74</f>
        <v>206.85</v>
      </c>
      <c r="P47" s="24">
        <f>PEM!AY74</f>
        <v>0</v>
      </c>
      <c r="Q47" s="24">
        <f>PEM!AZ74</f>
        <v>0</v>
      </c>
      <c r="R47" s="24">
        <f>PEM!BA74</f>
        <v>0</v>
      </c>
      <c r="S47" s="24">
        <f>PEM!BB74</f>
        <v>0</v>
      </c>
      <c r="T47" s="24">
        <f>PEM!BC74</f>
        <v>0</v>
      </c>
      <c r="U47" s="24">
        <f>PEM!BD74</f>
        <v>0</v>
      </c>
      <c r="V47" s="24">
        <f>PEM!BE74</f>
        <v>0</v>
      </c>
      <c r="W47" s="24">
        <f>PEM!BF74</f>
        <v>0</v>
      </c>
      <c r="X47" s="24">
        <f>PEM!BG74</f>
        <v>0</v>
      </c>
      <c r="Y47" s="24">
        <f>PEM!BH74</f>
        <v>0</v>
      </c>
      <c r="Z47" s="24">
        <f>PEM!BI74</f>
        <v>0</v>
      </c>
      <c r="AA47" s="24">
        <f>PEM!BJ74</f>
        <v>0</v>
      </c>
      <c r="AB47" s="24">
        <f>PEM!BK74</f>
        <v>0</v>
      </c>
      <c r="AC47" s="24">
        <f>PEM!BL74</f>
        <v>0</v>
      </c>
      <c r="AD47" s="24">
        <f>PEM!BM74</f>
        <v>0</v>
      </c>
      <c r="AE47" s="24">
        <f>PEM!BN74</f>
        <v>0</v>
      </c>
      <c r="AF47" s="24">
        <f>PEM!BO74</f>
        <v>0</v>
      </c>
      <c r="AG47" s="24">
        <f>PEM!BP74</f>
        <v>0</v>
      </c>
      <c r="AH47" s="24">
        <f>PEM!BQ74</f>
        <v>0</v>
      </c>
      <c r="AI47" s="24">
        <f>PEM!BR74</f>
        <v>0</v>
      </c>
      <c r="AJ47" s="24">
        <f>PEM!BS74</f>
        <v>0</v>
      </c>
      <c r="AK47" s="24">
        <f>PEM!BT74</f>
        <v>0</v>
      </c>
      <c r="AL47" s="24">
        <f>PEM!BU74</f>
        <v>0</v>
      </c>
      <c r="AM47" s="24">
        <f>PEM!BV74</f>
        <v>0</v>
      </c>
      <c r="AN47" s="24">
        <f>PEM!BW74</f>
        <v>0</v>
      </c>
      <c r="AO47" s="24">
        <f>PEM!BX74</f>
        <v>0</v>
      </c>
      <c r="AP47" s="24">
        <f>PEM!BY74</f>
        <v>0</v>
      </c>
      <c r="AQ47" s="24">
        <f>PEM!BZ74</f>
        <v>0</v>
      </c>
      <c r="AR47" s="24">
        <f>PEM!CA74</f>
        <v>270.05772471910103</v>
      </c>
      <c r="AS47" s="24">
        <f>PEM!CB74</f>
        <v>0</v>
      </c>
      <c r="AT47" s="24">
        <f>PEM!CC74</f>
        <v>0</v>
      </c>
      <c r="AU47" s="24">
        <f>PEM!CD74</f>
        <v>270.05772471910103</v>
      </c>
      <c r="AV47" s="24">
        <f>PEM!CE74</f>
        <v>300</v>
      </c>
      <c r="AW47" s="24">
        <f>PEM!CF74</f>
        <v>449.56474719101095</v>
      </c>
      <c r="AX47" s="24">
        <f>PEM!CG74</f>
        <v>0</v>
      </c>
      <c r="AZ47" s="13">
        <v>17</v>
      </c>
      <c r="BA47" s="24">
        <f>AP_PM2!C20</f>
        <v>131.46980337078642</v>
      </c>
      <c r="BB47" s="24">
        <f>AP_PM2!D20</f>
        <v>206.85000000000002</v>
      </c>
      <c r="BC47" s="24">
        <f>AP_PM2!E20</f>
        <v>270.05772471910103</v>
      </c>
      <c r="BD47" s="24">
        <f>AP_PM2!F20</f>
        <v>270.05772471910103</v>
      </c>
      <c r="BE47" s="24">
        <f>AP_PM2!G20</f>
        <v>300</v>
      </c>
      <c r="BF47" s="24">
        <f>AP_PM2!H20</f>
        <v>235.50702247191001</v>
      </c>
      <c r="BG47" s="24">
        <f>AP_PM2!I20</f>
        <v>214.05772471910097</v>
      </c>
      <c r="BK47" s="13">
        <v>17</v>
      </c>
      <c r="BL47" s="25">
        <v>0</v>
      </c>
      <c r="BM47" s="25">
        <v>0</v>
      </c>
      <c r="BN47" s="25">
        <v>0</v>
      </c>
      <c r="BO47" s="25">
        <v>0</v>
      </c>
      <c r="BP47" s="25">
        <v>0</v>
      </c>
      <c r="BQ47" s="25">
        <v>0</v>
      </c>
      <c r="BR47" s="25">
        <f t="shared" si="62"/>
        <v>0</v>
      </c>
      <c r="BS47" s="25">
        <v>0</v>
      </c>
      <c r="BT47" s="25">
        <v>0</v>
      </c>
      <c r="BU47" s="25">
        <v>0</v>
      </c>
      <c r="BV47" s="25">
        <v>0</v>
      </c>
      <c r="BW47" s="25">
        <v>0</v>
      </c>
      <c r="BX47" s="25">
        <f t="shared" si="63"/>
        <v>1.3740251114529372E-16</v>
      </c>
      <c r="BY47" s="25">
        <v>0</v>
      </c>
      <c r="BZ47" s="25">
        <v>0</v>
      </c>
      <c r="CA47" s="25">
        <v>0</v>
      </c>
      <c r="CB47" s="25">
        <v>0</v>
      </c>
      <c r="CC47" s="25">
        <v>0</v>
      </c>
      <c r="CD47" s="25">
        <v>0</v>
      </c>
      <c r="CE47" s="25">
        <v>0</v>
      </c>
      <c r="CF47" s="25">
        <v>0</v>
      </c>
      <c r="CG47" s="25">
        <v>0</v>
      </c>
      <c r="CH47" s="25">
        <v>0</v>
      </c>
      <c r="CI47" s="25">
        <v>0</v>
      </c>
      <c r="CJ47" s="25">
        <v>0</v>
      </c>
      <c r="CK47" s="25">
        <v>0</v>
      </c>
      <c r="CL47" s="25">
        <v>0</v>
      </c>
      <c r="CM47" s="25">
        <v>0</v>
      </c>
      <c r="CN47" s="25">
        <v>0</v>
      </c>
      <c r="CO47" s="25">
        <v>0</v>
      </c>
      <c r="CP47" s="25">
        <v>0</v>
      </c>
      <c r="CQ47" s="25">
        <v>0</v>
      </c>
      <c r="CR47" s="25">
        <v>0</v>
      </c>
      <c r="CS47" s="25">
        <v>0</v>
      </c>
      <c r="CT47" s="25">
        <v>0</v>
      </c>
      <c r="CU47" s="25">
        <v>0</v>
      </c>
      <c r="CV47" s="25">
        <v>0</v>
      </c>
      <c r="CW47" s="25">
        <v>0</v>
      </c>
      <c r="CX47" s="25">
        <v>0</v>
      </c>
      <c r="CY47" s="25">
        <v>0</v>
      </c>
      <c r="CZ47" s="25">
        <v>0</v>
      </c>
      <c r="DA47" s="25">
        <f t="shared" si="64"/>
        <v>0</v>
      </c>
      <c r="DB47" s="25">
        <v>0</v>
      </c>
      <c r="DC47" s="25">
        <v>0</v>
      </c>
      <c r="DD47" s="25">
        <f t="shared" si="65"/>
        <v>0</v>
      </c>
      <c r="DE47" s="25">
        <f t="shared" ref="DE47:DE54" si="132">IF(AND(AV47=0,BE47=0),0,ABS(AV47-BE47)/AV47)</f>
        <v>0</v>
      </c>
      <c r="DF47" s="25">
        <f t="shared" si="66"/>
        <v>6.322050295978434E-17</v>
      </c>
      <c r="DG47" s="25">
        <v>0</v>
      </c>
      <c r="DH47" s="25">
        <f t="shared" si="67"/>
        <v>4.1796461271891265E-18</v>
      </c>
      <c r="DJ47" s="13">
        <v>17</v>
      </c>
      <c r="DK47" s="24">
        <f t="shared" ref="DK47:FF47" si="133">DK20</f>
        <v>22.361413630229478</v>
      </c>
      <c r="DL47" s="24">
        <f t="shared" si="133"/>
        <v>22.591463853840615</v>
      </c>
      <c r="DM47" s="24">
        <f t="shared" si="133"/>
        <v>22.658986618344894</v>
      </c>
      <c r="DN47" s="24">
        <f t="shared" si="133"/>
        <v>23.53871437730022</v>
      </c>
      <c r="DO47" s="24">
        <f t="shared" si="133"/>
        <v>23.26373108988183</v>
      </c>
      <c r="DP47" s="24">
        <f t="shared" si="133"/>
        <v>23.694216052018071</v>
      </c>
      <c r="DQ47" s="24">
        <f t="shared" si="133"/>
        <v>26.774105943724376</v>
      </c>
      <c r="DR47" s="24">
        <f t="shared" si="133"/>
        <v>26.254014091952943</v>
      </c>
      <c r="DS47" s="24">
        <f t="shared" si="133"/>
        <v>23.244736907766434</v>
      </c>
      <c r="DT47" s="24">
        <f t="shared" si="133"/>
        <v>23.484678871426539</v>
      </c>
      <c r="DU47" s="24">
        <f t="shared" si="133"/>
        <v>22.850041206542592</v>
      </c>
      <c r="DV47" s="24">
        <f t="shared" si="133"/>
        <v>22.81642667719488</v>
      </c>
      <c r="DW47" s="24">
        <f t="shared" si="133"/>
        <v>22.367187252754473</v>
      </c>
      <c r="DX47" s="24">
        <f t="shared" si="133"/>
        <v>22.558437791216921</v>
      </c>
      <c r="DY47" s="24">
        <f t="shared" si="133"/>
        <v>21.679797488689509</v>
      </c>
      <c r="DZ47" s="24">
        <f t="shared" si="133"/>
        <v>21.733112693491236</v>
      </c>
      <c r="EA47" s="24">
        <f t="shared" si="133"/>
        <v>21.26290233644405</v>
      </c>
      <c r="EB47" s="24">
        <f t="shared" si="133"/>
        <v>21.094748218915374</v>
      </c>
      <c r="EC47" s="24">
        <f t="shared" si="133"/>
        <v>21.725928864789942</v>
      </c>
      <c r="ED47" s="24">
        <f t="shared" si="133"/>
        <v>21.857144679123948</v>
      </c>
      <c r="EE47" s="24">
        <f t="shared" si="133"/>
        <v>20.840501221535622</v>
      </c>
      <c r="EF47" s="24">
        <f t="shared" si="133"/>
        <v>20.380374507241328</v>
      </c>
      <c r="EG47" s="24">
        <f t="shared" si="133"/>
        <v>21.504395478378655</v>
      </c>
      <c r="EH47" s="24">
        <f t="shared" si="133"/>
        <v>22.301335996382214</v>
      </c>
      <c r="EI47" s="24">
        <f t="shared" si="133"/>
        <v>21.05</v>
      </c>
      <c r="EJ47" s="24">
        <f t="shared" si="133"/>
        <v>21.128171263875984</v>
      </c>
      <c r="EK47" s="24">
        <f t="shared" si="133"/>
        <v>20.15258546587836</v>
      </c>
      <c r="EL47" s="24">
        <f t="shared" si="133"/>
        <v>22.133989882929278</v>
      </c>
      <c r="EM47" s="24">
        <f t="shared" si="133"/>
        <v>21.988863403796351</v>
      </c>
      <c r="EN47" s="24">
        <f t="shared" si="133"/>
        <v>22.411848179364135</v>
      </c>
      <c r="EO47" s="24">
        <f t="shared" si="133"/>
        <v>22.456882577355206</v>
      </c>
      <c r="EP47" s="24">
        <f t="shared" si="133"/>
        <v>22.725203184884631</v>
      </c>
      <c r="EQ47" s="24">
        <f t="shared" si="133"/>
        <v>21.95318587080936</v>
      </c>
      <c r="ER47" s="24">
        <f t="shared" si="133"/>
        <v>22.289324536431149</v>
      </c>
      <c r="ES47" s="24">
        <f t="shared" si="133"/>
        <v>22.262230921502024</v>
      </c>
      <c r="ET47" s="24">
        <f t="shared" si="133"/>
        <v>22.230618970409154</v>
      </c>
      <c r="EU47" s="24">
        <f t="shared" si="133"/>
        <v>22.49</v>
      </c>
      <c r="EV47" s="24">
        <f t="shared" si="133"/>
        <v>21.936595037980968</v>
      </c>
      <c r="EW47" s="24">
        <f t="shared" si="133"/>
        <v>21.473362175163508</v>
      </c>
      <c r="EX47" s="24">
        <f t="shared" si="133"/>
        <v>21.517667590951209</v>
      </c>
      <c r="EY47" s="24">
        <f t="shared" si="133"/>
        <v>21.232845960429547</v>
      </c>
      <c r="EZ47" s="24">
        <f t="shared" si="133"/>
        <v>21.022703581290877</v>
      </c>
      <c r="FA47" s="24">
        <f t="shared" si="133"/>
        <v>21.838962460882261</v>
      </c>
      <c r="FB47" s="24">
        <f t="shared" si="133"/>
        <v>21.956102141945333</v>
      </c>
      <c r="FC47" s="24">
        <f t="shared" si="133"/>
        <v>20.729157819973125</v>
      </c>
      <c r="FD47" s="24">
        <f t="shared" si="133"/>
        <v>20.303144003193509</v>
      </c>
      <c r="FE47" s="24">
        <f t="shared" si="133"/>
        <v>21.593581652034658</v>
      </c>
      <c r="FF47" s="24">
        <f t="shared" si="133"/>
        <v>21.193234849140566</v>
      </c>
      <c r="FH47" s="13">
        <v>17</v>
      </c>
      <c r="FI47" s="24">
        <f>AP_PM2!M20</f>
        <v>19.899999999999999</v>
      </c>
      <c r="FK47" s="13">
        <v>17</v>
      </c>
      <c r="FL47" s="25">
        <f t="shared" si="69"/>
        <v>0.11007415143477313</v>
      </c>
      <c r="FM47" s="25">
        <f t="shared" si="70"/>
        <v>0.11913631941929517</v>
      </c>
      <c r="FN47" s="25">
        <f t="shared" si="71"/>
        <v>0.12176125370545911</v>
      </c>
      <c r="FO47" s="25">
        <f t="shared" si="72"/>
        <v>0.15458424444833954</v>
      </c>
      <c r="FP47" s="25">
        <f t="shared" si="73"/>
        <v>0.14459121268577721</v>
      </c>
      <c r="FQ47" s="25">
        <f t="shared" si="74"/>
        <v>0.16013258441166756</v>
      </c>
      <c r="FR47" s="25">
        <f t="shared" si="75"/>
        <v>0.25674455603383495</v>
      </c>
      <c r="FS47" s="25">
        <f t="shared" si="76"/>
        <v>0.24202067042770797</v>
      </c>
      <c r="FT47" s="25">
        <f t="shared" si="77"/>
        <v>0.14389222476632574</v>
      </c>
      <c r="FU47" s="25">
        <f t="shared" si="78"/>
        <v>0.15263904143854254</v>
      </c>
      <c r="FV47" s="25">
        <f t="shared" si="79"/>
        <v>0.12910441516831558</v>
      </c>
      <c r="FW47" s="25">
        <f t="shared" si="80"/>
        <v>0.12782135951681964</v>
      </c>
      <c r="FX47" s="25">
        <f t="shared" si="81"/>
        <v>0.11030386721739656</v>
      </c>
      <c r="FY47" s="25">
        <f t="shared" si="82"/>
        <v>0.11784671508822209</v>
      </c>
      <c r="FZ47" s="25">
        <f t="shared" si="83"/>
        <v>8.2094746946692762E-2</v>
      </c>
      <c r="GA47" s="25">
        <f t="shared" si="84"/>
        <v>8.434653237868818E-2</v>
      </c>
      <c r="GB47" s="25">
        <f t="shared" si="85"/>
        <v>6.4097662439434377E-2</v>
      </c>
      <c r="GC47" s="25">
        <f t="shared" si="86"/>
        <v>5.6637235321162112E-2</v>
      </c>
      <c r="GD47" s="25">
        <f t="shared" si="87"/>
        <v>8.404376522419392E-2</v>
      </c>
      <c r="GE47" s="25">
        <f t="shared" si="88"/>
        <v>8.9542559554599305E-2</v>
      </c>
      <c r="GF47" s="25">
        <f t="shared" si="89"/>
        <v>4.5128531772726847E-2</v>
      </c>
      <c r="GG47" s="25">
        <f t="shared" si="90"/>
        <v>2.357044553183495E-2</v>
      </c>
      <c r="GH47" s="25">
        <f t="shared" si="91"/>
        <v>7.4607792625083408E-2</v>
      </c>
      <c r="GI47" s="25">
        <f t="shared" si="92"/>
        <v>0.10767677760524154</v>
      </c>
      <c r="GJ47" s="25">
        <f t="shared" si="93"/>
        <v>5.4631828978622426E-2</v>
      </c>
      <c r="GK47" s="25">
        <f t="shared" si="94"/>
        <v>5.8129558329350475E-2</v>
      </c>
      <c r="GL47" s="25">
        <f t="shared" si="95"/>
        <v>1.2533650647755853E-2</v>
      </c>
      <c r="GM47" s="25">
        <f t="shared" si="96"/>
        <v>0.10093028390928434</v>
      </c>
      <c r="GN47" s="25">
        <f t="shared" si="97"/>
        <v>9.499642457352811E-2</v>
      </c>
      <c r="GO47" s="25">
        <f t="shared" si="98"/>
        <v>0.11207679791785036</v>
      </c>
      <c r="GP47" s="25">
        <f t="shared" si="99"/>
        <v>0.11385741402653478</v>
      </c>
      <c r="GQ47" s="25">
        <f t="shared" si="100"/>
        <v>0.12432026072109133</v>
      </c>
      <c r="GR47" s="25">
        <f t="shared" si="101"/>
        <v>9.3525645111010289E-2</v>
      </c>
      <c r="GS47" s="25">
        <f t="shared" si="102"/>
        <v>0.10719591491100953</v>
      </c>
      <c r="GT47" s="25">
        <f t="shared" si="103"/>
        <v>0.10610935309364972</v>
      </c>
      <c r="GU47" s="25">
        <f t="shared" si="104"/>
        <v>0.10483824015477965</v>
      </c>
      <c r="GV47" s="25">
        <f t="shared" si="105"/>
        <v>0.1151622943530458</v>
      </c>
      <c r="GW47" s="25">
        <f t="shared" si="106"/>
        <v>9.2840070870379557E-2</v>
      </c>
      <c r="GX47" s="25">
        <f t="shared" si="107"/>
        <v>7.3270415798383448E-2</v>
      </c>
      <c r="GY47" s="25">
        <f t="shared" si="108"/>
        <v>7.5178575192391475E-2</v>
      </c>
      <c r="GZ47" s="25">
        <f t="shared" si="109"/>
        <v>6.2772836147989661E-2</v>
      </c>
      <c r="HA47" s="25">
        <f t="shared" si="110"/>
        <v>5.3404338645103022E-2</v>
      </c>
      <c r="HB47" s="25">
        <f t="shared" si="111"/>
        <v>8.8784550289662936E-2</v>
      </c>
      <c r="HC47" s="25">
        <f t="shared" si="112"/>
        <v>9.3646045580072251E-2</v>
      </c>
      <c r="HD47" s="25">
        <f t="shared" si="113"/>
        <v>3.9999590295666014E-2</v>
      </c>
      <c r="HE47" s="25">
        <f t="shared" si="114"/>
        <v>1.9856235227908518E-2</v>
      </c>
      <c r="HF47" s="25">
        <f t="shared" si="115"/>
        <v>7.8429863064198121E-2</v>
      </c>
      <c r="HG47" s="25">
        <f t="shared" si="116"/>
        <v>6.1021116330101502E-2</v>
      </c>
      <c r="HH47" s="25">
        <f t="shared" si="117"/>
        <v>9.8748124361072956E-2</v>
      </c>
    </row>
    <row r="48" spans="2:216" x14ac:dyDescent="0.25">
      <c r="B48" s="13">
        <v>18</v>
      </c>
      <c r="C48" s="24">
        <f>PEM!AL75</f>
        <v>0</v>
      </c>
      <c r="D48" s="24">
        <f>PEM!AM75</f>
        <v>0</v>
      </c>
      <c r="E48" s="24">
        <f>PEM!AN75</f>
        <v>0</v>
      </c>
      <c r="F48" s="24">
        <f>PEM!AO75</f>
        <v>0</v>
      </c>
      <c r="G48" s="24">
        <f>PEM!AP75</f>
        <v>0</v>
      </c>
      <c r="H48" s="24">
        <f>PEM!AQ75</f>
        <v>0</v>
      </c>
      <c r="I48" s="24">
        <f>PEM!AR75</f>
        <v>141.04845505617971</v>
      </c>
      <c r="J48" s="24">
        <f>PEM!AS75</f>
        <v>0</v>
      </c>
      <c r="K48" s="24">
        <f>PEM!AT75</f>
        <v>0</v>
      </c>
      <c r="L48" s="24">
        <f>PEM!AU75</f>
        <v>0</v>
      </c>
      <c r="M48" s="24">
        <f>PEM!AV75</f>
        <v>0</v>
      </c>
      <c r="N48" s="24">
        <f>PEM!AW75</f>
        <v>0</v>
      </c>
      <c r="O48" s="24">
        <f>PEM!AX75</f>
        <v>206.85</v>
      </c>
      <c r="P48" s="24">
        <f>PEM!AY75</f>
        <v>0</v>
      </c>
      <c r="Q48" s="24">
        <f>PEM!AZ75</f>
        <v>0</v>
      </c>
      <c r="R48" s="24">
        <f>PEM!BA75</f>
        <v>0</v>
      </c>
      <c r="S48" s="24">
        <f>PEM!BB75</f>
        <v>0</v>
      </c>
      <c r="T48" s="24">
        <f>PEM!BC75</f>
        <v>0</v>
      </c>
      <c r="U48" s="24">
        <f>PEM!BD75</f>
        <v>0</v>
      </c>
      <c r="V48" s="24">
        <f>PEM!BE75</f>
        <v>0</v>
      </c>
      <c r="W48" s="24">
        <f>PEM!BF75</f>
        <v>0</v>
      </c>
      <c r="X48" s="24">
        <f>PEM!BG75</f>
        <v>0</v>
      </c>
      <c r="Y48" s="24">
        <f>PEM!BH75</f>
        <v>0</v>
      </c>
      <c r="Z48" s="24">
        <f>PEM!BI75</f>
        <v>0</v>
      </c>
      <c r="AA48" s="24">
        <f>PEM!BJ75</f>
        <v>0</v>
      </c>
      <c r="AB48" s="24">
        <f>PEM!BK75</f>
        <v>0</v>
      </c>
      <c r="AC48" s="24">
        <f>PEM!BL75</f>
        <v>0</v>
      </c>
      <c r="AD48" s="24">
        <f>PEM!BM75</f>
        <v>0</v>
      </c>
      <c r="AE48" s="24">
        <f>PEM!BN75</f>
        <v>0</v>
      </c>
      <c r="AF48" s="24">
        <f>PEM!BO75</f>
        <v>0</v>
      </c>
      <c r="AG48" s="24">
        <f>PEM!BP75</f>
        <v>0</v>
      </c>
      <c r="AH48" s="24">
        <f>PEM!BQ75</f>
        <v>0</v>
      </c>
      <c r="AI48" s="24">
        <f>PEM!BR75</f>
        <v>0</v>
      </c>
      <c r="AJ48" s="24">
        <f>PEM!BS75</f>
        <v>0</v>
      </c>
      <c r="AK48" s="24">
        <f>PEM!BT75</f>
        <v>0</v>
      </c>
      <c r="AL48" s="24">
        <f>PEM!BU75</f>
        <v>0</v>
      </c>
      <c r="AM48" s="24">
        <f>PEM!BV75</f>
        <v>0</v>
      </c>
      <c r="AN48" s="24">
        <f>PEM!BW75</f>
        <v>0</v>
      </c>
      <c r="AO48" s="24">
        <f>PEM!BX75</f>
        <v>0</v>
      </c>
      <c r="AP48" s="24">
        <f>PEM!BY75</f>
        <v>0</v>
      </c>
      <c r="AQ48" s="24">
        <f>PEM!BZ75</f>
        <v>0</v>
      </c>
      <c r="AR48" s="24">
        <f>PEM!CA75</f>
        <v>283.46783707865166</v>
      </c>
      <c r="AS48" s="24">
        <f>PEM!CB75</f>
        <v>0</v>
      </c>
      <c r="AT48" s="24">
        <f>PEM!CC75</f>
        <v>0</v>
      </c>
      <c r="AU48" s="24">
        <f>PEM!CD75</f>
        <v>283.46783707865166</v>
      </c>
      <c r="AV48" s="24">
        <f>PEM!CE75</f>
        <v>300</v>
      </c>
      <c r="AW48" s="24">
        <f>PEM!CF75</f>
        <v>475.16587078651673</v>
      </c>
      <c r="AX48" s="24">
        <f>PEM!CG75</f>
        <v>0</v>
      </c>
      <c r="AZ48" s="13">
        <v>18</v>
      </c>
      <c r="BA48" s="24">
        <f>AP_PM2!C21</f>
        <v>141.04845505617971</v>
      </c>
      <c r="BB48" s="24">
        <f>AP_PM2!D21</f>
        <v>206.85000000000002</v>
      </c>
      <c r="BC48" s="24">
        <f>AP_PM2!E21</f>
        <v>283.46783707865166</v>
      </c>
      <c r="BD48" s="24">
        <f>AP_PM2!F21</f>
        <v>283.46783707865166</v>
      </c>
      <c r="BE48" s="24">
        <f>AP_PM2!G21</f>
        <v>300</v>
      </c>
      <c r="BF48" s="24">
        <f>AP_PM2!H21</f>
        <v>247.69803370786511</v>
      </c>
      <c r="BG48" s="24">
        <f>AP_PM2!I21</f>
        <v>227.46783707865163</v>
      </c>
      <c r="BK48" s="13">
        <v>18</v>
      </c>
      <c r="BL48" s="25">
        <v>0</v>
      </c>
      <c r="BM48" s="25">
        <v>0</v>
      </c>
      <c r="BN48" s="25">
        <v>0</v>
      </c>
      <c r="BO48" s="25">
        <v>0</v>
      </c>
      <c r="BP48" s="25">
        <v>0</v>
      </c>
      <c r="BQ48" s="25">
        <v>0</v>
      </c>
      <c r="BR48" s="25">
        <f t="shared" si="62"/>
        <v>0</v>
      </c>
      <c r="BS48" s="25">
        <v>0</v>
      </c>
      <c r="BT48" s="25">
        <v>0</v>
      </c>
      <c r="BU48" s="25">
        <v>0</v>
      </c>
      <c r="BV48" s="25">
        <v>0</v>
      </c>
      <c r="BW48" s="25">
        <v>0</v>
      </c>
      <c r="BX48" s="25">
        <f t="shared" si="63"/>
        <v>1.3740251114529372E-16</v>
      </c>
      <c r="BY48" s="25">
        <v>0</v>
      </c>
      <c r="BZ48" s="25">
        <v>0</v>
      </c>
      <c r="CA48" s="25">
        <v>0</v>
      </c>
      <c r="CB48" s="25">
        <v>0</v>
      </c>
      <c r="CC48" s="25">
        <v>0</v>
      </c>
      <c r="CD48" s="25">
        <v>0</v>
      </c>
      <c r="CE48" s="25">
        <v>0</v>
      </c>
      <c r="CF48" s="25">
        <v>0</v>
      </c>
      <c r="CG48" s="25">
        <v>0</v>
      </c>
      <c r="CH48" s="25">
        <v>0</v>
      </c>
      <c r="CI48" s="25">
        <v>0</v>
      </c>
      <c r="CJ48" s="25">
        <v>0</v>
      </c>
      <c r="CK48" s="25">
        <v>0</v>
      </c>
      <c r="CL48" s="25">
        <v>0</v>
      </c>
      <c r="CM48" s="25">
        <v>0</v>
      </c>
      <c r="CN48" s="25">
        <v>0</v>
      </c>
      <c r="CO48" s="25">
        <v>0</v>
      </c>
      <c r="CP48" s="25">
        <v>0</v>
      </c>
      <c r="CQ48" s="25">
        <v>0</v>
      </c>
      <c r="CR48" s="25">
        <v>0</v>
      </c>
      <c r="CS48" s="25">
        <v>0</v>
      </c>
      <c r="CT48" s="25">
        <v>0</v>
      </c>
      <c r="CU48" s="25">
        <v>0</v>
      </c>
      <c r="CV48" s="25">
        <v>0</v>
      </c>
      <c r="CW48" s="25">
        <v>0</v>
      </c>
      <c r="CX48" s="25">
        <v>0</v>
      </c>
      <c r="CY48" s="25">
        <v>0</v>
      </c>
      <c r="CZ48" s="25">
        <v>0</v>
      </c>
      <c r="DA48" s="25">
        <f t="shared" si="64"/>
        <v>0</v>
      </c>
      <c r="DB48" s="25">
        <v>0</v>
      </c>
      <c r="DC48" s="25">
        <v>0</v>
      </c>
      <c r="DD48" s="25">
        <f t="shared" si="65"/>
        <v>0</v>
      </c>
      <c r="DE48" s="25">
        <f t="shared" si="132"/>
        <v>0</v>
      </c>
      <c r="DF48" s="25">
        <f t="shared" si="66"/>
        <v>0</v>
      </c>
      <c r="DG48" s="25">
        <v>0</v>
      </c>
      <c r="DH48" s="25">
        <f t="shared" si="67"/>
        <v>2.8625523155269525E-18</v>
      </c>
      <c r="DJ48" s="13">
        <v>18</v>
      </c>
      <c r="DK48" s="24">
        <f t="shared" ref="DK48:FF48" si="134">DK21</f>
        <v>22.129994046592017</v>
      </c>
      <c r="DL48" s="24">
        <f t="shared" si="134"/>
        <v>22.358799908792353</v>
      </c>
      <c r="DM48" s="24">
        <f t="shared" si="134"/>
        <v>22.46126331904447</v>
      </c>
      <c r="DN48" s="24">
        <f t="shared" si="134"/>
        <v>23.331039999993699</v>
      </c>
      <c r="DO48" s="24">
        <f t="shared" si="134"/>
        <v>23.000661960956489</v>
      </c>
      <c r="DP48" s="24">
        <f t="shared" si="134"/>
        <v>23.414135279015319</v>
      </c>
      <c r="DQ48" s="24">
        <f t="shared" si="134"/>
        <v>26.057293243715652</v>
      </c>
      <c r="DR48" s="24">
        <f t="shared" si="134"/>
        <v>25.56379315702079</v>
      </c>
      <c r="DS48" s="24">
        <f t="shared" si="134"/>
        <v>23.067362737641229</v>
      </c>
      <c r="DT48" s="24">
        <f t="shared" si="134"/>
        <v>23.196261659905662</v>
      </c>
      <c r="DU48" s="24">
        <f t="shared" si="134"/>
        <v>22.63489622744207</v>
      </c>
      <c r="DV48" s="24">
        <f t="shared" si="134"/>
        <v>22.602296138217156</v>
      </c>
      <c r="DW48" s="24">
        <f t="shared" si="134"/>
        <v>22.166925365736745</v>
      </c>
      <c r="DX48" s="24">
        <f t="shared" si="134"/>
        <v>22.350191385820686</v>
      </c>
      <c r="DY48" s="24">
        <f t="shared" si="134"/>
        <v>21.485887882801769</v>
      </c>
      <c r="DZ48" s="24">
        <f t="shared" si="134"/>
        <v>21.538217907537053</v>
      </c>
      <c r="EA48" s="24">
        <f t="shared" si="134"/>
        <v>21.072392882790535</v>
      </c>
      <c r="EB48" s="24">
        <f t="shared" si="134"/>
        <v>20.905825872839014</v>
      </c>
      <c r="EC48" s="24">
        <f t="shared" si="134"/>
        <v>21.53259111286809</v>
      </c>
      <c r="ED48" s="24">
        <f t="shared" si="134"/>
        <v>21.664003234720422</v>
      </c>
      <c r="EE48" s="24">
        <f t="shared" si="134"/>
        <v>20.653932455336616</v>
      </c>
      <c r="EF48" s="24">
        <f t="shared" si="134"/>
        <v>20.197864553771421</v>
      </c>
      <c r="EG48" s="24">
        <f t="shared" si="134"/>
        <v>21.315126566172381</v>
      </c>
      <c r="EH48" s="24">
        <f t="shared" si="134"/>
        <v>22.103800691585029</v>
      </c>
      <c r="EI48" s="24">
        <f t="shared" si="134"/>
        <v>21.05</v>
      </c>
      <c r="EJ48" s="24">
        <f t="shared" si="134"/>
        <v>21.009733224961366</v>
      </c>
      <c r="EK48" s="24">
        <f t="shared" si="134"/>
        <v>20.11318563345003</v>
      </c>
      <c r="EL48" s="24">
        <f t="shared" si="134"/>
        <v>22.051714128308031</v>
      </c>
      <c r="EM48" s="24">
        <f t="shared" si="134"/>
        <v>21.957529416645126</v>
      </c>
      <c r="EN48" s="24">
        <f t="shared" si="134"/>
        <v>22.333638278311085</v>
      </c>
      <c r="EO48" s="24">
        <f t="shared" si="134"/>
        <v>22.4</v>
      </c>
      <c r="EP48" s="24">
        <f t="shared" si="134"/>
        <v>22.667640959868567</v>
      </c>
      <c r="EQ48" s="24">
        <f t="shared" si="134"/>
        <v>21.904734379527916</v>
      </c>
      <c r="ER48" s="24">
        <f t="shared" si="134"/>
        <v>22.225603166036034</v>
      </c>
      <c r="ES48" s="24">
        <f t="shared" si="134"/>
        <v>22.152489551981517</v>
      </c>
      <c r="ET48" s="24">
        <f t="shared" si="134"/>
        <v>22.200694714380802</v>
      </c>
      <c r="EU48" s="24">
        <f t="shared" si="134"/>
        <v>22.386206032905747</v>
      </c>
      <c r="EV48" s="24">
        <f t="shared" si="134"/>
        <v>21.801751262079261</v>
      </c>
      <c r="EW48" s="24">
        <f t="shared" si="134"/>
        <v>21.309711626799096</v>
      </c>
      <c r="EX48" s="24">
        <f t="shared" si="134"/>
        <v>21.348732828952407</v>
      </c>
      <c r="EY48" s="24">
        <f t="shared" si="134"/>
        <v>21.063597092503656</v>
      </c>
      <c r="EZ48" s="24">
        <f t="shared" si="134"/>
        <v>20.856935053640882</v>
      </c>
      <c r="FA48" s="24">
        <f t="shared" si="134"/>
        <v>21.648175385382224</v>
      </c>
      <c r="FB48" s="24">
        <f t="shared" si="134"/>
        <v>21.746754913248864</v>
      </c>
      <c r="FC48" s="24">
        <f t="shared" si="134"/>
        <v>20.567424667638186</v>
      </c>
      <c r="FD48" s="24">
        <f t="shared" si="134"/>
        <v>20.143376030102147</v>
      </c>
      <c r="FE48" s="24">
        <f t="shared" si="134"/>
        <v>21.377971621223271</v>
      </c>
      <c r="FF48" s="24">
        <f t="shared" si="134"/>
        <v>21.076370803278259</v>
      </c>
      <c r="FH48" s="13">
        <v>18</v>
      </c>
      <c r="FI48" s="24">
        <f>AP_PM2!M21</f>
        <v>19.399999999999999</v>
      </c>
      <c r="FK48" s="13">
        <v>18</v>
      </c>
      <c r="FL48" s="25">
        <f t="shared" si="69"/>
        <v>0.12336171626817194</v>
      </c>
      <c r="FM48" s="25">
        <f t="shared" si="70"/>
        <v>0.13233267978881275</v>
      </c>
      <c r="FN48" s="25">
        <f t="shared" si="71"/>
        <v>0.13629078986171206</v>
      </c>
      <c r="FO48" s="25">
        <f t="shared" si="72"/>
        <v>0.16848970298772631</v>
      </c>
      <c r="FP48" s="25">
        <f t="shared" si="73"/>
        <v>0.15654601450465191</v>
      </c>
      <c r="FQ48" s="25">
        <f t="shared" si="74"/>
        <v>0.1714406802207617</v>
      </c>
      <c r="FR48" s="25">
        <f t="shared" si="75"/>
        <v>0.25548675303491936</v>
      </c>
      <c r="FS48" s="25">
        <f t="shared" si="76"/>
        <v>0.24111418517435387</v>
      </c>
      <c r="FT48" s="25">
        <f t="shared" si="77"/>
        <v>0.15898491645327287</v>
      </c>
      <c r="FU48" s="25">
        <f t="shared" si="78"/>
        <v>0.16365833924297538</v>
      </c>
      <c r="FV48" s="25">
        <f t="shared" si="79"/>
        <v>0.142916326849343</v>
      </c>
      <c r="FW48" s="25">
        <f t="shared" si="80"/>
        <v>0.14168012482601472</v>
      </c>
      <c r="FX48" s="25">
        <f t="shared" si="81"/>
        <v>0.12482224395511173</v>
      </c>
      <c r="FY48" s="25">
        <f t="shared" si="82"/>
        <v>0.13199848425872251</v>
      </c>
      <c r="FZ48" s="25">
        <f t="shared" si="83"/>
        <v>9.7081763349952388E-2</v>
      </c>
      <c r="GA48" s="25">
        <f t="shared" si="84"/>
        <v>9.9275525798669231E-2</v>
      </c>
      <c r="GB48" s="25">
        <f t="shared" si="85"/>
        <v>7.9364165811294782E-2</v>
      </c>
      <c r="GC48" s="25">
        <f t="shared" si="86"/>
        <v>7.2029006746650179E-2</v>
      </c>
      <c r="GD48" s="25">
        <f t="shared" si="87"/>
        <v>9.9040152747508117E-2</v>
      </c>
      <c r="GE48" s="25">
        <f t="shared" si="88"/>
        <v>0.10450530357620863</v>
      </c>
      <c r="GF48" s="25">
        <f t="shared" si="89"/>
        <v>6.071155979851299E-2</v>
      </c>
      <c r="GG48" s="25">
        <f t="shared" si="90"/>
        <v>3.9502421240984208E-2</v>
      </c>
      <c r="GH48" s="25">
        <f t="shared" si="91"/>
        <v>8.9848238068252179E-2</v>
      </c>
      <c r="GI48" s="25">
        <f t="shared" si="92"/>
        <v>0.12232288597383045</v>
      </c>
      <c r="GJ48" s="25">
        <f t="shared" si="93"/>
        <v>7.8384798099762565E-2</v>
      </c>
      <c r="GK48" s="25">
        <f t="shared" si="94"/>
        <v>7.6618451444631669E-2</v>
      </c>
      <c r="GL48" s="25">
        <f t="shared" si="95"/>
        <v>3.545861140285702E-2</v>
      </c>
      <c r="GM48" s="25">
        <f t="shared" si="96"/>
        <v>0.12024979613280937</v>
      </c>
      <c r="GN48" s="25">
        <f t="shared" si="97"/>
        <v>0.11647619220340731</v>
      </c>
      <c r="GO48" s="25">
        <f t="shared" si="98"/>
        <v>0.13135514427848671</v>
      </c>
      <c r="GP48" s="25">
        <f t="shared" si="99"/>
        <v>0.13392857142857142</v>
      </c>
      <c r="GQ48" s="25">
        <f t="shared" si="100"/>
        <v>0.14415443431690544</v>
      </c>
      <c r="GR48" s="25">
        <f t="shared" si="101"/>
        <v>0.11434671318675442</v>
      </c>
      <c r="GS48" s="25">
        <f t="shared" si="102"/>
        <v>0.1271328001731791</v>
      </c>
      <c r="GT48" s="25">
        <f t="shared" si="103"/>
        <v>0.12425192868380391</v>
      </c>
      <c r="GU48" s="25">
        <f t="shared" si="104"/>
        <v>0.12615347179052985</v>
      </c>
      <c r="GV48" s="25">
        <f t="shared" si="105"/>
        <v>0.13339491419476301</v>
      </c>
      <c r="GW48" s="25">
        <f t="shared" si="106"/>
        <v>0.11016322648615541</v>
      </c>
      <c r="GX48" s="25">
        <f t="shared" si="107"/>
        <v>8.9616962455627225E-2</v>
      </c>
      <c r="GY48" s="25">
        <f t="shared" si="108"/>
        <v>9.1280960072234602E-2</v>
      </c>
      <c r="GZ48" s="25">
        <f t="shared" si="109"/>
        <v>7.8979724365109347E-2</v>
      </c>
      <c r="HA48" s="25">
        <f t="shared" si="110"/>
        <v>6.9853746482590406E-2</v>
      </c>
      <c r="HB48" s="25">
        <f t="shared" si="111"/>
        <v>0.10385057148512802</v>
      </c>
      <c r="HC48" s="25">
        <f t="shared" si="112"/>
        <v>0.10791287815632403</v>
      </c>
      <c r="HD48" s="25">
        <f t="shared" si="113"/>
        <v>5.6760857837251315E-2</v>
      </c>
      <c r="HE48" s="25">
        <f t="shared" si="114"/>
        <v>3.6904242317238732E-2</v>
      </c>
      <c r="HF48" s="25">
        <f t="shared" si="115"/>
        <v>9.2523821074755944E-2</v>
      </c>
      <c r="HG48" s="25">
        <f t="shared" si="116"/>
        <v>7.9537925144945468E-2</v>
      </c>
      <c r="HH48" s="25">
        <f t="shared" si="117"/>
        <v>0.1144186400781716</v>
      </c>
    </row>
    <row r="49" spans="2:216" x14ac:dyDescent="0.25">
      <c r="B49" s="13">
        <v>19</v>
      </c>
      <c r="C49" s="24">
        <f>PEM!AL76</f>
        <v>0</v>
      </c>
      <c r="D49" s="24">
        <f>PEM!AM76</f>
        <v>0</v>
      </c>
      <c r="E49" s="24">
        <f>PEM!AN76</f>
        <v>0</v>
      </c>
      <c r="F49" s="24">
        <f>PEM!AO76</f>
        <v>0</v>
      </c>
      <c r="G49" s="24">
        <f>PEM!AP76</f>
        <v>0</v>
      </c>
      <c r="H49" s="24">
        <f>PEM!AQ76</f>
        <v>0</v>
      </c>
      <c r="I49" s="24">
        <f>PEM!AR76</f>
        <v>141.04845505617971</v>
      </c>
      <c r="J49" s="24">
        <f>PEM!AS76</f>
        <v>0</v>
      </c>
      <c r="K49" s="24">
        <f>PEM!AT76</f>
        <v>0</v>
      </c>
      <c r="L49" s="24">
        <f>PEM!AU76</f>
        <v>0</v>
      </c>
      <c r="M49" s="24">
        <f>PEM!AV76</f>
        <v>0</v>
      </c>
      <c r="N49" s="24">
        <f>PEM!AW76</f>
        <v>0</v>
      </c>
      <c r="O49" s="24">
        <f>PEM!AX76</f>
        <v>206.85</v>
      </c>
      <c r="P49" s="24">
        <f>PEM!AY76</f>
        <v>0</v>
      </c>
      <c r="Q49" s="24">
        <f>PEM!AZ76</f>
        <v>0</v>
      </c>
      <c r="R49" s="24">
        <f>PEM!BA76</f>
        <v>0</v>
      </c>
      <c r="S49" s="24">
        <f>PEM!BB76</f>
        <v>0</v>
      </c>
      <c r="T49" s="24">
        <f>PEM!BC76</f>
        <v>0</v>
      </c>
      <c r="U49" s="24">
        <f>PEM!BD76</f>
        <v>0</v>
      </c>
      <c r="V49" s="24">
        <f>PEM!BE76</f>
        <v>0</v>
      </c>
      <c r="W49" s="24">
        <f>PEM!BF76</f>
        <v>0</v>
      </c>
      <c r="X49" s="24">
        <f>PEM!BG76</f>
        <v>0</v>
      </c>
      <c r="Y49" s="24">
        <f>PEM!BH76</f>
        <v>0</v>
      </c>
      <c r="Z49" s="24">
        <f>PEM!BI76</f>
        <v>0</v>
      </c>
      <c r="AA49" s="24">
        <f>PEM!BJ76</f>
        <v>0</v>
      </c>
      <c r="AB49" s="24">
        <f>PEM!BK76</f>
        <v>0</v>
      </c>
      <c r="AC49" s="24">
        <f>PEM!BL76</f>
        <v>0</v>
      </c>
      <c r="AD49" s="24">
        <f>PEM!BM76</f>
        <v>0</v>
      </c>
      <c r="AE49" s="24">
        <f>PEM!BN76</f>
        <v>0</v>
      </c>
      <c r="AF49" s="24">
        <f>PEM!BO76</f>
        <v>0</v>
      </c>
      <c r="AG49" s="24">
        <f>PEM!BP76</f>
        <v>0</v>
      </c>
      <c r="AH49" s="24">
        <f>PEM!BQ76</f>
        <v>0</v>
      </c>
      <c r="AI49" s="24">
        <f>PEM!BR76</f>
        <v>0</v>
      </c>
      <c r="AJ49" s="24">
        <f>PEM!BS76</f>
        <v>0</v>
      </c>
      <c r="AK49" s="24">
        <f>PEM!BT76</f>
        <v>0</v>
      </c>
      <c r="AL49" s="24">
        <f>PEM!BU76</f>
        <v>0</v>
      </c>
      <c r="AM49" s="24">
        <f>PEM!BV76</f>
        <v>0</v>
      </c>
      <c r="AN49" s="24">
        <f>PEM!BW76</f>
        <v>0</v>
      </c>
      <c r="AO49" s="24">
        <f>PEM!BX76</f>
        <v>0</v>
      </c>
      <c r="AP49" s="24">
        <f>PEM!BY76</f>
        <v>0</v>
      </c>
      <c r="AQ49" s="24">
        <f>PEM!BZ76</f>
        <v>0</v>
      </c>
      <c r="AR49" s="24">
        <f>PEM!CA76</f>
        <v>283.46783707865166</v>
      </c>
      <c r="AS49" s="24">
        <f>PEM!CB76</f>
        <v>0</v>
      </c>
      <c r="AT49" s="24">
        <f>PEM!CC76</f>
        <v>0</v>
      </c>
      <c r="AU49" s="24">
        <f>PEM!CD76</f>
        <v>283.46783707865166</v>
      </c>
      <c r="AV49" s="24">
        <f>PEM!CE76</f>
        <v>300</v>
      </c>
      <c r="AW49" s="24">
        <f>PEM!CF76</f>
        <v>475.16587078651673</v>
      </c>
      <c r="AX49" s="24">
        <f>PEM!CG76</f>
        <v>0</v>
      </c>
      <c r="AZ49" s="13">
        <v>19</v>
      </c>
      <c r="BA49" s="24">
        <f>AP_PM2!C22</f>
        <v>141.04845505617971</v>
      </c>
      <c r="BB49" s="24">
        <f>AP_PM2!D22</f>
        <v>206.85000000000002</v>
      </c>
      <c r="BC49" s="24">
        <f>AP_PM2!E22</f>
        <v>283.46783707865166</v>
      </c>
      <c r="BD49" s="24">
        <f>AP_PM2!F22</f>
        <v>283.46783707865166</v>
      </c>
      <c r="BE49" s="24">
        <f>AP_PM2!G22</f>
        <v>300</v>
      </c>
      <c r="BF49" s="24">
        <f>AP_PM2!H22</f>
        <v>247.69803370786511</v>
      </c>
      <c r="BG49" s="24">
        <f>AP_PM2!I22</f>
        <v>227.46783707865163</v>
      </c>
      <c r="BK49" s="13">
        <v>19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f t="shared" si="62"/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f t="shared" si="63"/>
        <v>1.3740251114529372E-16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5">
        <v>0</v>
      </c>
      <c r="CF49" s="25">
        <v>0</v>
      </c>
      <c r="CG49" s="25">
        <v>0</v>
      </c>
      <c r="CH49" s="25">
        <v>0</v>
      </c>
      <c r="CI49" s="25">
        <v>0</v>
      </c>
      <c r="CJ49" s="25">
        <v>0</v>
      </c>
      <c r="CK49" s="25">
        <v>0</v>
      </c>
      <c r="CL49" s="25">
        <v>0</v>
      </c>
      <c r="CM49" s="25">
        <v>0</v>
      </c>
      <c r="CN49" s="25">
        <v>0</v>
      </c>
      <c r="CO49" s="25">
        <v>0</v>
      </c>
      <c r="CP49" s="25">
        <v>0</v>
      </c>
      <c r="CQ49" s="25">
        <v>0</v>
      </c>
      <c r="CR49" s="25">
        <v>0</v>
      </c>
      <c r="CS49" s="25">
        <v>0</v>
      </c>
      <c r="CT49" s="25">
        <v>0</v>
      </c>
      <c r="CU49" s="25">
        <v>0</v>
      </c>
      <c r="CV49" s="25">
        <v>0</v>
      </c>
      <c r="CW49" s="25">
        <v>0</v>
      </c>
      <c r="CX49" s="25">
        <v>0</v>
      </c>
      <c r="CY49" s="25">
        <v>0</v>
      </c>
      <c r="CZ49" s="25">
        <v>0</v>
      </c>
      <c r="DA49" s="25">
        <f t="shared" si="64"/>
        <v>0</v>
      </c>
      <c r="DB49" s="25">
        <v>0</v>
      </c>
      <c r="DC49" s="25">
        <v>0</v>
      </c>
      <c r="DD49" s="25">
        <f t="shared" si="65"/>
        <v>0</v>
      </c>
      <c r="DE49" s="25">
        <f t="shared" si="132"/>
        <v>0</v>
      </c>
      <c r="DF49" s="25">
        <f t="shared" si="66"/>
        <v>0</v>
      </c>
      <c r="DG49" s="25">
        <v>0</v>
      </c>
      <c r="DH49" s="25">
        <f t="shared" si="67"/>
        <v>2.8625523155269525E-18</v>
      </c>
      <c r="DJ49" s="13">
        <v>19</v>
      </c>
      <c r="DK49" s="24">
        <f t="shared" ref="DK49:FF49" si="135">DK22</f>
        <v>22.129994046592017</v>
      </c>
      <c r="DL49" s="24">
        <f t="shared" si="135"/>
        <v>22.358799908792353</v>
      </c>
      <c r="DM49" s="24">
        <f t="shared" si="135"/>
        <v>22.46126331904447</v>
      </c>
      <c r="DN49" s="24">
        <f t="shared" si="135"/>
        <v>23.331039999993699</v>
      </c>
      <c r="DO49" s="24">
        <f t="shared" si="135"/>
        <v>23.000661960956489</v>
      </c>
      <c r="DP49" s="24">
        <f t="shared" si="135"/>
        <v>23.414135279015319</v>
      </c>
      <c r="DQ49" s="24">
        <f t="shared" si="135"/>
        <v>26.057293243715652</v>
      </c>
      <c r="DR49" s="24">
        <f t="shared" si="135"/>
        <v>25.56379315702079</v>
      </c>
      <c r="DS49" s="24">
        <f t="shared" si="135"/>
        <v>23.067362737641229</v>
      </c>
      <c r="DT49" s="24">
        <f t="shared" si="135"/>
        <v>23.196261659905662</v>
      </c>
      <c r="DU49" s="24">
        <f t="shared" si="135"/>
        <v>22.63489622744207</v>
      </c>
      <c r="DV49" s="24">
        <f t="shared" si="135"/>
        <v>22.602296138217156</v>
      </c>
      <c r="DW49" s="24">
        <f t="shared" si="135"/>
        <v>22.166925365736745</v>
      </c>
      <c r="DX49" s="24">
        <f t="shared" si="135"/>
        <v>22.350191385820686</v>
      </c>
      <c r="DY49" s="24">
        <f t="shared" si="135"/>
        <v>21.485887882801769</v>
      </c>
      <c r="DZ49" s="24">
        <f t="shared" si="135"/>
        <v>21.538217907537053</v>
      </c>
      <c r="EA49" s="24">
        <f t="shared" si="135"/>
        <v>21.072392882790535</v>
      </c>
      <c r="EB49" s="24">
        <f t="shared" si="135"/>
        <v>20.905825872839014</v>
      </c>
      <c r="EC49" s="24">
        <f t="shared" si="135"/>
        <v>21.53259111286809</v>
      </c>
      <c r="ED49" s="24">
        <f t="shared" si="135"/>
        <v>21.664003234720422</v>
      </c>
      <c r="EE49" s="24">
        <f t="shared" si="135"/>
        <v>20.653932455336616</v>
      </c>
      <c r="EF49" s="24">
        <f t="shared" si="135"/>
        <v>20.197864553771421</v>
      </c>
      <c r="EG49" s="24">
        <f t="shared" si="135"/>
        <v>21.315126566172381</v>
      </c>
      <c r="EH49" s="24">
        <f t="shared" si="135"/>
        <v>22.103800691585029</v>
      </c>
      <c r="EI49" s="24">
        <f t="shared" si="135"/>
        <v>21.05</v>
      </c>
      <c r="EJ49" s="24">
        <f t="shared" si="135"/>
        <v>21.009733224961366</v>
      </c>
      <c r="EK49" s="24">
        <f t="shared" si="135"/>
        <v>20.11318563345003</v>
      </c>
      <c r="EL49" s="24">
        <f t="shared" si="135"/>
        <v>22.051714128308031</v>
      </c>
      <c r="EM49" s="24">
        <f t="shared" si="135"/>
        <v>21.957529416645126</v>
      </c>
      <c r="EN49" s="24">
        <f t="shared" si="135"/>
        <v>22.333638278311085</v>
      </c>
      <c r="EO49" s="24">
        <f t="shared" si="135"/>
        <v>22.4</v>
      </c>
      <c r="EP49" s="24">
        <f t="shared" si="135"/>
        <v>22.667640959868567</v>
      </c>
      <c r="EQ49" s="24">
        <f t="shared" si="135"/>
        <v>21.904734379527916</v>
      </c>
      <c r="ER49" s="24">
        <f t="shared" si="135"/>
        <v>22.225603166036034</v>
      </c>
      <c r="ES49" s="24">
        <f t="shared" si="135"/>
        <v>22.152489551981517</v>
      </c>
      <c r="ET49" s="24">
        <f t="shared" si="135"/>
        <v>22.200694714380802</v>
      </c>
      <c r="EU49" s="24">
        <f t="shared" si="135"/>
        <v>22.386206032905747</v>
      </c>
      <c r="EV49" s="24">
        <f t="shared" si="135"/>
        <v>21.801751262079261</v>
      </c>
      <c r="EW49" s="24">
        <f t="shared" si="135"/>
        <v>21.309711626799096</v>
      </c>
      <c r="EX49" s="24">
        <f t="shared" si="135"/>
        <v>21.348732828952407</v>
      </c>
      <c r="EY49" s="24">
        <f t="shared" si="135"/>
        <v>21.063597092503656</v>
      </c>
      <c r="EZ49" s="24">
        <f t="shared" si="135"/>
        <v>20.856935053640882</v>
      </c>
      <c r="FA49" s="24">
        <f t="shared" si="135"/>
        <v>21.648175385382224</v>
      </c>
      <c r="FB49" s="24">
        <f t="shared" si="135"/>
        <v>21.746754913248864</v>
      </c>
      <c r="FC49" s="24">
        <f t="shared" si="135"/>
        <v>20.567424667638186</v>
      </c>
      <c r="FD49" s="24">
        <f t="shared" si="135"/>
        <v>20.143376030102147</v>
      </c>
      <c r="FE49" s="24">
        <f t="shared" si="135"/>
        <v>21.377971621223271</v>
      </c>
      <c r="FF49" s="24">
        <f t="shared" si="135"/>
        <v>21.076370803278259</v>
      </c>
      <c r="FH49" s="13">
        <v>19</v>
      </c>
      <c r="FI49" s="24">
        <f>AP_PM2!M22</f>
        <v>19.399999999999999</v>
      </c>
      <c r="FK49" s="13">
        <v>19</v>
      </c>
      <c r="FL49" s="25">
        <f t="shared" si="69"/>
        <v>0.12336171626817194</v>
      </c>
      <c r="FM49" s="25">
        <f t="shared" si="70"/>
        <v>0.13233267978881275</v>
      </c>
      <c r="FN49" s="25">
        <f t="shared" si="71"/>
        <v>0.13629078986171206</v>
      </c>
      <c r="FO49" s="25">
        <f t="shared" si="72"/>
        <v>0.16848970298772631</v>
      </c>
      <c r="FP49" s="25">
        <f t="shared" si="73"/>
        <v>0.15654601450465191</v>
      </c>
      <c r="FQ49" s="25">
        <f t="shared" si="74"/>
        <v>0.1714406802207617</v>
      </c>
      <c r="FR49" s="25">
        <f t="shared" si="75"/>
        <v>0.25548675303491936</v>
      </c>
      <c r="FS49" s="25">
        <f t="shared" si="76"/>
        <v>0.24111418517435387</v>
      </c>
      <c r="FT49" s="25">
        <f t="shared" si="77"/>
        <v>0.15898491645327287</v>
      </c>
      <c r="FU49" s="25">
        <f t="shared" si="78"/>
        <v>0.16365833924297538</v>
      </c>
      <c r="FV49" s="25">
        <f t="shared" si="79"/>
        <v>0.142916326849343</v>
      </c>
      <c r="FW49" s="25">
        <f t="shared" si="80"/>
        <v>0.14168012482601472</v>
      </c>
      <c r="FX49" s="25">
        <f t="shared" si="81"/>
        <v>0.12482224395511173</v>
      </c>
      <c r="FY49" s="25">
        <f t="shared" si="82"/>
        <v>0.13199848425872251</v>
      </c>
      <c r="FZ49" s="25">
        <f t="shared" si="83"/>
        <v>9.7081763349952388E-2</v>
      </c>
      <c r="GA49" s="25">
        <f t="shared" si="84"/>
        <v>9.9275525798669231E-2</v>
      </c>
      <c r="GB49" s="25">
        <f t="shared" si="85"/>
        <v>7.9364165811294782E-2</v>
      </c>
      <c r="GC49" s="25">
        <f t="shared" si="86"/>
        <v>7.2029006746650179E-2</v>
      </c>
      <c r="GD49" s="25">
        <f t="shared" si="87"/>
        <v>9.9040152747508117E-2</v>
      </c>
      <c r="GE49" s="25">
        <f t="shared" si="88"/>
        <v>0.10450530357620863</v>
      </c>
      <c r="GF49" s="25">
        <f t="shared" si="89"/>
        <v>6.071155979851299E-2</v>
      </c>
      <c r="GG49" s="25">
        <f t="shared" si="90"/>
        <v>3.9502421240984208E-2</v>
      </c>
      <c r="GH49" s="25">
        <f t="shared" si="91"/>
        <v>8.9848238068252179E-2</v>
      </c>
      <c r="GI49" s="25">
        <f t="shared" si="92"/>
        <v>0.12232288597383045</v>
      </c>
      <c r="GJ49" s="25">
        <f t="shared" si="93"/>
        <v>7.8384798099762565E-2</v>
      </c>
      <c r="GK49" s="25">
        <f t="shared" si="94"/>
        <v>7.6618451444631669E-2</v>
      </c>
      <c r="GL49" s="25">
        <f t="shared" si="95"/>
        <v>3.545861140285702E-2</v>
      </c>
      <c r="GM49" s="25">
        <f t="shared" si="96"/>
        <v>0.12024979613280937</v>
      </c>
      <c r="GN49" s="25">
        <f t="shared" si="97"/>
        <v>0.11647619220340731</v>
      </c>
      <c r="GO49" s="25">
        <f t="shared" si="98"/>
        <v>0.13135514427848671</v>
      </c>
      <c r="GP49" s="25">
        <f t="shared" si="99"/>
        <v>0.13392857142857142</v>
      </c>
      <c r="GQ49" s="25">
        <f t="shared" si="100"/>
        <v>0.14415443431690544</v>
      </c>
      <c r="GR49" s="25">
        <f t="shared" si="101"/>
        <v>0.11434671318675442</v>
      </c>
      <c r="GS49" s="25">
        <f t="shared" si="102"/>
        <v>0.1271328001731791</v>
      </c>
      <c r="GT49" s="25">
        <f t="shared" si="103"/>
        <v>0.12425192868380391</v>
      </c>
      <c r="GU49" s="25">
        <f t="shared" si="104"/>
        <v>0.12615347179052985</v>
      </c>
      <c r="GV49" s="25">
        <f t="shared" si="105"/>
        <v>0.13339491419476301</v>
      </c>
      <c r="GW49" s="25">
        <f t="shared" si="106"/>
        <v>0.11016322648615541</v>
      </c>
      <c r="GX49" s="25">
        <f t="shared" si="107"/>
        <v>8.9616962455627225E-2</v>
      </c>
      <c r="GY49" s="25">
        <f t="shared" si="108"/>
        <v>9.1280960072234602E-2</v>
      </c>
      <c r="GZ49" s="25">
        <f t="shared" si="109"/>
        <v>7.8979724365109347E-2</v>
      </c>
      <c r="HA49" s="25">
        <f t="shared" si="110"/>
        <v>6.9853746482590406E-2</v>
      </c>
      <c r="HB49" s="25">
        <f t="shared" si="111"/>
        <v>0.10385057148512802</v>
      </c>
      <c r="HC49" s="25">
        <f t="shared" si="112"/>
        <v>0.10791287815632403</v>
      </c>
      <c r="HD49" s="25">
        <f t="shared" si="113"/>
        <v>5.6760857837251315E-2</v>
      </c>
      <c r="HE49" s="25">
        <f t="shared" si="114"/>
        <v>3.6904242317238732E-2</v>
      </c>
      <c r="HF49" s="25">
        <f t="shared" si="115"/>
        <v>9.2523821074755944E-2</v>
      </c>
      <c r="HG49" s="25">
        <f t="shared" si="116"/>
        <v>7.9537925144945468E-2</v>
      </c>
      <c r="HH49" s="25">
        <f t="shared" si="117"/>
        <v>0.1144186400781716</v>
      </c>
    </row>
    <row r="50" spans="2:216" x14ac:dyDescent="0.25">
      <c r="B50" s="13">
        <v>20</v>
      </c>
      <c r="C50" s="24">
        <f>PEM!AL77</f>
        <v>0</v>
      </c>
      <c r="D50" s="24">
        <f>PEM!AM77</f>
        <v>0</v>
      </c>
      <c r="E50" s="24">
        <f>PEM!AN77</f>
        <v>0</v>
      </c>
      <c r="F50" s="24">
        <f>PEM!AO77</f>
        <v>0</v>
      </c>
      <c r="G50" s="24">
        <f>PEM!AP77</f>
        <v>0</v>
      </c>
      <c r="H50" s="24">
        <f>PEM!AQ77</f>
        <v>0</v>
      </c>
      <c r="I50" s="24">
        <f>PEM!AR77</f>
        <v>151.86306179775275</v>
      </c>
      <c r="J50" s="24">
        <f>PEM!AS77</f>
        <v>0</v>
      </c>
      <c r="K50" s="24">
        <f>PEM!AT77</f>
        <v>0</v>
      </c>
      <c r="L50" s="24">
        <f>PEM!AU77</f>
        <v>0</v>
      </c>
      <c r="M50" s="24">
        <f>PEM!AV77</f>
        <v>0</v>
      </c>
      <c r="N50" s="24">
        <f>PEM!AW77</f>
        <v>0</v>
      </c>
      <c r="O50" s="24">
        <f>PEM!AX77</f>
        <v>206.85</v>
      </c>
      <c r="P50" s="24">
        <f>PEM!AY77</f>
        <v>0</v>
      </c>
      <c r="Q50" s="24">
        <f>PEM!AZ77</f>
        <v>0</v>
      </c>
      <c r="R50" s="24">
        <f>PEM!BA77</f>
        <v>0</v>
      </c>
      <c r="S50" s="24">
        <f>PEM!BB77</f>
        <v>0</v>
      </c>
      <c r="T50" s="24">
        <f>PEM!BC77</f>
        <v>0</v>
      </c>
      <c r="U50" s="24">
        <f>PEM!BD77</f>
        <v>0</v>
      </c>
      <c r="V50" s="24">
        <f>PEM!BE77</f>
        <v>0</v>
      </c>
      <c r="W50" s="24">
        <f>PEM!BF77</f>
        <v>0</v>
      </c>
      <c r="X50" s="24">
        <f>PEM!BG77</f>
        <v>0</v>
      </c>
      <c r="Y50" s="24">
        <f>PEM!BH77</f>
        <v>0</v>
      </c>
      <c r="Z50" s="24">
        <f>PEM!BI77</f>
        <v>0</v>
      </c>
      <c r="AA50" s="24">
        <f>PEM!BJ77</f>
        <v>0</v>
      </c>
      <c r="AB50" s="24">
        <f>PEM!BK77</f>
        <v>0</v>
      </c>
      <c r="AC50" s="24">
        <f>PEM!BL77</f>
        <v>0</v>
      </c>
      <c r="AD50" s="24">
        <f>PEM!BM77</f>
        <v>0</v>
      </c>
      <c r="AE50" s="24">
        <f>PEM!BN77</f>
        <v>0</v>
      </c>
      <c r="AF50" s="24">
        <f>PEM!BO77</f>
        <v>0</v>
      </c>
      <c r="AG50" s="24">
        <f>PEM!BP77</f>
        <v>0</v>
      </c>
      <c r="AH50" s="24">
        <f>PEM!BQ77</f>
        <v>0</v>
      </c>
      <c r="AI50" s="24">
        <f>PEM!BR77</f>
        <v>0</v>
      </c>
      <c r="AJ50" s="24">
        <f>PEM!BS77</f>
        <v>0</v>
      </c>
      <c r="AK50" s="24">
        <f>PEM!BT77</f>
        <v>0</v>
      </c>
      <c r="AL50" s="24">
        <f>PEM!BU77</f>
        <v>0</v>
      </c>
      <c r="AM50" s="24">
        <f>PEM!BV77</f>
        <v>0</v>
      </c>
      <c r="AN50" s="24">
        <f>PEM!BW77</f>
        <v>0</v>
      </c>
      <c r="AO50" s="24">
        <f>PEM!BX77</f>
        <v>0</v>
      </c>
      <c r="AP50" s="24">
        <f>PEM!BY77</f>
        <v>0</v>
      </c>
      <c r="AQ50" s="24">
        <f>PEM!BZ77</f>
        <v>0</v>
      </c>
      <c r="AR50" s="24">
        <f>PEM!CA77</f>
        <v>298.60828651685392</v>
      </c>
      <c r="AS50" s="24">
        <f>PEM!CB77</f>
        <v>0</v>
      </c>
      <c r="AT50" s="24">
        <f>PEM!CC77</f>
        <v>0</v>
      </c>
      <c r="AU50" s="24">
        <f>PEM!CD77</f>
        <v>298.60828651685392</v>
      </c>
      <c r="AV50" s="24">
        <f>PEM!CE77</f>
        <v>300</v>
      </c>
      <c r="AW50" s="24">
        <f>PEM!CF77</f>
        <v>504.07036516853918</v>
      </c>
      <c r="AX50" s="24">
        <f>PEM!CG77</f>
        <v>0</v>
      </c>
      <c r="AZ50" s="13">
        <v>20</v>
      </c>
      <c r="BA50" s="24">
        <f>AP_PM2!C23</f>
        <v>151.86306179775275</v>
      </c>
      <c r="BB50" s="24">
        <f>AP_PM2!D23</f>
        <v>206.85000000000002</v>
      </c>
      <c r="BC50" s="24">
        <f>AP_PM2!E23</f>
        <v>298.60828651685392</v>
      </c>
      <c r="BD50" s="24">
        <f>AP_PM2!F23</f>
        <v>298.60828651685392</v>
      </c>
      <c r="BE50" s="24">
        <f>AP_PM2!G23</f>
        <v>300</v>
      </c>
      <c r="BF50" s="24">
        <f>AP_PM2!H23</f>
        <v>261.46207865168532</v>
      </c>
      <c r="BG50" s="24">
        <f>AP_PM2!I23</f>
        <v>242.60828651685387</v>
      </c>
      <c r="BK50" s="13">
        <v>20</v>
      </c>
      <c r="BL50" s="25">
        <v>0</v>
      </c>
      <c r="BM50" s="25">
        <v>0</v>
      </c>
      <c r="BN50" s="25">
        <v>0</v>
      </c>
      <c r="BO50" s="25">
        <v>0</v>
      </c>
      <c r="BP50" s="25">
        <v>0</v>
      </c>
      <c r="BQ50" s="25">
        <v>0</v>
      </c>
      <c r="BR50" s="25">
        <f t="shared" si="62"/>
        <v>0</v>
      </c>
      <c r="BS50" s="25">
        <v>0</v>
      </c>
      <c r="BT50" s="25">
        <v>0</v>
      </c>
      <c r="BU50" s="25">
        <v>0</v>
      </c>
      <c r="BV50" s="25">
        <v>0</v>
      </c>
      <c r="BW50" s="25">
        <v>0</v>
      </c>
      <c r="BX50" s="25">
        <f t="shared" si="63"/>
        <v>1.3740251114529372E-16</v>
      </c>
      <c r="BY50" s="25">
        <v>0</v>
      </c>
      <c r="BZ50" s="25">
        <v>0</v>
      </c>
      <c r="CA50" s="25">
        <v>0</v>
      </c>
      <c r="CB50" s="25">
        <v>0</v>
      </c>
      <c r="CC50" s="25">
        <v>0</v>
      </c>
      <c r="CD50" s="25">
        <v>0</v>
      </c>
      <c r="CE50" s="25">
        <v>0</v>
      </c>
      <c r="CF50" s="25">
        <v>0</v>
      </c>
      <c r="CG50" s="25">
        <v>0</v>
      </c>
      <c r="CH50" s="25">
        <v>0</v>
      </c>
      <c r="CI50" s="25">
        <v>0</v>
      </c>
      <c r="CJ50" s="25">
        <v>0</v>
      </c>
      <c r="CK50" s="25">
        <v>0</v>
      </c>
      <c r="CL50" s="25">
        <v>0</v>
      </c>
      <c r="CM50" s="25">
        <v>0</v>
      </c>
      <c r="CN50" s="25">
        <v>0</v>
      </c>
      <c r="CO50" s="25">
        <v>0</v>
      </c>
      <c r="CP50" s="25">
        <v>0</v>
      </c>
      <c r="CQ50" s="25">
        <v>0</v>
      </c>
      <c r="CR50" s="25">
        <v>0</v>
      </c>
      <c r="CS50" s="25">
        <v>0</v>
      </c>
      <c r="CT50" s="25">
        <v>0</v>
      </c>
      <c r="CU50" s="25">
        <v>0</v>
      </c>
      <c r="CV50" s="25">
        <v>0</v>
      </c>
      <c r="CW50" s="25">
        <v>0</v>
      </c>
      <c r="CX50" s="25">
        <v>0</v>
      </c>
      <c r="CY50" s="25">
        <v>0</v>
      </c>
      <c r="CZ50" s="25">
        <v>0</v>
      </c>
      <c r="DA50" s="25">
        <f t="shared" si="64"/>
        <v>0</v>
      </c>
      <c r="DB50" s="25">
        <v>0</v>
      </c>
      <c r="DC50" s="25">
        <v>0</v>
      </c>
      <c r="DD50" s="25">
        <f t="shared" si="65"/>
        <v>0</v>
      </c>
      <c r="DE50" s="25">
        <f t="shared" si="132"/>
        <v>0</v>
      </c>
      <c r="DF50" s="25">
        <f t="shared" si="66"/>
        <v>0</v>
      </c>
      <c r="DG50" s="25">
        <v>0</v>
      </c>
      <c r="DH50" s="25">
        <f t="shared" si="67"/>
        <v>2.8625523155269525E-18</v>
      </c>
      <c r="DJ50" s="13">
        <v>20</v>
      </c>
      <c r="DK50" s="24">
        <f t="shared" ref="DK50:FF50" si="136">DK23</f>
        <v>20.005871322020226</v>
      </c>
      <c r="DL50" s="24">
        <f t="shared" si="136"/>
        <v>20.2</v>
      </c>
      <c r="DM50" s="24">
        <f t="shared" si="136"/>
        <v>20.119395532136252</v>
      </c>
      <c r="DN50" s="24">
        <f t="shared" si="136"/>
        <v>20.988499436665066</v>
      </c>
      <c r="DO50" s="24">
        <f t="shared" si="136"/>
        <v>20.755681834105363</v>
      </c>
      <c r="DP50" s="24">
        <f t="shared" si="136"/>
        <v>21.104923314893711</v>
      </c>
      <c r="DQ50" s="24">
        <f t="shared" si="136"/>
        <v>23.117297008856085</v>
      </c>
      <c r="DR50" s="24">
        <f t="shared" si="136"/>
        <v>22.683435781528715</v>
      </c>
      <c r="DS50" s="24">
        <f t="shared" si="136"/>
        <v>20.679740112066227</v>
      </c>
      <c r="DT50" s="24">
        <f t="shared" si="136"/>
        <v>20.893966261281012</v>
      </c>
      <c r="DU50" s="24">
        <f t="shared" si="136"/>
        <v>20.352831338576159</v>
      </c>
      <c r="DV50" s="24">
        <f t="shared" si="136"/>
        <v>20.266073807169114</v>
      </c>
      <c r="DW50" s="24">
        <f t="shared" si="136"/>
        <v>19.869748747542634</v>
      </c>
      <c r="DX50" s="24">
        <f t="shared" si="136"/>
        <v>20.164276337205479</v>
      </c>
      <c r="DY50" s="24">
        <f t="shared" si="136"/>
        <v>19.461546281294616</v>
      </c>
      <c r="DZ50" s="24">
        <f t="shared" si="136"/>
        <v>19.524799877014132</v>
      </c>
      <c r="EA50" s="24">
        <f t="shared" si="136"/>
        <v>19.097260416550725</v>
      </c>
      <c r="EB50" s="24">
        <f t="shared" si="136"/>
        <v>18.943795241203063</v>
      </c>
      <c r="EC50" s="24">
        <f t="shared" si="136"/>
        <v>19.584165163827098</v>
      </c>
      <c r="ED50" s="24">
        <f t="shared" si="136"/>
        <v>19.296312358103449</v>
      </c>
      <c r="EE50" s="24">
        <f t="shared" si="136"/>
        <v>18.713154045199111</v>
      </c>
      <c r="EF50" s="24">
        <f t="shared" si="136"/>
        <v>18.301823334497911</v>
      </c>
      <c r="EG50" s="24">
        <f t="shared" si="136"/>
        <v>19.016685732187128</v>
      </c>
      <c r="EH50" s="24">
        <f t="shared" si="136"/>
        <v>19.960936693402665</v>
      </c>
      <c r="EI50" s="24">
        <f t="shared" si="136"/>
        <v>18.739263819740565</v>
      </c>
      <c r="EJ50" s="24">
        <f t="shared" si="136"/>
        <v>18.950315524070696</v>
      </c>
      <c r="EK50" s="24">
        <f t="shared" si="136"/>
        <v>18.000127181275388</v>
      </c>
      <c r="EL50" s="24">
        <f t="shared" si="136"/>
        <v>19.817054956094381</v>
      </c>
      <c r="EM50" s="24">
        <f t="shared" si="136"/>
        <v>19.60366931157569</v>
      </c>
      <c r="EN50" s="24">
        <f t="shared" si="136"/>
        <v>20.031136257842391</v>
      </c>
      <c r="EO50" s="24">
        <f t="shared" si="136"/>
        <v>20.063869953021801</v>
      </c>
      <c r="EP50" s="24">
        <f t="shared" si="136"/>
        <v>20.303598230383624</v>
      </c>
      <c r="EQ50" s="24">
        <f t="shared" si="136"/>
        <v>19.627100345504893</v>
      </c>
      <c r="ER50" s="24">
        <f t="shared" si="136"/>
        <v>19.90071394372282</v>
      </c>
      <c r="ES50" s="24">
        <f t="shared" si="136"/>
        <v>19.836297380763458</v>
      </c>
      <c r="ET50" s="24">
        <f t="shared" si="136"/>
        <v>19.880687008617368</v>
      </c>
      <c r="EU50" s="24">
        <f t="shared" si="136"/>
        <v>20.044825246113845</v>
      </c>
      <c r="EV50" s="24">
        <f t="shared" si="136"/>
        <v>19.516989088660097</v>
      </c>
      <c r="EW50" s="24">
        <f t="shared" si="136"/>
        <v>19.071883078318432</v>
      </c>
      <c r="EX50" s="24">
        <f t="shared" si="136"/>
        <v>19.104240229788957</v>
      </c>
      <c r="EY50" s="24">
        <f t="shared" si="136"/>
        <v>18.838843791653645</v>
      </c>
      <c r="EZ50" s="24">
        <f t="shared" si="136"/>
        <v>18.65711292865079</v>
      </c>
      <c r="FA50" s="24">
        <f t="shared" si="136"/>
        <v>19.375072264722327</v>
      </c>
      <c r="FB50" s="24">
        <f t="shared" si="136"/>
        <v>19.465908007805567</v>
      </c>
      <c r="FC50" s="24">
        <f t="shared" si="136"/>
        <v>18.401095505543729</v>
      </c>
      <c r="FD50" s="24">
        <f t="shared" si="136"/>
        <v>18.019375904835929</v>
      </c>
      <c r="FE50" s="24">
        <f t="shared" si="136"/>
        <v>19.137249691735384</v>
      </c>
      <c r="FF50" s="24">
        <f t="shared" si="136"/>
        <v>18.862701334763344</v>
      </c>
      <c r="FH50" s="13">
        <v>20</v>
      </c>
      <c r="FI50" s="24">
        <f>AP_PM2!M23</f>
        <v>18.5</v>
      </c>
      <c r="FK50" s="13">
        <v>20</v>
      </c>
      <c r="FL50" s="25">
        <f t="shared" si="69"/>
        <v>7.5271468949354464E-2</v>
      </c>
      <c r="FM50" s="25">
        <f t="shared" si="70"/>
        <v>8.4158415841584122E-2</v>
      </c>
      <c r="FN50" s="25">
        <f t="shared" si="71"/>
        <v>8.048927362403252E-2</v>
      </c>
      <c r="FO50" s="25">
        <f t="shared" si="72"/>
        <v>0.11856490475530974</v>
      </c>
      <c r="FP50" s="25">
        <f t="shared" si="73"/>
        <v>0.10867779975307136</v>
      </c>
      <c r="FQ50" s="25">
        <f t="shared" si="74"/>
        <v>0.12342728168338903</v>
      </c>
      <c r="FR50" s="25">
        <f t="shared" si="75"/>
        <v>0.19973342934890823</v>
      </c>
      <c r="FS50" s="25">
        <f t="shared" si="76"/>
        <v>0.18442690171897666</v>
      </c>
      <c r="FT50" s="25">
        <f t="shared" si="77"/>
        <v>0.1054046182521603</v>
      </c>
      <c r="FU50" s="25">
        <f t="shared" si="78"/>
        <v>0.11457691810852179</v>
      </c>
      <c r="FV50" s="25">
        <f t="shared" si="79"/>
        <v>9.1035557056101432E-2</v>
      </c>
      <c r="FW50" s="25">
        <f t="shared" si="80"/>
        <v>8.7144348923883147E-2</v>
      </c>
      <c r="FX50" s="25">
        <f t="shared" si="81"/>
        <v>6.8936389933568515E-2</v>
      </c>
      <c r="FY50" s="25">
        <f t="shared" si="82"/>
        <v>8.2535882239160335E-2</v>
      </c>
      <c r="FZ50" s="25">
        <f t="shared" si="83"/>
        <v>4.9407496577946762E-2</v>
      </c>
      <c r="GA50" s="25">
        <f t="shared" si="84"/>
        <v>5.2487087369361134E-2</v>
      </c>
      <c r="GB50" s="25">
        <f t="shared" si="85"/>
        <v>3.1274664717516582E-2</v>
      </c>
      <c r="GC50" s="25">
        <f t="shared" si="86"/>
        <v>2.3426944577494203E-2</v>
      </c>
      <c r="GD50" s="25">
        <f t="shared" si="87"/>
        <v>5.5359273921443623E-2</v>
      </c>
      <c r="GE50" s="25">
        <f t="shared" si="88"/>
        <v>4.1267592653216958E-2</v>
      </c>
      <c r="GF50" s="25">
        <f t="shared" si="89"/>
        <v>1.1390599611602962E-2</v>
      </c>
      <c r="GG50" s="25">
        <f t="shared" si="90"/>
        <v>1.0828247103037937E-2</v>
      </c>
      <c r="GH50" s="25">
        <f t="shared" si="91"/>
        <v>2.717012519760998E-2</v>
      </c>
      <c r="GI50" s="25">
        <f t="shared" si="92"/>
        <v>7.3189786423475955E-2</v>
      </c>
      <c r="GJ50" s="25">
        <f t="shared" si="93"/>
        <v>1.2768047989618251E-2</v>
      </c>
      <c r="GK50" s="25">
        <f t="shared" si="94"/>
        <v>2.3762956532238477E-2</v>
      </c>
      <c r="GL50" s="25">
        <f t="shared" si="95"/>
        <v>2.7770515935276484E-2</v>
      </c>
      <c r="GM50" s="25">
        <f t="shared" si="96"/>
        <v>6.6460680409494668E-2</v>
      </c>
      <c r="GN50" s="25">
        <f t="shared" si="97"/>
        <v>5.6299119008500542E-2</v>
      </c>
      <c r="GO50" s="25">
        <f t="shared" si="98"/>
        <v>7.6437813518588388E-2</v>
      </c>
      <c r="GP50" s="25">
        <f t="shared" si="99"/>
        <v>7.7944581812157701E-2</v>
      </c>
      <c r="GQ50" s="25">
        <f t="shared" si="100"/>
        <v>8.8831457848914802E-2</v>
      </c>
      <c r="GR50" s="25">
        <f t="shared" si="101"/>
        <v>5.7425718810421605E-2</v>
      </c>
      <c r="GS50" s="25">
        <f t="shared" si="102"/>
        <v>7.0385110186694605E-2</v>
      </c>
      <c r="GT50" s="25">
        <f t="shared" si="103"/>
        <v>6.73662707869742E-2</v>
      </c>
      <c r="GU50" s="25">
        <f t="shared" si="104"/>
        <v>6.9448656780266377E-2</v>
      </c>
      <c r="GV50" s="25">
        <f t="shared" si="105"/>
        <v>7.7068531511061467E-2</v>
      </c>
      <c r="GW50" s="25">
        <f t="shared" si="106"/>
        <v>5.2107888365372668E-2</v>
      </c>
      <c r="GX50" s="25">
        <f t="shared" si="107"/>
        <v>2.9985664025413857E-2</v>
      </c>
      <c r="GY50" s="25">
        <f t="shared" si="108"/>
        <v>3.1628592528206059E-2</v>
      </c>
      <c r="GZ50" s="25">
        <f t="shared" si="109"/>
        <v>1.7986443085417265E-2</v>
      </c>
      <c r="HA50" s="25">
        <f t="shared" si="110"/>
        <v>8.4210740028013292E-3</v>
      </c>
      <c r="HB50" s="25">
        <f t="shared" si="111"/>
        <v>4.5164851659192928E-2</v>
      </c>
      <c r="HC50" s="25">
        <f t="shared" si="112"/>
        <v>4.9620495864783218E-2</v>
      </c>
      <c r="HD50" s="25">
        <f t="shared" si="113"/>
        <v>5.3749242498346674E-3</v>
      </c>
      <c r="HE50" s="25">
        <f t="shared" si="114"/>
        <v>2.6672627159916459E-2</v>
      </c>
      <c r="HF50" s="25">
        <f t="shared" si="115"/>
        <v>3.3298917138056001E-2</v>
      </c>
      <c r="HG50" s="25">
        <f t="shared" si="116"/>
        <v>1.9228493752106276E-2</v>
      </c>
      <c r="HH50" s="25">
        <f t="shared" si="117"/>
        <v>6.2325925860459097E-2</v>
      </c>
    </row>
    <row r="51" spans="2:216" x14ac:dyDescent="0.25">
      <c r="B51" s="13">
        <v>21</v>
      </c>
      <c r="C51" s="24">
        <f>PEM!AL78</f>
        <v>0</v>
      </c>
      <c r="D51" s="24">
        <f>PEM!AM78</f>
        <v>0</v>
      </c>
      <c r="E51" s="24">
        <f>PEM!AN78</f>
        <v>0</v>
      </c>
      <c r="F51" s="24">
        <f>PEM!AO78</f>
        <v>0</v>
      </c>
      <c r="G51" s="24">
        <f>PEM!AP78</f>
        <v>0</v>
      </c>
      <c r="H51" s="24">
        <f>PEM!AQ78</f>
        <v>0</v>
      </c>
      <c r="I51" s="24">
        <f>PEM!AR78</f>
        <v>151.86306179775275</v>
      </c>
      <c r="J51" s="24">
        <f>PEM!AS78</f>
        <v>0</v>
      </c>
      <c r="K51" s="24">
        <f>PEM!AT78</f>
        <v>0</v>
      </c>
      <c r="L51" s="24">
        <f>PEM!AU78</f>
        <v>0</v>
      </c>
      <c r="M51" s="24">
        <f>PEM!AV78</f>
        <v>0</v>
      </c>
      <c r="N51" s="24">
        <f>PEM!AW78</f>
        <v>0</v>
      </c>
      <c r="O51" s="24">
        <f>PEM!AX78</f>
        <v>206.85</v>
      </c>
      <c r="P51" s="24">
        <f>PEM!AY78</f>
        <v>0</v>
      </c>
      <c r="Q51" s="24">
        <f>PEM!AZ78</f>
        <v>0</v>
      </c>
      <c r="R51" s="24">
        <f>PEM!BA78</f>
        <v>0</v>
      </c>
      <c r="S51" s="24">
        <f>PEM!BB78</f>
        <v>0</v>
      </c>
      <c r="T51" s="24">
        <f>PEM!BC78</f>
        <v>0</v>
      </c>
      <c r="U51" s="24">
        <f>PEM!BD78</f>
        <v>0</v>
      </c>
      <c r="V51" s="24">
        <f>PEM!BE78</f>
        <v>0</v>
      </c>
      <c r="W51" s="24">
        <f>PEM!BF78</f>
        <v>0</v>
      </c>
      <c r="X51" s="24">
        <f>PEM!BG78</f>
        <v>0</v>
      </c>
      <c r="Y51" s="24">
        <f>PEM!BH78</f>
        <v>0</v>
      </c>
      <c r="Z51" s="24">
        <f>PEM!BI78</f>
        <v>0</v>
      </c>
      <c r="AA51" s="24">
        <f>PEM!BJ78</f>
        <v>0</v>
      </c>
      <c r="AB51" s="24">
        <f>PEM!BK78</f>
        <v>0</v>
      </c>
      <c r="AC51" s="24">
        <f>PEM!BL78</f>
        <v>0</v>
      </c>
      <c r="AD51" s="24">
        <f>PEM!BM78</f>
        <v>0</v>
      </c>
      <c r="AE51" s="24">
        <f>PEM!BN78</f>
        <v>0</v>
      </c>
      <c r="AF51" s="24">
        <f>PEM!BO78</f>
        <v>0</v>
      </c>
      <c r="AG51" s="24">
        <f>PEM!BP78</f>
        <v>0</v>
      </c>
      <c r="AH51" s="24">
        <f>PEM!BQ78</f>
        <v>0</v>
      </c>
      <c r="AI51" s="24">
        <f>PEM!BR78</f>
        <v>0</v>
      </c>
      <c r="AJ51" s="24">
        <f>PEM!BS78</f>
        <v>0</v>
      </c>
      <c r="AK51" s="24">
        <f>PEM!BT78</f>
        <v>0</v>
      </c>
      <c r="AL51" s="24">
        <f>PEM!BU78</f>
        <v>0</v>
      </c>
      <c r="AM51" s="24">
        <f>PEM!BV78</f>
        <v>0</v>
      </c>
      <c r="AN51" s="24">
        <f>PEM!BW78</f>
        <v>0</v>
      </c>
      <c r="AO51" s="24">
        <f>PEM!BX78</f>
        <v>0</v>
      </c>
      <c r="AP51" s="24">
        <f>PEM!BY78</f>
        <v>0</v>
      </c>
      <c r="AQ51" s="24">
        <f>PEM!BZ78</f>
        <v>0</v>
      </c>
      <c r="AR51" s="24">
        <f>PEM!CA78</f>
        <v>298.60828651685392</v>
      </c>
      <c r="AS51" s="24">
        <f>PEM!CB78</f>
        <v>0</v>
      </c>
      <c r="AT51" s="24">
        <f>PEM!CC78</f>
        <v>0</v>
      </c>
      <c r="AU51" s="24">
        <f>PEM!CD78</f>
        <v>298.60828651685392</v>
      </c>
      <c r="AV51" s="24">
        <f>PEM!CE78</f>
        <v>300</v>
      </c>
      <c r="AW51" s="24">
        <f>PEM!CF78</f>
        <v>504.07036516853918</v>
      </c>
      <c r="AX51" s="24">
        <f>PEM!CG78</f>
        <v>0</v>
      </c>
      <c r="AZ51" s="13">
        <v>21</v>
      </c>
      <c r="BA51" s="24">
        <f>AP_PM2!C24</f>
        <v>151.86306179775275</v>
      </c>
      <c r="BB51" s="24">
        <f>AP_PM2!D24</f>
        <v>206.85000000000002</v>
      </c>
      <c r="BC51" s="24">
        <f>AP_PM2!E24</f>
        <v>298.60828651685392</v>
      </c>
      <c r="BD51" s="24">
        <f>AP_PM2!F24</f>
        <v>298.60828651685392</v>
      </c>
      <c r="BE51" s="24">
        <f>AP_PM2!G24</f>
        <v>300</v>
      </c>
      <c r="BF51" s="24">
        <f>AP_PM2!H24</f>
        <v>261.46207865168532</v>
      </c>
      <c r="BG51" s="24">
        <f>AP_PM2!I24</f>
        <v>242.60828651685387</v>
      </c>
      <c r="BK51" s="13">
        <v>21</v>
      </c>
      <c r="BL51" s="25">
        <v>0</v>
      </c>
      <c r="BM51" s="25">
        <v>0</v>
      </c>
      <c r="BN51" s="25">
        <v>0</v>
      </c>
      <c r="BO51" s="25">
        <v>0</v>
      </c>
      <c r="BP51" s="25">
        <v>0</v>
      </c>
      <c r="BQ51" s="25">
        <v>0</v>
      </c>
      <c r="BR51" s="25">
        <f t="shared" si="62"/>
        <v>0</v>
      </c>
      <c r="BS51" s="25">
        <v>0</v>
      </c>
      <c r="BT51" s="25">
        <v>0</v>
      </c>
      <c r="BU51" s="25">
        <v>0</v>
      </c>
      <c r="BV51" s="25">
        <v>0</v>
      </c>
      <c r="BW51" s="25">
        <v>0</v>
      </c>
      <c r="BX51" s="25">
        <f t="shared" si="63"/>
        <v>1.3740251114529372E-16</v>
      </c>
      <c r="BY51" s="25">
        <v>0</v>
      </c>
      <c r="BZ51" s="25">
        <v>0</v>
      </c>
      <c r="CA51" s="25">
        <v>0</v>
      </c>
      <c r="CB51" s="25">
        <v>0</v>
      </c>
      <c r="CC51" s="25">
        <v>0</v>
      </c>
      <c r="CD51" s="25">
        <v>0</v>
      </c>
      <c r="CE51" s="25">
        <v>0</v>
      </c>
      <c r="CF51" s="25">
        <v>0</v>
      </c>
      <c r="CG51" s="25">
        <v>0</v>
      </c>
      <c r="CH51" s="25">
        <v>0</v>
      </c>
      <c r="CI51" s="25">
        <v>0</v>
      </c>
      <c r="CJ51" s="25">
        <v>0</v>
      </c>
      <c r="CK51" s="25">
        <v>0</v>
      </c>
      <c r="CL51" s="25">
        <v>0</v>
      </c>
      <c r="CM51" s="25">
        <v>0</v>
      </c>
      <c r="CN51" s="25">
        <v>0</v>
      </c>
      <c r="CO51" s="25">
        <v>0</v>
      </c>
      <c r="CP51" s="25">
        <v>0</v>
      </c>
      <c r="CQ51" s="25">
        <v>0</v>
      </c>
      <c r="CR51" s="25">
        <v>0</v>
      </c>
      <c r="CS51" s="25">
        <v>0</v>
      </c>
      <c r="CT51" s="25">
        <v>0</v>
      </c>
      <c r="CU51" s="25">
        <v>0</v>
      </c>
      <c r="CV51" s="25">
        <v>0</v>
      </c>
      <c r="CW51" s="25">
        <v>0</v>
      </c>
      <c r="CX51" s="25">
        <v>0</v>
      </c>
      <c r="CY51" s="25">
        <v>0</v>
      </c>
      <c r="CZ51" s="25">
        <v>0</v>
      </c>
      <c r="DA51" s="25">
        <f t="shared" si="64"/>
        <v>0</v>
      </c>
      <c r="DB51" s="25">
        <v>0</v>
      </c>
      <c r="DC51" s="25">
        <v>0</v>
      </c>
      <c r="DD51" s="25">
        <f t="shared" si="65"/>
        <v>0</v>
      </c>
      <c r="DE51" s="25">
        <f t="shared" si="132"/>
        <v>0</v>
      </c>
      <c r="DF51" s="25">
        <f t="shared" si="66"/>
        <v>0</v>
      </c>
      <c r="DG51" s="25">
        <v>0</v>
      </c>
      <c r="DH51" s="25">
        <f t="shared" si="67"/>
        <v>2.8625523155269525E-18</v>
      </c>
      <c r="DJ51" s="13">
        <v>21</v>
      </c>
      <c r="DK51" s="24">
        <f t="shared" ref="DK51:FF51" si="137">DK24</f>
        <v>18.796178308826285</v>
      </c>
      <c r="DL51" s="24">
        <f t="shared" si="137"/>
        <v>18.980416539390422</v>
      </c>
      <c r="DM51" s="24">
        <f t="shared" si="137"/>
        <v>18.903752103236258</v>
      </c>
      <c r="DN51" s="24">
        <f t="shared" si="137"/>
        <v>19.752763117968634</v>
      </c>
      <c r="DO51" s="24">
        <f t="shared" si="137"/>
        <v>19.488419075574495</v>
      </c>
      <c r="DP51" s="24">
        <f t="shared" si="137"/>
        <v>19.809957969148243</v>
      </c>
      <c r="DQ51" s="24">
        <f t="shared" si="137"/>
        <v>22.4</v>
      </c>
      <c r="DR51" s="24">
        <f t="shared" si="137"/>
        <v>21.828687207723274</v>
      </c>
      <c r="DS51" s="24">
        <f t="shared" si="137"/>
        <v>19.487333912479833</v>
      </c>
      <c r="DT51" s="24">
        <f t="shared" si="137"/>
        <v>19.605699657150623</v>
      </c>
      <c r="DU51" s="24">
        <f t="shared" si="137"/>
        <v>19.072429616533206</v>
      </c>
      <c r="DV51" s="24">
        <f t="shared" si="137"/>
        <v>18.99772468103</v>
      </c>
      <c r="DW51" s="24">
        <f t="shared" si="137"/>
        <v>18.581073406133569</v>
      </c>
      <c r="DX51" s="24">
        <f t="shared" si="137"/>
        <v>18.889729961442569</v>
      </c>
      <c r="DY51" s="24">
        <f t="shared" si="137"/>
        <v>18.229179865818033</v>
      </c>
      <c r="DZ51" s="24">
        <f t="shared" si="137"/>
        <v>18.282411347357659</v>
      </c>
      <c r="EA51" s="24">
        <f t="shared" si="137"/>
        <v>17.88407148690818</v>
      </c>
      <c r="EB51" s="24">
        <f t="shared" si="137"/>
        <v>17.741307761770376</v>
      </c>
      <c r="EC51" s="24">
        <f t="shared" si="137"/>
        <v>18.324607115780431</v>
      </c>
      <c r="ED51" s="24">
        <f t="shared" si="137"/>
        <v>18.043215271639788</v>
      </c>
      <c r="EE51" s="24">
        <f t="shared" si="137"/>
        <v>17.526212856345513</v>
      </c>
      <c r="EF51" s="24">
        <f t="shared" si="137"/>
        <v>17.140258038897649</v>
      </c>
      <c r="EG51" s="24">
        <f t="shared" si="137"/>
        <v>17.775012562552135</v>
      </c>
      <c r="EH51" s="24">
        <f t="shared" si="137"/>
        <v>18.719833251751865</v>
      </c>
      <c r="EI51" s="24">
        <f t="shared" si="137"/>
        <v>17.122174222871145</v>
      </c>
      <c r="EJ51" s="24">
        <f t="shared" si="137"/>
        <v>17.316793843095951</v>
      </c>
      <c r="EK51" s="24">
        <f t="shared" si="137"/>
        <v>16.390459322493957</v>
      </c>
      <c r="EL51" s="24">
        <f t="shared" si="137"/>
        <v>18.114468703083574</v>
      </c>
      <c r="EM51" s="24">
        <f t="shared" si="137"/>
        <v>17.923861586553826</v>
      </c>
      <c r="EN51" s="24">
        <f t="shared" si="137"/>
        <v>18.321704805628737</v>
      </c>
      <c r="EO51" s="24">
        <f t="shared" si="137"/>
        <v>18.350740632271414</v>
      </c>
      <c r="EP51" s="24">
        <f t="shared" si="137"/>
        <v>18.57</v>
      </c>
      <c r="EQ51" s="24">
        <f t="shared" si="137"/>
        <v>17.94532198430645</v>
      </c>
      <c r="ER51" s="24">
        <f t="shared" si="137"/>
        <v>18.207547255559593</v>
      </c>
      <c r="ES51" s="24">
        <f t="shared" si="137"/>
        <v>18.250577801622114</v>
      </c>
      <c r="ET51" s="24">
        <f t="shared" si="137"/>
        <v>18.106507286734896</v>
      </c>
      <c r="EU51" s="24">
        <f t="shared" si="137"/>
        <v>18.269370649920084</v>
      </c>
      <c r="EV51" s="24">
        <f t="shared" si="137"/>
        <v>18.027335242150674</v>
      </c>
      <c r="EW51" s="24">
        <f t="shared" si="137"/>
        <v>17.710208566189202</v>
      </c>
      <c r="EX51" s="24">
        <f t="shared" si="137"/>
        <v>17.743077037491577</v>
      </c>
      <c r="EY51" s="24">
        <f t="shared" si="137"/>
        <v>17.517365811404709</v>
      </c>
      <c r="EZ51" s="24">
        <f t="shared" si="137"/>
        <v>17.34265386142711</v>
      </c>
      <c r="FA51" s="24">
        <f t="shared" si="137"/>
        <v>17.732799875659317</v>
      </c>
      <c r="FB51" s="24">
        <f t="shared" si="137"/>
        <v>17.835866792442726</v>
      </c>
      <c r="FC51" s="24">
        <f t="shared" si="137"/>
        <v>17.099214667155806</v>
      </c>
      <c r="FD51" s="24">
        <f t="shared" si="137"/>
        <v>16.748811247673338</v>
      </c>
      <c r="FE51" s="24">
        <f t="shared" si="137"/>
        <v>17.545783247658747</v>
      </c>
      <c r="FF51" s="24">
        <f t="shared" si="137"/>
        <v>17.389061909641701</v>
      </c>
      <c r="FH51" s="13">
        <v>21</v>
      </c>
      <c r="FI51" s="24">
        <f>AP_PM2!M24</f>
        <v>17.350000000000001</v>
      </c>
      <c r="FK51" s="13">
        <v>21</v>
      </c>
      <c r="FL51" s="25">
        <f t="shared" si="69"/>
        <v>7.6940018607250013E-2</v>
      </c>
      <c r="FM51" s="25">
        <f t="shared" si="70"/>
        <v>8.5899934598736863E-2</v>
      </c>
      <c r="FN51" s="25">
        <f t="shared" si="71"/>
        <v>8.2192788751724019E-2</v>
      </c>
      <c r="FO51" s="25">
        <f t="shared" si="72"/>
        <v>0.12164187377830163</v>
      </c>
      <c r="FP51" s="25">
        <f t="shared" si="73"/>
        <v>0.10972768326060102</v>
      </c>
      <c r="FQ51" s="25">
        <f t="shared" si="74"/>
        <v>0.12417784898783464</v>
      </c>
      <c r="FR51" s="25">
        <f t="shared" si="75"/>
        <v>0.22544642857142846</v>
      </c>
      <c r="FS51" s="25">
        <f t="shared" si="76"/>
        <v>0.20517437283808138</v>
      </c>
      <c r="FT51" s="25">
        <f t="shared" si="77"/>
        <v>0.1096781079484181</v>
      </c>
      <c r="FU51" s="25">
        <f t="shared" si="78"/>
        <v>0.11505325984772594</v>
      </c>
      <c r="FV51" s="25">
        <f t="shared" si="79"/>
        <v>9.0309921240453409E-2</v>
      </c>
      <c r="FW51" s="25">
        <f t="shared" si="80"/>
        <v>8.673273819339633E-2</v>
      </c>
      <c r="FX51" s="25">
        <f t="shared" si="81"/>
        <v>6.6254159769219445E-2</v>
      </c>
      <c r="FY51" s="25">
        <f t="shared" si="82"/>
        <v>8.1511486113641701E-2</v>
      </c>
      <c r="FZ51" s="25">
        <f t="shared" si="83"/>
        <v>4.8229260575052099E-2</v>
      </c>
      <c r="GA51" s="25">
        <f t="shared" si="84"/>
        <v>5.1000457742813997E-2</v>
      </c>
      <c r="GB51" s="25">
        <f t="shared" si="85"/>
        <v>2.9862969810825195E-2</v>
      </c>
      <c r="GC51" s="25">
        <f t="shared" si="86"/>
        <v>2.2056308758341851E-2</v>
      </c>
      <c r="GD51" s="25">
        <f t="shared" si="87"/>
        <v>5.3185703225316967E-2</v>
      </c>
      <c r="GE51" s="25">
        <f t="shared" si="88"/>
        <v>3.8419719612245495E-2</v>
      </c>
      <c r="GF51" s="25">
        <f t="shared" si="89"/>
        <v>1.0054246047896884E-2</v>
      </c>
      <c r="GG51" s="25">
        <f t="shared" si="90"/>
        <v>1.2236803006487398E-2</v>
      </c>
      <c r="GH51" s="25">
        <f t="shared" si="91"/>
        <v>2.3910675790324742E-2</v>
      </c>
      <c r="GI51" s="25">
        <f t="shared" si="92"/>
        <v>7.3175505002090233E-2</v>
      </c>
      <c r="GJ51" s="25">
        <f t="shared" si="93"/>
        <v>1.3305890604975598E-2</v>
      </c>
      <c r="GK51" s="25">
        <f t="shared" si="94"/>
        <v>1.9175695688777564E-3</v>
      </c>
      <c r="GL51" s="25">
        <f t="shared" si="95"/>
        <v>5.854263499432192E-2</v>
      </c>
      <c r="GM51" s="25">
        <f t="shared" si="96"/>
        <v>4.2202104605664717E-2</v>
      </c>
      <c r="GN51" s="25">
        <f t="shared" si="97"/>
        <v>3.2016626762188687E-2</v>
      </c>
      <c r="GO51" s="25">
        <f t="shared" si="98"/>
        <v>5.3035719980064948E-2</v>
      </c>
      <c r="GP51" s="25">
        <f t="shared" si="99"/>
        <v>5.4534073164955579E-2</v>
      </c>
      <c r="GQ51" s="25">
        <f t="shared" si="100"/>
        <v>6.5697361335487287E-2</v>
      </c>
      <c r="GR51" s="25">
        <f t="shared" si="101"/>
        <v>3.3174215811065937E-2</v>
      </c>
      <c r="GS51" s="25">
        <f t="shared" si="102"/>
        <v>4.7098450083535734E-2</v>
      </c>
      <c r="GT51" s="25">
        <f t="shared" si="103"/>
        <v>4.9345166570127406E-2</v>
      </c>
      <c r="GU51" s="25">
        <f t="shared" si="104"/>
        <v>4.1780961659520242E-2</v>
      </c>
      <c r="GV51" s="25">
        <f t="shared" si="105"/>
        <v>5.0323060795972437E-2</v>
      </c>
      <c r="GW51" s="25">
        <f t="shared" si="106"/>
        <v>3.757267688498734E-2</v>
      </c>
      <c r="GX51" s="25">
        <f t="shared" si="107"/>
        <v>2.0339035807679845E-2</v>
      </c>
      <c r="GY51" s="25">
        <f t="shared" si="108"/>
        <v>2.215382578010534E-2</v>
      </c>
      <c r="GZ51" s="25">
        <f t="shared" si="109"/>
        <v>9.5542796335133569E-3</v>
      </c>
      <c r="HA51" s="25">
        <f t="shared" si="110"/>
        <v>4.2358791402917365E-4</v>
      </c>
      <c r="HB51" s="25">
        <f t="shared" si="111"/>
        <v>2.158710854143011E-2</v>
      </c>
      <c r="HC51" s="25">
        <f t="shared" si="112"/>
        <v>2.7240996924724294E-2</v>
      </c>
      <c r="HD51" s="25">
        <f t="shared" si="113"/>
        <v>1.4666482509626841E-2</v>
      </c>
      <c r="HE51" s="25">
        <f t="shared" si="114"/>
        <v>3.5894413247398553E-2</v>
      </c>
      <c r="HF51" s="25">
        <f t="shared" si="115"/>
        <v>1.1158421650106172E-2</v>
      </c>
      <c r="HG51" s="25">
        <f t="shared" si="116"/>
        <v>2.2463494491350602E-3</v>
      </c>
      <c r="HH51" s="25">
        <f t="shared" si="117"/>
        <v>5.6014235132452149E-2</v>
      </c>
    </row>
    <row r="52" spans="2:216" x14ac:dyDescent="0.25">
      <c r="B52" s="13">
        <v>22</v>
      </c>
      <c r="C52" s="24">
        <f>PEM!AL79</f>
        <v>0</v>
      </c>
      <c r="D52" s="24">
        <f>PEM!AM79</f>
        <v>0</v>
      </c>
      <c r="E52" s="24">
        <f>PEM!AN79</f>
        <v>0</v>
      </c>
      <c r="F52" s="24">
        <f>PEM!AO79</f>
        <v>0</v>
      </c>
      <c r="G52" s="24">
        <f>PEM!AP79</f>
        <v>0</v>
      </c>
      <c r="H52" s="24">
        <f>PEM!AQ79</f>
        <v>0</v>
      </c>
      <c r="I52" s="24">
        <f>PEM!AR79</f>
        <v>151.86306179775275</v>
      </c>
      <c r="J52" s="24">
        <f>PEM!AS79</f>
        <v>0</v>
      </c>
      <c r="K52" s="24">
        <f>PEM!AT79</f>
        <v>0</v>
      </c>
      <c r="L52" s="24">
        <f>PEM!AU79</f>
        <v>0</v>
      </c>
      <c r="M52" s="24">
        <f>PEM!AV79</f>
        <v>0</v>
      </c>
      <c r="N52" s="24">
        <f>PEM!AW79</f>
        <v>0</v>
      </c>
      <c r="O52" s="24">
        <f>PEM!AX79</f>
        <v>206.85</v>
      </c>
      <c r="P52" s="24">
        <f>PEM!AY79</f>
        <v>0</v>
      </c>
      <c r="Q52" s="24">
        <f>PEM!AZ79</f>
        <v>0</v>
      </c>
      <c r="R52" s="24">
        <f>PEM!BA79</f>
        <v>0</v>
      </c>
      <c r="S52" s="24">
        <f>PEM!BB79</f>
        <v>0</v>
      </c>
      <c r="T52" s="24">
        <f>PEM!BC79</f>
        <v>0</v>
      </c>
      <c r="U52" s="24">
        <f>PEM!BD79</f>
        <v>0</v>
      </c>
      <c r="V52" s="24">
        <f>PEM!BE79</f>
        <v>0</v>
      </c>
      <c r="W52" s="24">
        <f>PEM!BF79</f>
        <v>0</v>
      </c>
      <c r="X52" s="24">
        <f>PEM!BG79</f>
        <v>0</v>
      </c>
      <c r="Y52" s="24">
        <f>PEM!BH79</f>
        <v>0</v>
      </c>
      <c r="Z52" s="24">
        <f>PEM!BI79</f>
        <v>0</v>
      </c>
      <c r="AA52" s="24">
        <f>PEM!BJ79</f>
        <v>0</v>
      </c>
      <c r="AB52" s="24">
        <f>PEM!BK79</f>
        <v>0</v>
      </c>
      <c r="AC52" s="24">
        <f>PEM!BL79</f>
        <v>0</v>
      </c>
      <c r="AD52" s="24">
        <f>PEM!BM79</f>
        <v>0</v>
      </c>
      <c r="AE52" s="24">
        <f>PEM!BN79</f>
        <v>0</v>
      </c>
      <c r="AF52" s="24">
        <f>PEM!BO79</f>
        <v>0</v>
      </c>
      <c r="AG52" s="24">
        <f>PEM!BP79</f>
        <v>0</v>
      </c>
      <c r="AH52" s="24">
        <f>PEM!BQ79</f>
        <v>0</v>
      </c>
      <c r="AI52" s="24">
        <f>PEM!BR79</f>
        <v>0</v>
      </c>
      <c r="AJ52" s="24">
        <f>PEM!BS79</f>
        <v>0</v>
      </c>
      <c r="AK52" s="24">
        <f>PEM!BT79</f>
        <v>0</v>
      </c>
      <c r="AL52" s="24">
        <f>PEM!BU79</f>
        <v>0</v>
      </c>
      <c r="AM52" s="24">
        <f>PEM!BV79</f>
        <v>0</v>
      </c>
      <c r="AN52" s="24">
        <f>PEM!BW79</f>
        <v>0</v>
      </c>
      <c r="AO52" s="24">
        <f>PEM!BX79</f>
        <v>0</v>
      </c>
      <c r="AP52" s="24">
        <f>PEM!BY79</f>
        <v>0</v>
      </c>
      <c r="AQ52" s="24">
        <f>PEM!BZ79</f>
        <v>0</v>
      </c>
      <c r="AR52" s="24">
        <f>PEM!CA79</f>
        <v>298.60828651685392</v>
      </c>
      <c r="AS52" s="24">
        <f>PEM!CB79</f>
        <v>0</v>
      </c>
      <c r="AT52" s="24">
        <f>PEM!CC79</f>
        <v>0</v>
      </c>
      <c r="AU52" s="24">
        <f>PEM!CD79</f>
        <v>298.60828651685392</v>
      </c>
      <c r="AV52" s="24">
        <f>PEM!CE79</f>
        <v>300</v>
      </c>
      <c r="AW52" s="24">
        <f>PEM!CF79</f>
        <v>504.07036516853918</v>
      </c>
      <c r="AX52" s="24">
        <f>PEM!CG79</f>
        <v>0</v>
      </c>
      <c r="AZ52" s="13">
        <v>22</v>
      </c>
      <c r="BA52" s="24">
        <f>AP_PM2!C25</f>
        <v>151.86306179775275</v>
      </c>
      <c r="BB52" s="24">
        <f>AP_PM2!D25</f>
        <v>206.85000000000002</v>
      </c>
      <c r="BC52" s="24">
        <f>AP_PM2!E25</f>
        <v>298.60828651685392</v>
      </c>
      <c r="BD52" s="24">
        <f>AP_PM2!F25</f>
        <v>298.60828651685392</v>
      </c>
      <c r="BE52" s="24">
        <f>AP_PM2!G25</f>
        <v>300</v>
      </c>
      <c r="BF52" s="24">
        <f>AP_PM2!H25</f>
        <v>261.46207865168532</v>
      </c>
      <c r="BG52" s="24">
        <f>AP_PM2!I25</f>
        <v>242.60828651685387</v>
      </c>
      <c r="BK52" s="13">
        <v>22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f t="shared" si="62"/>
        <v>0</v>
      </c>
      <c r="BS52" s="25">
        <v>0</v>
      </c>
      <c r="BT52" s="25">
        <v>0</v>
      </c>
      <c r="BU52" s="25">
        <v>0</v>
      </c>
      <c r="BV52" s="25">
        <v>0</v>
      </c>
      <c r="BW52" s="25">
        <v>0</v>
      </c>
      <c r="BX52" s="25">
        <f t="shared" si="63"/>
        <v>1.3740251114529372E-16</v>
      </c>
      <c r="BY52" s="25">
        <v>0</v>
      </c>
      <c r="BZ52" s="25">
        <v>0</v>
      </c>
      <c r="CA52" s="25">
        <v>0</v>
      </c>
      <c r="CB52" s="25">
        <v>0</v>
      </c>
      <c r="CC52" s="25">
        <v>0</v>
      </c>
      <c r="CD52" s="25">
        <v>0</v>
      </c>
      <c r="CE52" s="25">
        <v>0</v>
      </c>
      <c r="CF52" s="25">
        <v>0</v>
      </c>
      <c r="CG52" s="25">
        <v>0</v>
      </c>
      <c r="CH52" s="25">
        <v>0</v>
      </c>
      <c r="CI52" s="25">
        <v>0</v>
      </c>
      <c r="CJ52" s="25">
        <v>0</v>
      </c>
      <c r="CK52" s="25">
        <v>0</v>
      </c>
      <c r="CL52" s="25">
        <v>0</v>
      </c>
      <c r="CM52" s="25">
        <v>0</v>
      </c>
      <c r="CN52" s="25">
        <v>0</v>
      </c>
      <c r="CO52" s="25">
        <v>0</v>
      </c>
      <c r="CP52" s="25">
        <v>0</v>
      </c>
      <c r="CQ52" s="25">
        <v>0</v>
      </c>
      <c r="CR52" s="25">
        <v>0</v>
      </c>
      <c r="CS52" s="25">
        <v>0</v>
      </c>
      <c r="CT52" s="25">
        <v>0</v>
      </c>
      <c r="CU52" s="25">
        <v>0</v>
      </c>
      <c r="CV52" s="25">
        <v>0</v>
      </c>
      <c r="CW52" s="25">
        <v>0</v>
      </c>
      <c r="CX52" s="25">
        <v>0</v>
      </c>
      <c r="CY52" s="25">
        <v>0</v>
      </c>
      <c r="CZ52" s="25">
        <v>0</v>
      </c>
      <c r="DA52" s="25">
        <f t="shared" si="64"/>
        <v>0</v>
      </c>
      <c r="DB52" s="25">
        <v>0</v>
      </c>
      <c r="DC52" s="25">
        <v>0</v>
      </c>
      <c r="DD52" s="25">
        <f t="shared" si="65"/>
        <v>0</v>
      </c>
      <c r="DE52" s="25">
        <f t="shared" si="132"/>
        <v>0</v>
      </c>
      <c r="DF52" s="25">
        <f t="shared" si="66"/>
        <v>0</v>
      </c>
      <c r="DG52" s="25">
        <v>0</v>
      </c>
      <c r="DH52" s="25">
        <f t="shared" si="67"/>
        <v>2.8625523155269525E-18</v>
      </c>
      <c r="DJ52" s="13">
        <v>22</v>
      </c>
      <c r="DK52" s="24">
        <f t="shared" ref="DK52:FF52" si="138">DK25</f>
        <v>16.281198928203029</v>
      </c>
      <c r="DL52" s="24">
        <f t="shared" si="138"/>
        <v>16.447347321444042</v>
      </c>
      <c r="DM52" s="24">
        <f t="shared" si="138"/>
        <v>16.21</v>
      </c>
      <c r="DN52" s="24">
        <f t="shared" si="138"/>
        <v>17.156127349225098</v>
      </c>
      <c r="DO52" s="24">
        <f t="shared" si="138"/>
        <v>16.906668325818003</v>
      </c>
      <c r="DP52" s="24">
        <f t="shared" si="138"/>
        <v>17.201653043661736</v>
      </c>
      <c r="DQ52" s="24">
        <f t="shared" si="138"/>
        <v>18.694960365701817</v>
      </c>
      <c r="DR52" s="24">
        <f t="shared" si="138"/>
        <v>18.57</v>
      </c>
      <c r="DS52" s="24">
        <f t="shared" si="138"/>
        <v>16.957133111021324</v>
      </c>
      <c r="DT52" s="24">
        <f t="shared" si="138"/>
        <v>17.034977874029842</v>
      </c>
      <c r="DU52" s="24">
        <f t="shared" si="138"/>
        <v>16.644214985998591</v>
      </c>
      <c r="DV52" s="24">
        <f t="shared" si="138"/>
        <v>16.646974233918254</v>
      </c>
      <c r="DW52" s="24">
        <f t="shared" si="138"/>
        <v>16.360660390067004</v>
      </c>
      <c r="DX52" s="24">
        <f t="shared" si="138"/>
        <v>16.421425302407364</v>
      </c>
      <c r="DY52" s="24">
        <f t="shared" si="138"/>
        <v>15.742542847757473</v>
      </c>
      <c r="DZ52" s="24">
        <f t="shared" si="138"/>
        <v>15.806297509806313</v>
      </c>
      <c r="EA52" s="24">
        <f t="shared" si="138"/>
        <v>15.456009584863571</v>
      </c>
      <c r="EB52" s="24">
        <f t="shared" si="138"/>
        <v>15.329812982582421</v>
      </c>
      <c r="EC52" s="24">
        <f t="shared" si="138"/>
        <v>15.837016518427967</v>
      </c>
      <c r="ED52" s="24">
        <f t="shared" si="138"/>
        <v>15.965512051257853</v>
      </c>
      <c r="EE52" s="24">
        <f t="shared" si="138"/>
        <v>15.141276577463113</v>
      </c>
      <c r="EF52" s="24">
        <f t="shared" si="138"/>
        <v>14.809952714605384</v>
      </c>
      <c r="EG52" s="24">
        <f t="shared" si="138"/>
        <v>15.726039129255735</v>
      </c>
      <c r="EH52" s="24">
        <f t="shared" si="138"/>
        <v>16.098618858987713</v>
      </c>
      <c r="EI52" s="24">
        <f t="shared" si="138"/>
        <v>15.97</v>
      </c>
      <c r="EJ52" s="24">
        <f t="shared" si="138"/>
        <v>15.97</v>
      </c>
      <c r="EK52" s="24">
        <f t="shared" si="138"/>
        <v>15.342454443947837</v>
      </c>
      <c r="EL52" s="24">
        <f t="shared" si="138"/>
        <v>16.705295062120133</v>
      </c>
      <c r="EM52" s="24">
        <f t="shared" si="138"/>
        <v>16.747196264162316</v>
      </c>
      <c r="EN52" s="24">
        <f t="shared" si="138"/>
        <v>16.782864736377505</v>
      </c>
      <c r="EO52" s="24">
        <f t="shared" si="138"/>
        <v>17.107299392099485</v>
      </c>
      <c r="EP52" s="24">
        <f t="shared" si="138"/>
        <v>17.311701804155756</v>
      </c>
      <c r="EQ52" s="24">
        <f t="shared" si="138"/>
        <v>16.549035443493359</v>
      </c>
      <c r="ER52" s="24">
        <f t="shared" si="138"/>
        <v>16.644440408808919</v>
      </c>
      <c r="ES52" s="24">
        <f t="shared" si="138"/>
        <v>16.631651091851722</v>
      </c>
      <c r="ET52" s="24">
        <f t="shared" si="138"/>
        <v>16.669751079340447</v>
      </c>
      <c r="EU52" s="24">
        <f t="shared" si="138"/>
        <v>16.628727279070972</v>
      </c>
      <c r="EV52" s="24">
        <f t="shared" si="138"/>
        <v>16.319894372151154</v>
      </c>
      <c r="EW52" s="24">
        <f t="shared" si="138"/>
        <v>15.882433057614804</v>
      </c>
      <c r="EX52" s="24">
        <f t="shared" si="138"/>
        <v>15.914214706389087</v>
      </c>
      <c r="EY52" s="24">
        <f t="shared" si="138"/>
        <v>15.669909821756855</v>
      </c>
      <c r="EZ52" s="24">
        <f t="shared" si="138"/>
        <v>15.523236474671263</v>
      </c>
      <c r="FA52" s="24">
        <f t="shared" si="138"/>
        <v>16.143143887507684</v>
      </c>
      <c r="FB52" s="24">
        <f t="shared" si="138"/>
        <v>16.221842340699794</v>
      </c>
      <c r="FC52" s="24">
        <f t="shared" si="138"/>
        <v>15.314499591545728</v>
      </c>
      <c r="FD52" s="24">
        <f t="shared" si="138"/>
        <v>14.993433476921037</v>
      </c>
      <c r="FE52" s="24">
        <f t="shared" si="138"/>
        <v>15.949628206753136</v>
      </c>
      <c r="FF52" s="24">
        <f t="shared" si="138"/>
        <v>15.84609461154167</v>
      </c>
      <c r="FH52" s="13">
        <v>22</v>
      </c>
      <c r="FI52" s="24">
        <f>AP_PM2!M25</f>
        <v>15.85</v>
      </c>
      <c r="FK52" s="13">
        <v>22</v>
      </c>
      <c r="FL52" s="25">
        <f t="shared" si="69"/>
        <v>2.6484470222649697E-2</v>
      </c>
      <c r="FM52" s="25">
        <f t="shared" si="70"/>
        <v>3.6318763735549077E-2</v>
      </c>
      <c r="FN52" s="25">
        <f t="shared" si="71"/>
        <v>2.2208513263417717E-2</v>
      </c>
      <c r="FO52" s="25">
        <f t="shared" si="72"/>
        <v>7.6131828741880569E-2</v>
      </c>
      <c r="FP52" s="25">
        <f t="shared" si="73"/>
        <v>6.2500092002418725E-2</v>
      </c>
      <c r="FQ52" s="25">
        <f t="shared" si="74"/>
        <v>7.8576927474989247E-2</v>
      </c>
      <c r="FR52" s="25">
        <f t="shared" si="75"/>
        <v>0.1521779297762644</v>
      </c>
      <c r="FS52" s="25">
        <f t="shared" si="76"/>
        <v>0.14647280560043083</v>
      </c>
      <c r="FT52" s="25">
        <f t="shared" si="77"/>
        <v>6.5290111469476012E-2</v>
      </c>
      <c r="FU52" s="25">
        <f t="shared" si="78"/>
        <v>6.9561456597860588E-2</v>
      </c>
      <c r="FV52" s="25">
        <f t="shared" si="79"/>
        <v>4.7717179011848812E-2</v>
      </c>
      <c r="FW52" s="25">
        <f t="shared" si="80"/>
        <v>4.7875020572472386E-2</v>
      </c>
      <c r="FX52" s="25">
        <f t="shared" si="81"/>
        <v>3.1212700336781012E-2</v>
      </c>
      <c r="FY52" s="25">
        <f t="shared" si="82"/>
        <v>3.4797546003731736E-2</v>
      </c>
      <c r="FZ52" s="25">
        <f t="shared" si="83"/>
        <v>6.8259081955005484E-3</v>
      </c>
      <c r="GA52" s="25">
        <f t="shared" si="84"/>
        <v>2.7648783762657227E-3</v>
      </c>
      <c r="GB52" s="25">
        <f t="shared" si="85"/>
        <v>2.5491082479805968E-2</v>
      </c>
      <c r="GC52" s="25">
        <f t="shared" si="86"/>
        <v>3.393303088619605E-2</v>
      </c>
      <c r="GD52" s="25">
        <f t="shared" si="87"/>
        <v>8.1981865441162021E-4</v>
      </c>
      <c r="GE52" s="25">
        <f t="shared" si="88"/>
        <v>7.235098435114275E-3</v>
      </c>
      <c r="GF52" s="25">
        <f t="shared" si="89"/>
        <v>4.6807375779118844E-2</v>
      </c>
      <c r="GG52" s="25">
        <f t="shared" si="90"/>
        <v>7.0226239437546259E-2</v>
      </c>
      <c r="GH52" s="25">
        <f t="shared" si="91"/>
        <v>7.8825233566699911E-3</v>
      </c>
      <c r="GI52" s="25">
        <f t="shared" si="92"/>
        <v>1.5443489976713857E-2</v>
      </c>
      <c r="GJ52" s="25">
        <f t="shared" si="93"/>
        <v>7.5140889167189095E-3</v>
      </c>
      <c r="GK52" s="25">
        <f t="shared" si="94"/>
        <v>7.5140889167189095E-3</v>
      </c>
      <c r="GL52" s="25">
        <f t="shared" si="95"/>
        <v>3.3081118663668266E-2</v>
      </c>
      <c r="GM52" s="25">
        <f t="shared" si="96"/>
        <v>5.1199039522477265E-2</v>
      </c>
      <c r="GN52" s="25">
        <f t="shared" si="97"/>
        <v>5.3572923491811322E-2</v>
      </c>
      <c r="GO52" s="25">
        <f t="shared" si="98"/>
        <v>5.5584356486856792E-2</v>
      </c>
      <c r="GP52" s="25">
        <f t="shared" si="99"/>
        <v>7.3494907833327142E-2</v>
      </c>
      <c r="GQ52" s="25">
        <f t="shared" si="100"/>
        <v>8.4434321980111068E-2</v>
      </c>
      <c r="GR52" s="25">
        <f t="shared" si="101"/>
        <v>4.2240252967021219E-2</v>
      </c>
      <c r="GS52" s="25">
        <f t="shared" si="102"/>
        <v>4.7730076187389794E-2</v>
      </c>
      <c r="GT52" s="25">
        <f t="shared" si="103"/>
        <v>4.6997804820152457E-2</v>
      </c>
      <c r="GU52" s="25">
        <f t="shared" si="104"/>
        <v>4.9175964022426265E-2</v>
      </c>
      <c r="GV52" s="25">
        <f t="shared" si="105"/>
        <v>4.6830239380441577E-2</v>
      </c>
      <c r="GW52" s="25">
        <f t="shared" si="106"/>
        <v>2.8792733668239836E-2</v>
      </c>
      <c r="GX52" s="25">
        <f t="shared" si="107"/>
        <v>2.0420711044177621E-3</v>
      </c>
      <c r="GY52" s="25">
        <f t="shared" si="108"/>
        <v>4.0350534144362859E-3</v>
      </c>
      <c r="GZ52" s="25">
        <f t="shared" si="109"/>
        <v>1.1492738649529348E-2</v>
      </c>
      <c r="HA52" s="25">
        <f t="shared" si="110"/>
        <v>2.1049961189595068E-2</v>
      </c>
      <c r="HB52" s="25">
        <f t="shared" si="111"/>
        <v>1.8159033305435154E-2</v>
      </c>
      <c r="HC52" s="25">
        <f t="shared" si="112"/>
        <v>2.2922324905529423E-2</v>
      </c>
      <c r="HD52" s="25">
        <f t="shared" si="113"/>
        <v>3.4966889074840662E-2</v>
      </c>
      <c r="HE52" s="25">
        <f t="shared" si="114"/>
        <v>5.7129444326241258E-2</v>
      </c>
      <c r="HF52" s="25">
        <f t="shared" si="115"/>
        <v>6.2464281588051973E-3</v>
      </c>
      <c r="HG52" s="25">
        <f t="shared" si="116"/>
        <v>2.4645747447989261E-4</v>
      </c>
      <c r="HH52" s="25">
        <f t="shared" si="117"/>
        <v>4.0025148100995528E-2</v>
      </c>
    </row>
    <row r="53" spans="2:216" x14ac:dyDescent="0.25">
      <c r="B53" s="13">
        <v>23</v>
      </c>
      <c r="C53" s="24">
        <f>PEM!AL80</f>
        <v>0</v>
      </c>
      <c r="D53" s="24">
        <f>PEM!AM80</f>
        <v>0</v>
      </c>
      <c r="E53" s="24">
        <f>PEM!AN80</f>
        <v>0</v>
      </c>
      <c r="F53" s="24">
        <f>PEM!AO80</f>
        <v>0</v>
      </c>
      <c r="G53" s="24">
        <f>PEM!AP80</f>
        <v>0</v>
      </c>
      <c r="H53" s="24">
        <f>PEM!AQ80</f>
        <v>0</v>
      </c>
      <c r="I53" s="24">
        <f>PEM!AR80</f>
        <v>149.85416666666657</v>
      </c>
      <c r="J53" s="24">
        <f>PEM!AS80</f>
        <v>0</v>
      </c>
      <c r="K53" s="24">
        <f>PEM!AT80</f>
        <v>0</v>
      </c>
      <c r="L53" s="24">
        <f>PEM!AU80</f>
        <v>0</v>
      </c>
      <c r="M53" s="24">
        <f>PEM!AV80</f>
        <v>0</v>
      </c>
      <c r="N53" s="24">
        <f>PEM!AW80</f>
        <v>0</v>
      </c>
      <c r="O53" s="24">
        <f>PEM!AX80</f>
        <v>206.85</v>
      </c>
      <c r="P53" s="24">
        <f>PEM!AY80</f>
        <v>0</v>
      </c>
      <c r="Q53" s="24">
        <f>PEM!AZ80</f>
        <v>0</v>
      </c>
      <c r="R53" s="24">
        <f>PEM!BA80</f>
        <v>0</v>
      </c>
      <c r="S53" s="24">
        <f>PEM!BB80</f>
        <v>0</v>
      </c>
      <c r="T53" s="24">
        <f>PEM!BC80</f>
        <v>0</v>
      </c>
      <c r="U53" s="24">
        <f>PEM!BD80</f>
        <v>0</v>
      </c>
      <c r="V53" s="24">
        <f>PEM!BE80</f>
        <v>0</v>
      </c>
      <c r="W53" s="24">
        <f>PEM!BF80</f>
        <v>0</v>
      </c>
      <c r="X53" s="24">
        <f>PEM!BG80</f>
        <v>0</v>
      </c>
      <c r="Y53" s="24">
        <f>PEM!BH80</f>
        <v>0</v>
      </c>
      <c r="Z53" s="24">
        <f>PEM!BI80</f>
        <v>0</v>
      </c>
      <c r="AA53" s="24">
        <f>PEM!BJ80</f>
        <v>0</v>
      </c>
      <c r="AB53" s="24">
        <f>PEM!BK80</f>
        <v>0</v>
      </c>
      <c r="AC53" s="24">
        <f>PEM!BL80</f>
        <v>0</v>
      </c>
      <c r="AD53" s="24">
        <f>PEM!BM80</f>
        <v>0</v>
      </c>
      <c r="AE53" s="24">
        <f>PEM!BN80</f>
        <v>0</v>
      </c>
      <c r="AF53" s="24">
        <f>PEM!BO80</f>
        <v>0</v>
      </c>
      <c r="AG53" s="24">
        <f>PEM!BP80</f>
        <v>0</v>
      </c>
      <c r="AH53" s="24">
        <f>PEM!BQ80</f>
        <v>0</v>
      </c>
      <c r="AI53" s="24">
        <f>PEM!BR80</f>
        <v>0</v>
      </c>
      <c r="AJ53" s="24">
        <f>PEM!BS80</f>
        <v>0</v>
      </c>
      <c r="AK53" s="24">
        <f>PEM!BT80</f>
        <v>0</v>
      </c>
      <c r="AL53" s="24">
        <f>PEM!BU80</f>
        <v>0</v>
      </c>
      <c r="AM53" s="24">
        <f>PEM!BV80</f>
        <v>0</v>
      </c>
      <c r="AN53" s="24">
        <f>PEM!BW80</f>
        <v>0</v>
      </c>
      <c r="AO53" s="24">
        <f>PEM!BX80</f>
        <v>0</v>
      </c>
      <c r="AP53" s="24">
        <f>PEM!BY80</f>
        <v>0</v>
      </c>
      <c r="AQ53" s="24">
        <f>PEM!BZ80</f>
        <v>0</v>
      </c>
      <c r="AR53" s="24">
        <f>PEM!CA80</f>
        <v>200</v>
      </c>
      <c r="AS53" s="24">
        <f>PEM!CB80</f>
        <v>0</v>
      </c>
      <c r="AT53" s="24">
        <f>PEM!CC80</f>
        <v>0</v>
      </c>
      <c r="AU53" s="24">
        <f>PEM!CD80</f>
        <v>200</v>
      </c>
      <c r="AV53" s="24">
        <f>PEM!CE80</f>
        <v>300</v>
      </c>
      <c r="AW53" s="24">
        <f>PEM!CF80</f>
        <v>456.79583333333323</v>
      </c>
      <c r="AX53" s="24">
        <f>PEM!CG80</f>
        <v>0</v>
      </c>
      <c r="AZ53" s="13">
        <v>23</v>
      </c>
      <c r="BA53" s="24">
        <f>AP_PM2!C26</f>
        <v>149.85416666666657</v>
      </c>
      <c r="BB53" s="24">
        <f>AP_PM2!D26</f>
        <v>206.85000000000002</v>
      </c>
      <c r="BC53" s="24">
        <f>AP_PM2!E26</f>
        <v>200</v>
      </c>
      <c r="BD53" s="24">
        <f>AP_PM2!F26</f>
        <v>200</v>
      </c>
      <c r="BE53" s="24">
        <f>AP_PM2!G26</f>
        <v>300</v>
      </c>
      <c r="BF53" s="24">
        <f>AP_PM2!H26</f>
        <v>216.99999999999997</v>
      </c>
      <c r="BG53" s="24">
        <f>AP_PM2!I26</f>
        <v>239.79583333333329</v>
      </c>
      <c r="BK53" s="13">
        <v>23</v>
      </c>
      <c r="BL53" s="25">
        <v>0</v>
      </c>
      <c r="BM53" s="25">
        <v>0</v>
      </c>
      <c r="BN53" s="25">
        <v>0</v>
      </c>
      <c r="BO53" s="25">
        <v>0</v>
      </c>
      <c r="BP53" s="25">
        <v>0</v>
      </c>
      <c r="BQ53" s="25">
        <v>0</v>
      </c>
      <c r="BR53" s="25">
        <f t="shared" si="62"/>
        <v>0</v>
      </c>
      <c r="BS53" s="25">
        <v>0</v>
      </c>
      <c r="BT53" s="25">
        <v>0</v>
      </c>
      <c r="BU53" s="25">
        <v>0</v>
      </c>
      <c r="BV53" s="25">
        <v>0</v>
      </c>
      <c r="BW53" s="25">
        <v>0</v>
      </c>
      <c r="BX53" s="25">
        <f t="shared" si="63"/>
        <v>1.3740251114529372E-16</v>
      </c>
      <c r="BY53" s="25">
        <v>0</v>
      </c>
      <c r="BZ53" s="25">
        <v>0</v>
      </c>
      <c r="CA53" s="25">
        <v>0</v>
      </c>
      <c r="CB53" s="25">
        <v>0</v>
      </c>
      <c r="CC53" s="25">
        <v>0</v>
      </c>
      <c r="CD53" s="25">
        <v>0</v>
      </c>
      <c r="CE53" s="25">
        <v>0</v>
      </c>
      <c r="CF53" s="25">
        <v>0</v>
      </c>
      <c r="CG53" s="25">
        <v>0</v>
      </c>
      <c r="CH53" s="25">
        <v>0</v>
      </c>
      <c r="CI53" s="25">
        <v>0</v>
      </c>
      <c r="CJ53" s="25">
        <v>0</v>
      </c>
      <c r="CK53" s="25">
        <v>0</v>
      </c>
      <c r="CL53" s="25">
        <v>0</v>
      </c>
      <c r="CM53" s="25">
        <v>0</v>
      </c>
      <c r="CN53" s="25">
        <v>0</v>
      </c>
      <c r="CO53" s="25">
        <v>0</v>
      </c>
      <c r="CP53" s="25">
        <v>0</v>
      </c>
      <c r="CQ53" s="25">
        <v>0</v>
      </c>
      <c r="CR53" s="25">
        <v>0</v>
      </c>
      <c r="CS53" s="25">
        <v>0</v>
      </c>
      <c r="CT53" s="25">
        <v>0</v>
      </c>
      <c r="CU53" s="25">
        <v>0</v>
      </c>
      <c r="CV53" s="25">
        <v>0</v>
      </c>
      <c r="CW53" s="25">
        <v>0</v>
      </c>
      <c r="CX53" s="25">
        <v>0</v>
      </c>
      <c r="CY53" s="25">
        <v>0</v>
      </c>
      <c r="CZ53" s="25">
        <v>0</v>
      </c>
      <c r="DA53" s="25">
        <f t="shared" si="64"/>
        <v>0</v>
      </c>
      <c r="DB53" s="25">
        <v>0</v>
      </c>
      <c r="DC53" s="25">
        <v>0</v>
      </c>
      <c r="DD53" s="25">
        <f t="shared" si="65"/>
        <v>0</v>
      </c>
      <c r="DE53" s="25">
        <f t="shared" si="132"/>
        <v>0</v>
      </c>
      <c r="DF53" s="25">
        <f t="shared" si="66"/>
        <v>6.2219721276800937E-17</v>
      </c>
      <c r="DG53" s="25">
        <v>0</v>
      </c>
      <c r="DH53" s="25">
        <f t="shared" si="67"/>
        <v>4.1587965087936389E-18</v>
      </c>
      <c r="DJ53" s="13">
        <v>23</v>
      </c>
      <c r="DK53" s="24">
        <f t="shared" ref="DK53:FF53" si="139">DK26</f>
        <v>15.97</v>
      </c>
      <c r="DL53" s="24">
        <f t="shared" si="139"/>
        <v>16.135755477341256</v>
      </c>
      <c r="DM53" s="24">
        <f t="shared" si="139"/>
        <v>16.21</v>
      </c>
      <c r="DN53" s="24">
        <f t="shared" si="139"/>
        <v>16.848531111541881</v>
      </c>
      <c r="DO53" s="24">
        <f t="shared" si="139"/>
        <v>16.593830782214326</v>
      </c>
      <c r="DP53" s="24">
        <f t="shared" si="139"/>
        <v>16.889789140323138</v>
      </c>
      <c r="DQ53" s="24">
        <f t="shared" si="139"/>
        <v>18.072074886996901</v>
      </c>
      <c r="DR53" s="24">
        <f t="shared" si="139"/>
        <v>18.014556888933782</v>
      </c>
      <c r="DS53" s="24">
        <f t="shared" si="139"/>
        <v>16.666982937982411</v>
      </c>
      <c r="DT53" s="24">
        <f t="shared" si="139"/>
        <v>16.730351258323768</v>
      </c>
      <c r="DU53" s="24">
        <f t="shared" si="139"/>
        <v>16.431493182233339</v>
      </c>
      <c r="DV53" s="24">
        <f t="shared" si="139"/>
        <v>16.378304826299075</v>
      </c>
      <c r="DW53" s="24">
        <f t="shared" si="139"/>
        <v>16.143700018913727</v>
      </c>
      <c r="DX53" s="24">
        <f t="shared" si="139"/>
        <v>16.27527704218668</v>
      </c>
      <c r="DY53" s="24">
        <f t="shared" si="139"/>
        <v>15.700436781846665</v>
      </c>
      <c r="DZ53" s="24">
        <f t="shared" si="139"/>
        <v>15.753645927398079</v>
      </c>
      <c r="EA53" s="24">
        <f t="shared" si="139"/>
        <v>15.407961694220214</v>
      </c>
      <c r="EB53" s="24">
        <f t="shared" si="139"/>
        <v>15.283798630252706</v>
      </c>
      <c r="EC53" s="24">
        <f t="shared" si="139"/>
        <v>15.802950859415008</v>
      </c>
      <c r="ED53" s="24">
        <f t="shared" si="139"/>
        <v>15.948209065172366</v>
      </c>
      <c r="EE53" s="24">
        <f t="shared" si="139"/>
        <v>15.097389753457289</v>
      </c>
      <c r="EF53" s="24">
        <f t="shared" si="139"/>
        <v>14.765795257624717</v>
      </c>
      <c r="EG53" s="24">
        <f t="shared" si="139"/>
        <v>15.718413422114477</v>
      </c>
      <c r="EH53" s="24">
        <f t="shared" si="139"/>
        <v>16.09502418062479</v>
      </c>
      <c r="EI53" s="24">
        <f t="shared" si="139"/>
        <v>15.807791982271674</v>
      </c>
      <c r="EJ53" s="24">
        <f t="shared" si="139"/>
        <v>15.97</v>
      </c>
      <c r="EK53" s="24">
        <f t="shared" si="139"/>
        <v>15.377649612551693</v>
      </c>
      <c r="EL53" s="24">
        <f t="shared" si="139"/>
        <v>16.250793191725535</v>
      </c>
      <c r="EM53" s="24">
        <f t="shared" si="139"/>
        <v>16.3</v>
      </c>
      <c r="EN53" s="24">
        <f t="shared" si="139"/>
        <v>16.578035327101457</v>
      </c>
      <c r="EO53" s="24">
        <f t="shared" si="139"/>
        <v>16.504000686006833</v>
      </c>
      <c r="EP53" s="24">
        <f t="shared" si="139"/>
        <v>16.701194729992295</v>
      </c>
      <c r="EQ53" s="24">
        <f t="shared" si="139"/>
        <v>16.134670405444218</v>
      </c>
      <c r="ER53" s="24">
        <f t="shared" si="139"/>
        <v>16.38</v>
      </c>
      <c r="ES53" s="24">
        <f t="shared" si="139"/>
        <v>16.355943938884181</v>
      </c>
      <c r="ET53" s="24">
        <f t="shared" si="139"/>
        <v>16.246259155149815</v>
      </c>
      <c r="EU53" s="24">
        <f t="shared" si="139"/>
        <v>16.327787509641073</v>
      </c>
      <c r="EV53" s="24">
        <f t="shared" si="139"/>
        <v>16.136494495263026</v>
      </c>
      <c r="EW53" s="24">
        <f t="shared" si="139"/>
        <v>15.810647140349712</v>
      </c>
      <c r="EX53" s="24">
        <f t="shared" si="139"/>
        <v>15.855506663098984</v>
      </c>
      <c r="EY53" s="24">
        <f t="shared" si="139"/>
        <v>15.618112694235521</v>
      </c>
      <c r="EZ53" s="24">
        <f t="shared" si="139"/>
        <v>15.467291469763932</v>
      </c>
      <c r="FA53" s="24">
        <f t="shared" si="139"/>
        <v>15.889248858321418</v>
      </c>
      <c r="FB53" s="24">
        <f t="shared" si="139"/>
        <v>16.020837387358583</v>
      </c>
      <c r="FC53" s="24">
        <f t="shared" si="139"/>
        <v>15.25489358058706</v>
      </c>
      <c r="FD53" s="24">
        <f t="shared" si="139"/>
        <v>14.938560001864342</v>
      </c>
      <c r="FE53" s="24">
        <f t="shared" si="139"/>
        <v>15.782009926937381</v>
      </c>
      <c r="FF53" s="24">
        <f t="shared" si="139"/>
        <v>15.815353124438216</v>
      </c>
      <c r="FH53" s="13">
        <v>23</v>
      </c>
      <c r="FI53" s="24">
        <f>AP_PM2!M26</f>
        <v>15.18</v>
      </c>
      <c r="FK53" s="13">
        <v>23</v>
      </c>
      <c r="FL53" s="25">
        <f t="shared" si="69"/>
        <v>4.9467752035065801E-2</v>
      </c>
      <c r="FM53" s="25">
        <f t="shared" si="70"/>
        <v>5.92321492900275E-2</v>
      </c>
      <c r="FN53" s="25">
        <f t="shared" si="71"/>
        <v>6.3541024059222767E-2</v>
      </c>
      <c r="FO53" s="25">
        <f t="shared" si="72"/>
        <v>9.9031250884468763E-2</v>
      </c>
      <c r="FP53" s="25">
        <f t="shared" si="73"/>
        <v>8.5202193560374534E-2</v>
      </c>
      <c r="FQ53" s="25">
        <f t="shared" si="74"/>
        <v>0.10123211877412619</v>
      </c>
      <c r="FR53" s="25">
        <f t="shared" si="75"/>
        <v>0.1600300411037909</v>
      </c>
      <c r="FS53" s="25">
        <f t="shared" si="76"/>
        <v>0.15734813275784937</v>
      </c>
      <c r="FT53" s="25">
        <f t="shared" si="77"/>
        <v>8.9217283266890712E-2</v>
      </c>
      <c r="FU53" s="25">
        <f t="shared" si="78"/>
        <v>9.2666987942194579E-2</v>
      </c>
      <c r="FV53" s="25">
        <f t="shared" si="79"/>
        <v>7.6164300368424503E-2</v>
      </c>
      <c r="FW53" s="25">
        <f t="shared" si="80"/>
        <v>7.3164154594004507E-2</v>
      </c>
      <c r="FX53" s="25">
        <f t="shared" si="81"/>
        <v>5.9695114365645403E-2</v>
      </c>
      <c r="FY53" s="25">
        <f t="shared" si="82"/>
        <v>6.7296982985152506E-2</v>
      </c>
      <c r="FZ53" s="25">
        <f t="shared" si="83"/>
        <v>3.3147917416438438E-2</v>
      </c>
      <c r="GA53" s="25">
        <f t="shared" si="84"/>
        <v>3.6413534367966106E-2</v>
      </c>
      <c r="GB53" s="25">
        <f t="shared" si="85"/>
        <v>1.4795058473290892E-2</v>
      </c>
      <c r="GC53" s="25">
        <f t="shared" si="86"/>
        <v>6.7914157182918915E-3</v>
      </c>
      <c r="GD53" s="25">
        <f t="shared" si="87"/>
        <v>3.9419907393046738E-2</v>
      </c>
      <c r="GE53" s="25">
        <f t="shared" si="88"/>
        <v>4.8168986375402977E-2</v>
      </c>
      <c r="GF53" s="25">
        <f t="shared" si="89"/>
        <v>5.4718231357703982E-3</v>
      </c>
      <c r="GG53" s="25">
        <f t="shared" si="90"/>
        <v>2.8051637934055535E-2</v>
      </c>
      <c r="GH53" s="25">
        <f t="shared" si="91"/>
        <v>3.4253674824265334E-2</v>
      </c>
      <c r="GI53" s="25">
        <f t="shared" si="92"/>
        <v>5.6851370358691214E-2</v>
      </c>
      <c r="GJ53" s="25">
        <f t="shared" si="93"/>
        <v>3.9714084229836667E-2</v>
      </c>
      <c r="GK53" s="25">
        <f t="shared" si="94"/>
        <v>4.9467752035065801E-2</v>
      </c>
      <c r="GL53" s="25">
        <f t="shared" si="95"/>
        <v>1.2853044355384821E-2</v>
      </c>
      <c r="GM53" s="25">
        <f t="shared" si="96"/>
        <v>6.5891749349856601E-2</v>
      </c>
      <c r="GN53" s="25">
        <f t="shared" si="97"/>
        <v>6.8711656441717853E-2</v>
      </c>
      <c r="GO53" s="25">
        <f t="shared" si="98"/>
        <v>8.4330579560050495E-2</v>
      </c>
      <c r="GP53" s="25">
        <f t="shared" si="99"/>
        <v>8.0223014479719898E-2</v>
      </c>
      <c r="GQ53" s="25">
        <f t="shared" si="100"/>
        <v>9.1082988647543134E-2</v>
      </c>
      <c r="GR53" s="25">
        <f t="shared" si="101"/>
        <v>5.916888175925121E-2</v>
      </c>
      <c r="GS53" s="25">
        <f t="shared" si="102"/>
        <v>7.3260073260073222E-2</v>
      </c>
      <c r="GT53" s="25">
        <f t="shared" si="103"/>
        <v>7.1897038977281141E-2</v>
      </c>
      <c r="GU53" s="25">
        <f t="shared" si="104"/>
        <v>6.563105666154706E-2</v>
      </c>
      <c r="GV53" s="25">
        <f t="shared" si="105"/>
        <v>7.0296573186253125E-2</v>
      </c>
      <c r="GW53" s="25">
        <f t="shared" si="106"/>
        <v>5.9275234502996398E-2</v>
      </c>
      <c r="GX53" s="25">
        <f t="shared" si="107"/>
        <v>3.9887496998162901E-2</v>
      </c>
      <c r="GY53" s="25">
        <f t="shared" si="108"/>
        <v>4.2603915311713869E-2</v>
      </c>
      <c r="GZ53" s="25">
        <f t="shared" si="109"/>
        <v>2.8051577217599644E-2</v>
      </c>
      <c r="HA53" s="25">
        <f t="shared" si="110"/>
        <v>1.8574129176109535E-2</v>
      </c>
      <c r="HB53" s="25">
        <f t="shared" si="111"/>
        <v>4.4637028763633131E-2</v>
      </c>
      <c r="HC53" s="25">
        <f t="shared" si="112"/>
        <v>5.2483984889707139E-2</v>
      </c>
      <c r="HD53" s="25">
        <f t="shared" si="113"/>
        <v>4.9094790593864216E-3</v>
      </c>
      <c r="HE53" s="25">
        <f t="shared" si="114"/>
        <v>1.6162200245908948E-2</v>
      </c>
      <c r="HF53" s="25">
        <f t="shared" si="115"/>
        <v>3.814532684521036E-2</v>
      </c>
      <c r="HG53" s="25">
        <f t="shared" si="116"/>
        <v>4.0173186108405978E-2</v>
      </c>
      <c r="HH53" s="25">
        <f t="shared" si="117"/>
        <v>5.7376809667643171E-2</v>
      </c>
    </row>
    <row r="54" spans="2:216" x14ac:dyDescent="0.25">
      <c r="B54" s="13">
        <v>24</v>
      </c>
      <c r="C54" s="24">
        <f>PEM!AL81</f>
        <v>0</v>
      </c>
      <c r="D54" s="24">
        <f>PEM!AM81</f>
        <v>0</v>
      </c>
      <c r="E54" s="24">
        <f>PEM!AN81</f>
        <v>0</v>
      </c>
      <c r="F54" s="24">
        <f>PEM!AO81</f>
        <v>0</v>
      </c>
      <c r="G54" s="24">
        <f>PEM!AP81</f>
        <v>0</v>
      </c>
      <c r="H54" s="24">
        <f>PEM!AQ81</f>
        <v>0</v>
      </c>
      <c r="I54" s="24">
        <f>PEM!AR81</f>
        <v>139.77786592621973</v>
      </c>
      <c r="J54" s="24">
        <f>PEM!AS81</f>
        <v>0</v>
      </c>
      <c r="K54" s="24">
        <f>PEM!AT81</f>
        <v>0</v>
      </c>
      <c r="L54" s="24">
        <f>PEM!AU81</f>
        <v>0</v>
      </c>
      <c r="M54" s="24">
        <f>PEM!AV81</f>
        <v>0</v>
      </c>
      <c r="N54" s="24">
        <f>PEM!AW81</f>
        <v>0</v>
      </c>
      <c r="O54" s="24">
        <f>PEM!AX81</f>
        <v>100.574176913923</v>
      </c>
      <c r="P54" s="24">
        <f>PEM!AY81</f>
        <v>0</v>
      </c>
      <c r="Q54" s="24">
        <f>PEM!AZ81</f>
        <v>0</v>
      </c>
      <c r="R54" s="24">
        <f>PEM!BA81</f>
        <v>0</v>
      </c>
      <c r="S54" s="24">
        <f>PEM!BB81</f>
        <v>0</v>
      </c>
      <c r="T54" s="24">
        <f>PEM!BC81</f>
        <v>0</v>
      </c>
      <c r="U54" s="24">
        <f>PEM!BD81</f>
        <v>0</v>
      </c>
      <c r="V54" s="24">
        <f>PEM!BE81</f>
        <v>0</v>
      </c>
      <c r="W54" s="24">
        <f>PEM!BF81</f>
        <v>0</v>
      </c>
      <c r="X54" s="24">
        <f>PEM!BG81</f>
        <v>0</v>
      </c>
      <c r="Y54" s="24">
        <f>PEM!BH81</f>
        <v>0</v>
      </c>
      <c r="Z54" s="24">
        <f>PEM!BI81</f>
        <v>0</v>
      </c>
      <c r="AA54" s="24">
        <f>PEM!BJ81</f>
        <v>0</v>
      </c>
      <c r="AB54" s="24">
        <f>PEM!BK81</f>
        <v>0</v>
      </c>
      <c r="AC54" s="24">
        <f>PEM!BL81</f>
        <v>0</v>
      </c>
      <c r="AD54" s="24">
        <f>PEM!BM81</f>
        <v>0</v>
      </c>
      <c r="AE54" s="24">
        <f>PEM!BN81</f>
        <v>0</v>
      </c>
      <c r="AF54" s="24">
        <f>PEM!BO81</f>
        <v>0</v>
      </c>
      <c r="AG54" s="24">
        <f>PEM!BP81</f>
        <v>0</v>
      </c>
      <c r="AH54" s="24">
        <f>PEM!BQ81</f>
        <v>0</v>
      </c>
      <c r="AI54" s="24">
        <f>PEM!BR81</f>
        <v>0</v>
      </c>
      <c r="AJ54" s="24">
        <f>PEM!BS81</f>
        <v>0</v>
      </c>
      <c r="AK54" s="24">
        <f>PEM!BT81</f>
        <v>0</v>
      </c>
      <c r="AL54" s="24">
        <f>PEM!BU81</f>
        <v>0</v>
      </c>
      <c r="AM54" s="24">
        <f>PEM!BV81</f>
        <v>0</v>
      </c>
      <c r="AN54" s="24">
        <f>PEM!BW81</f>
        <v>0</v>
      </c>
      <c r="AO54" s="24">
        <f>PEM!BX81</f>
        <v>0</v>
      </c>
      <c r="AP54" s="24">
        <f>PEM!BY81</f>
        <v>0</v>
      </c>
      <c r="AQ54" s="24">
        <f>PEM!BZ81</f>
        <v>0</v>
      </c>
      <c r="AR54" s="24">
        <f>PEM!CA81</f>
        <v>281.68901229670769</v>
      </c>
      <c r="AS54" s="24">
        <f>PEM!CB81</f>
        <v>0</v>
      </c>
      <c r="AT54" s="24">
        <f>PEM!CC81</f>
        <v>0</v>
      </c>
      <c r="AU54" s="24">
        <f>PEM!CD81</f>
        <v>281.68901229670769</v>
      </c>
      <c r="AV54" s="24">
        <f>PEM!CE81</f>
        <v>300</v>
      </c>
      <c r="AW54" s="24">
        <f>PEM!CF81</f>
        <v>471.76993256644198</v>
      </c>
      <c r="AX54" s="24">
        <f>PEM!CG81</f>
        <v>0</v>
      </c>
      <c r="AZ54" s="13">
        <v>24</v>
      </c>
      <c r="BA54" s="24">
        <f>AP_PM2!C27</f>
        <v>139.77786592621973</v>
      </c>
      <c r="BB54" s="24">
        <f>AP_PM2!D27</f>
        <v>100.574176913923</v>
      </c>
      <c r="BC54" s="24">
        <f>AP_PM2!E27</f>
        <v>281.68901229670769</v>
      </c>
      <c r="BD54" s="24">
        <f>AP_PM2!F27</f>
        <v>281.68901229670769</v>
      </c>
      <c r="BE54" s="24">
        <f>AP_PM2!G27</f>
        <v>300</v>
      </c>
      <c r="BF54" s="24">
        <f>AP_PM2!H27</f>
        <v>246.08092026973432</v>
      </c>
      <c r="BG54" s="24">
        <f>AP_PM2!I27</f>
        <v>225.68901229670763</v>
      </c>
      <c r="BK54" s="13">
        <v>24</v>
      </c>
      <c r="BL54" s="25">
        <v>0</v>
      </c>
      <c r="BM54" s="25">
        <v>0</v>
      </c>
      <c r="BN54" s="25">
        <v>0</v>
      </c>
      <c r="BO54" s="25">
        <v>0</v>
      </c>
      <c r="BP54" s="25">
        <v>0</v>
      </c>
      <c r="BQ54" s="25">
        <v>0</v>
      </c>
      <c r="BR54" s="25">
        <f t="shared" si="62"/>
        <v>0</v>
      </c>
      <c r="BS54" s="25">
        <v>0</v>
      </c>
      <c r="BT54" s="25">
        <v>0</v>
      </c>
      <c r="BU54" s="25">
        <v>0</v>
      </c>
      <c r="BV54" s="25">
        <v>0</v>
      </c>
      <c r="BW54" s="25">
        <v>0</v>
      </c>
      <c r="BX54" s="25">
        <f t="shared" si="63"/>
        <v>0</v>
      </c>
      <c r="BY54" s="25">
        <v>0</v>
      </c>
      <c r="BZ54" s="25">
        <v>0</v>
      </c>
      <c r="CA54" s="25">
        <v>0</v>
      </c>
      <c r="CB54" s="25">
        <v>0</v>
      </c>
      <c r="CC54" s="25">
        <v>0</v>
      </c>
      <c r="CD54" s="25">
        <v>0</v>
      </c>
      <c r="CE54" s="25">
        <v>0</v>
      </c>
      <c r="CF54" s="25">
        <v>0</v>
      </c>
      <c r="CG54" s="25">
        <v>0</v>
      </c>
      <c r="CH54" s="25">
        <v>0</v>
      </c>
      <c r="CI54" s="25">
        <v>0</v>
      </c>
      <c r="CJ54" s="25">
        <v>0</v>
      </c>
      <c r="CK54" s="25">
        <v>0</v>
      </c>
      <c r="CL54" s="25">
        <v>0</v>
      </c>
      <c r="CM54" s="25">
        <v>0</v>
      </c>
      <c r="CN54" s="25">
        <v>0</v>
      </c>
      <c r="CO54" s="25">
        <v>0</v>
      </c>
      <c r="CP54" s="25">
        <v>0</v>
      </c>
      <c r="CQ54" s="25">
        <v>0</v>
      </c>
      <c r="CR54" s="25">
        <v>0</v>
      </c>
      <c r="CS54" s="25">
        <v>0</v>
      </c>
      <c r="CT54" s="25">
        <v>0</v>
      </c>
      <c r="CU54" s="25">
        <v>0</v>
      </c>
      <c r="CV54" s="25">
        <v>0</v>
      </c>
      <c r="CW54" s="25">
        <v>0</v>
      </c>
      <c r="CX54" s="25">
        <v>0</v>
      </c>
      <c r="CY54" s="25">
        <v>0</v>
      </c>
      <c r="CZ54" s="25">
        <v>0</v>
      </c>
      <c r="DA54" s="25">
        <f t="shared" si="64"/>
        <v>0</v>
      </c>
      <c r="DB54" s="25">
        <v>0</v>
      </c>
      <c r="DC54" s="25">
        <v>0</v>
      </c>
      <c r="DD54" s="25">
        <f t="shared" si="65"/>
        <v>0</v>
      </c>
      <c r="DE54" s="25">
        <f t="shared" si="132"/>
        <v>0</v>
      </c>
      <c r="DF54" s="25">
        <f t="shared" si="66"/>
        <v>6.0244851289672266E-17</v>
      </c>
      <c r="DG54" s="25">
        <v>0</v>
      </c>
      <c r="DH54" s="25">
        <f t="shared" si="67"/>
        <v>1.2551010685348388E-18</v>
      </c>
      <c r="DJ54" s="13">
        <v>24</v>
      </c>
      <c r="DK54" s="24">
        <f t="shared" ref="DK54:FF54" si="140">DK27</f>
        <v>12.154206468399543</v>
      </c>
      <c r="DL54" s="24">
        <f t="shared" si="140"/>
        <v>12.283477560054303</v>
      </c>
      <c r="DM54" s="24">
        <f t="shared" si="140"/>
        <v>11.665448931653655</v>
      </c>
      <c r="DN54" s="24">
        <f t="shared" si="140"/>
        <v>12.464413253879879</v>
      </c>
      <c r="DO54" s="24">
        <f t="shared" si="140"/>
        <v>12.243000146514762</v>
      </c>
      <c r="DP54" s="24">
        <f t="shared" si="140"/>
        <v>12.487129922104911</v>
      </c>
      <c r="DQ54" s="24">
        <f t="shared" si="140"/>
        <v>13.188842610259481</v>
      </c>
      <c r="DR54" s="24">
        <f t="shared" si="140"/>
        <v>13.070671273681755</v>
      </c>
      <c r="DS54" s="24">
        <f t="shared" si="140"/>
        <v>11.979495848786682</v>
      </c>
      <c r="DT54" s="24">
        <f t="shared" si="140"/>
        <v>12.042747086065711</v>
      </c>
      <c r="DU54" s="24">
        <f t="shared" si="140"/>
        <v>11.797410963037141</v>
      </c>
      <c r="DV54" s="24">
        <f t="shared" si="140"/>
        <v>11.768672814853595</v>
      </c>
      <c r="DW54" s="24">
        <f t="shared" si="140"/>
        <v>11.572169297188102</v>
      </c>
      <c r="DX54" s="24">
        <f t="shared" si="140"/>
        <v>11.527331790352555</v>
      </c>
      <c r="DY54" s="24">
        <f t="shared" si="140"/>
        <v>11.147399999999999</v>
      </c>
      <c r="DZ54" s="24">
        <f t="shared" si="140"/>
        <v>11.173316366824404</v>
      </c>
      <c r="EA54" s="24">
        <f t="shared" si="140"/>
        <v>10.932071068617834</v>
      </c>
      <c r="EB54" s="24">
        <f t="shared" si="140"/>
        <v>10.845853738687119</v>
      </c>
      <c r="EC54" s="24">
        <f t="shared" si="140"/>
        <v>11.194780405090244</v>
      </c>
      <c r="ED54" s="24">
        <f t="shared" si="140"/>
        <v>11.285381815000617</v>
      </c>
      <c r="EE54" s="24">
        <f t="shared" si="140"/>
        <v>10.71535834733165</v>
      </c>
      <c r="EF54" s="24">
        <f t="shared" si="140"/>
        <v>10.478601693240464</v>
      </c>
      <c r="EG54" s="24">
        <f t="shared" si="140"/>
        <v>11.115981533853034</v>
      </c>
      <c r="EH54" s="24">
        <f t="shared" si="140"/>
        <v>11.472680907767598</v>
      </c>
      <c r="EI54" s="24">
        <f t="shared" si="140"/>
        <v>11.822450167283424</v>
      </c>
      <c r="EJ54" s="24">
        <f t="shared" si="140"/>
        <v>11.96</v>
      </c>
      <c r="EK54" s="24">
        <f t="shared" si="140"/>
        <v>10.716654313849162</v>
      </c>
      <c r="EL54" s="24">
        <f t="shared" si="140"/>
        <v>11.949474126573971</v>
      </c>
      <c r="EM54" s="24">
        <f t="shared" si="140"/>
        <v>11.928715122934692</v>
      </c>
      <c r="EN54" s="24">
        <f t="shared" si="140"/>
        <v>12.180802178859414</v>
      </c>
      <c r="EO54" s="24">
        <f t="shared" si="140"/>
        <v>11.83486453928926</v>
      </c>
      <c r="EP54" s="24">
        <f t="shared" si="140"/>
        <v>11.976270543986129</v>
      </c>
      <c r="EQ54" s="24">
        <f t="shared" si="140"/>
        <v>11.561996262949799</v>
      </c>
      <c r="ER54" s="24">
        <f t="shared" si="140"/>
        <v>11.754090892173593</v>
      </c>
      <c r="ES54" s="24">
        <f t="shared" si="140"/>
        <v>11.686443674720023</v>
      </c>
      <c r="ET54" s="24">
        <f t="shared" si="140"/>
        <v>11.689650943390248</v>
      </c>
      <c r="EU54" s="24">
        <f t="shared" si="140"/>
        <v>11.660270592154667</v>
      </c>
      <c r="EV54" s="24">
        <f t="shared" si="140"/>
        <v>11.492188174609648</v>
      </c>
      <c r="EW54" s="24">
        <f t="shared" si="140"/>
        <v>11.211499066840695</v>
      </c>
      <c r="EX54" s="24">
        <f t="shared" si="140"/>
        <v>11.240711645784419</v>
      </c>
      <c r="EY54" s="24">
        <f t="shared" si="140"/>
        <v>11.06787610478035</v>
      </c>
      <c r="EZ54" s="24">
        <f t="shared" si="140"/>
        <v>10.962720887147912</v>
      </c>
      <c r="FA54" s="24">
        <f t="shared" si="140"/>
        <v>11.244614636169786</v>
      </c>
      <c r="FB54" s="24">
        <f t="shared" si="140"/>
        <v>11.319489621458333</v>
      </c>
      <c r="FC54" s="24">
        <f t="shared" si="140"/>
        <v>10.813824057771974</v>
      </c>
      <c r="FD54" s="24">
        <f t="shared" si="140"/>
        <v>10.588285063620706</v>
      </c>
      <c r="FE54" s="24">
        <f t="shared" si="140"/>
        <v>11.140662034625908</v>
      </c>
      <c r="FF54" s="24">
        <f t="shared" si="140"/>
        <v>11.141396982441652</v>
      </c>
      <c r="FH54" s="13">
        <v>24</v>
      </c>
      <c r="FI54" s="24">
        <f>AP_PM2!M27</f>
        <v>11.147399999999999</v>
      </c>
      <c r="FK54" s="13">
        <v>24</v>
      </c>
      <c r="FL54" s="25">
        <f t="shared" si="69"/>
        <v>8.2836051124950127E-2</v>
      </c>
      <c r="FM54" s="25">
        <f t="shared" si="70"/>
        <v>9.2488267634306745E-2</v>
      </c>
      <c r="FN54" s="25">
        <f t="shared" si="71"/>
        <v>4.4408829414867533E-2</v>
      </c>
      <c r="FO54" s="25">
        <f t="shared" si="72"/>
        <v>0.10566187329114146</v>
      </c>
      <c r="FP54" s="25">
        <f t="shared" si="73"/>
        <v>8.9487881516251463E-2</v>
      </c>
      <c r="FQ54" s="25">
        <f t="shared" si="74"/>
        <v>0.10728885904624898</v>
      </c>
      <c r="FR54" s="25">
        <f t="shared" si="75"/>
        <v>0.15478557676254795</v>
      </c>
      <c r="FS54" s="25">
        <f t="shared" si="76"/>
        <v>0.14714403211672294</v>
      </c>
      <c r="FT54" s="25">
        <f t="shared" si="77"/>
        <v>6.9460005603738287E-2</v>
      </c>
      <c r="FU54" s="25">
        <f t="shared" si="78"/>
        <v>7.4347412568490312E-2</v>
      </c>
      <c r="FV54" s="25">
        <f t="shared" si="79"/>
        <v>5.5097763829175098E-2</v>
      </c>
      <c r="FW54" s="25">
        <f t="shared" si="80"/>
        <v>5.2790388910248953E-2</v>
      </c>
      <c r="FX54" s="25">
        <f t="shared" si="81"/>
        <v>3.6706108101211138E-2</v>
      </c>
      <c r="FY54" s="25">
        <f t="shared" si="82"/>
        <v>3.2959213568445049E-2</v>
      </c>
      <c r="FZ54" s="25">
        <f t="shared" si="83"/>
        <v>0</v>
      </c>
      <c r="GA54" s="25">
        <f t="shared" si="84"/>
        <v>2.3194874264327297E-3</v>
      </c>
      <c r="GB54" s="25">
        <f t="shared" si="85"/>
        <v>1.9696993372125059E-2</v>
      </c>
      <c r="GC54" s="25">
        <f t="shared" si="86"/>
        <v>2.7802906859905958E-2</v>
      </c>
      <c r="GD54" s="25">
        <f t="shared" si="87"/>
        <v>4.2323657432977125E-3</v>
      </c>
      <c r="GE54" s="25">
        <f t="shared" si="88"/>
        <v>1.2226596960787938E-2</v>
      </c>
      <c r="GF54" s="25">
        <f t="shared" si="89"/>
        <v>4.0319851064611105E-2</v>
      </c>
      <c r="GG54" s="25">
        <f t="shared" si="90"/>
        <v>6.3825148272499396E-2</v>
      </c>
      <c r="GH54" s="25">
        <f t="shared" si="91"/>
        <v>2.826423024478943E-3</v>
      </c>
      <c r="GI54" s="25">
        <f t="shared" si="92"/>
        <v>2.835265012446804E-2</v>
      </c>
      <c r="GJ54" s="25">
        <f t="shared" si="93"/>
        <v>5.7099007205080807E-2</v>
      </c>
      <c r="GK54" s="25">
        <f t="shared" si="94"/>
        <v>6.7943143812709147E-2</v>
      </c>
      <c r="GL54" s="25">
        <f t="shared" si="95"/>
        <v>4.0194045038308604E-2</v>
      </c>
      <c r="GM54" s="25">
        <f t="shared" si="96"/>
        <v>6.7122127557920769E-2</v>
      </c>
      <c r="GN54" s="25">
        <f t="shared" si="97"/>
        <v>6.5498682371289155E-2</v>
      </c>
      <c r="GO54" s="25">
        <f t="shared" si="98"/>
        <v>8.4838597958101045E-2</v>
      </c>
      <c r="GP54" s="25">
        <f t="shared" si="99"/>
        <v>5.8088078406560807E-2</v>
      </c>
      <c r="GQ54" s="25">
        <f t="shared" si="100"/>
        <v>6.9209403790760696E-2</v>
      </c>
      <c r="GR54" s="25">
        <f t="shared" si="101"/>
        <v>3.5858536321998827E-2</v>
      </c>
      <c r="GS54" s="25">
        <f t="shared" si="102"/>
        <v>5.1615296983755367E-2</v>
      </c>
      <c r="GT54" s="25">
        <f t="shared" si="103"/>
        <v>4.6125552796363212E-2</v>
      </c>
      <c r="GU54" s="25">
        <f t="shared" si="104"/>
        <v>4.6387265626340796E-2</v>
      </c>
      <c r="GV54" s="25">
        <f t="shared" si="105"/>
        <v>4.3984450283661561E-2</v>
      </c>
      <c r="GW54" s="25">
        <f t="shared" si="106"/>
        <v>3.0001960407453922E-2</v>
      </c>
      <c r="GX54" s="25">
        <f t="shared" si="107"/>
        <v>5.7172610423057279E-3</v>
      </c>
      <c r="GY54" s="25">
        <f t="shared" si="108"/>
        <v>8.3012222646431915E-3</v>
      </c>
      <c r="GZ54" s="25">
        <f t="shared" si="109"/>
        <v>7.1851089103990061E-3</v>
      </c>
      <c r="HA54" s="25">
        <f t="shared" si="110"/>
        <v>1.6846101871351601E-2</v>
      </c>
      <c r="HB54" s="25">
        <f t="shared" si="111"/>
        <v>8.645439556201652E-3</v>
      </c>
      <c r="HC54" s="25">
        <f t="shared" si="112"/>
        <v>1.5202948826606411E-2</v>
      </c>
      <c r="HD54" s="25">
        <f t="shared" si="113"/>
        <v>3.08471767661396E-2</v>
      </c>
      <c r="HE54" s="25">
        <f t="shared" si="114"/>
        <v>5.2805051339267751E-2</v>
      </c>
      <c r="HF54" s="25">
        <f t="shared" si="115"/>
        <v>6.0480834560361547E-4</v>
      </c>
      <c r="HG54" s="25">
        <f t="shared" si="116"/>
        <v>5.3880294973852134E-4</v>
      </c>
      <c r="HH54" s="25">
        <f t="shared" si="117"/>
        <v>4.703593243269822E-2</v>
      </c>
    </row>
    <row r="55" spans="2:216" x14ac:dyDescent="0.25"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 t="s">
        <v>41</v>
      </c>
      <c r="DH55" s="25">
        <f>AVERAGE(DH31:DH54)</f>
        <v>8.8735207376568984E-5</v>
      </c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 t="s">
        <v>41</v>
      </c>
      <c r="HH55" s="25">
        <f>AVERAGE(HH31:HH54)</f>
        <v>8.2038881877639136E-2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CCPO_PM1</vt:lpstr>
      <vt:lpstr>AP_PM1</vt:lpstr>
      <vt:lpstr>CCPO_PM2</vt:lpstr>
      <vt:lpstr>AP_PM2</vt:lpstr>
      <vt:lpstr>PEM</vt:lpstr>
      <vt:lpstr>Resumo</vt:lpstr>
      <vt:lpstr>Resumo Detalhado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Cabana</dc:creator>
  <cp:lastModifiedBy>Tiago Cabana</cp:lastModifiedBy>
  <dcterms:created xsi:type="dcterms:W3CDTF">2015-06-05T18:19:34Z</dcterms:created>
  <dcterms:modified xsi:type="dcterms:W3CDTF">2023-06-07T00:55:01Z</dcterms:modified>
</cp:coreProperties>
</file>