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2124188/Documents/GitHub/RNAi_CFU_OD_Comparison_20210312/Input/"/>
    </mc:Choice>
  </mc:AlternateContent>
  <xr:revisionPtr revIDLastSave="0" documentId="13_ncr:1_{9328F856-8433-974A-8E35-2DEDA41BDFBC}" xr6:coauthVersionLast="36" xr6:coauthVersionMax="36" xr10:uidLastSave="{00000000-0000-0000-0000-000000000000}"/>
  <bookViews>
    <workbookView xWindow="-34120" yWindow="-8840" windowWidth="28800" windowHeight="17540" xr2:uid="{4FCEDC17-0F67-AD46-B4E3-7D18C94B47B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" l="1"/>
  <c r="H39" i="1"/>
  <c r="E39" i="1"/>
  <c r="H38" i="1"/>
  <c r="E38" i="1"/>
  <c r="H37" i="1"/>
  <c r="E37" i="1"/>
  <c r="H36" i="1"/>
  <c r="E36" i="1"/>
  <c r="H35" i="1"/>
  <c r="E35" i="1"/>
  <c r="H34" i="1"/>
  <c r="E34" i="1"/>
  <c r="E33" i="1"/>
  <c r="H32" i="1"/>
  <c r="E32" i="1"/>
  <c r="H31" i="1"/>
  <c r="J31" i="1" s="1"/>
  <c r="E31" i="1"/>
  <c r="H30" i="1"/>
  <c r="E30" i="1"/>
  <c r="H29" i="1"/>
  <c r="E29" i="1"/>
  <c r="H28" i="1"/>
  <c r="E28" i="1"/>
  <c r="J18" i="1"/>
  <c r="J14" i="1"/>
  <c r="J15" i="1"/>
  <c r="J16" i="1"/>
  <c r="J17" i="1"/>
  <c r="J19" i="1"/>
  <c r="J20" i="1"/>
  <c r="J21" i="1"/>
  <c r="J22" i="1"/>
  <c r="J23" i="1"/>
  <c r="J24" i="1"/>
  <c r="J13" i="1"/>
  <c r="H13" i="1"/>
  <c r="H14" i="1"/>
  <c r="H15" i="1"/>
  <c r="H16" i="1"/>
  <c r="H17" i="1"/>
  <c r="H19" i="1"/>
  <c r="H20" i="1"/>
  <c r="H21" i="1"/>
  <c r="H22" i="1"/>
  <c r="H23" i="1"/>
  <c r="H24" i="1"/>
  <c r="E13" i="1"/>
  <c r="E14" i="1"/>
  <c r="E15" i="1"/>
  <c r="E16" i="1"/>
  <c r="E17" i="1"/>
  <c r="E18" i="1"/>
  <c r="E19" i="1"/>
  <c r="E20" i="1"/>
  <c r="E21" i="1"/>
  <c r="E22" i="1"/>
  <c r="E23" i="1"/>
  <c r="E24" i="1"/>
  <c r="J38" i="1" l="1"/>
  <c r="J37" i="1"/>
  <c r="J36" i="1"/>
  <c r="J34" i="1"/>
  <c r="J33" i="1"/>
  <c r="J32" i="1"/>
  <c r="J30" i="1"/>
  <c r="J28" i="1"/>
  <c r="J29" i="1"/>
  <c r="J35" i="1"/>
  <c r="J39" i="1"/>
  <c r="K9" i="1"/>
  <c r="K5" i="1"/>
  <c r="K6" i="1"/>
  <c r="K7" i="1"/>
  <c r="K8" i="1"/>
  <c r="K4" i="1"/>
  <c r="H5" i="1"/>
  <c r="H6" i="1"/>
  <c r="H7" i="1"/>
  <c r="H8" i="1"/>
  <c r="H9" i="1"/>
  <c r="H4" i="1"/>
  <c r="E9" i="1" l="1"/>
  <c r="L9" i="1" s="1"/>
  <c r="E8" i="1"/>
  <c r="L8" i="1" s="1"/>
  <c r="E6" i="1"/>
  <c r="L6" i="1" s="1"/>
  <c r="E7" i="1"/>
  <c r="L7" i="1" s="1"/>
  <c r="E5" i="1"/>
  <c r="L5" i="1" s="1"/>
  <c r="E4" i="1"/>
  <c r="L4" i="1" s="1"/>
</calcChain>
</file>

<file path=xl/sharedStrings.xml><?xml version="1.0" encoding="utf-8"?>
<sst xmlns="http://schemas.openxmlformats.org/spreadsheetml/2006/main" count="101" uniqueCount="22">
  <si>
    <t>Strain</t>
  </si>
  <si>
    <t>Jec21_1</t>
  </si>
  <si>
    <t>Jec21_2</t>
  </si>
  <si>
    <t>Dcr_1</t>
  </si>
  <si>
    <t>Dcr_2</t>
  </si>
  <si>
    <t>RdRp1_1</t>
  </si>
  <si>
    <t>RdRp1_2</t>
  </si>
  <si>
    <t>Average CFU per ml</t>
  </si>
  <si>
    <t>DAY 0</t>
  </si>
  <si>
    <t>DAY 6</t>
  </si>
  <si>
    <t>Condition</t>
  </si>
  <si>
    <t>N/A</t>
  </si>
  <si>
    <t>Normoxia</t>
  </si>
  <si>
    <t>Hypoxia</t>
  </si>
  <si>
    <t>DAY 8</t>
  </si>
  <si>
    <t>Dilution</t>
  </si>
  <si>
    <t>Colony Count</t>
  </si>
  <si>
    <t>CFU per ml</t>
  </si>
  <si>
    <t xml:space="preserve">Dilution </t>
  </si>
  <si>
    <t>Dilution 2 (1x10-6)</t>
  </si>
  <si>
    <t>Dilution 1 (1x10-5)</t>
  </si>
  <si>
    <t>Dilution 3 (1x10-4)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</si>
</sst>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5">
    <xf numFmtId="0" fontId="0" fillId="0" borderId="0" xfId="0"/>
    <xf numFmtId="0" fontId="1" fillId="2" borderId="1" xfId="1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0" fillId="0" borderId="2" xfId="0" applyBorder="1"/>
    <xf numFmtId="0" fontId="1" fillId="2" borderId="2" xfId="1" applyBorder="1"/>
    <xf numFmtId="0" fontId="0" fillId="3" borderId="3" xfId="0" applyFill="1" applyBorder="1"/>
    <xf numFmtId="0" fontId="0" fillId="3" borderId="4" xfId="0" applyFill="1" applyBorder="1"/>
    <xf numFmtId="0" fontId="2" fillId="3" borderId="2" xfId="0" applyFont="1" applyFill="1" applyBorder="1"/>
    <xf numFmtId="0" fontId="0" fillId="3" borderId="3" xfId="0" applyFill="1" applyBorder="1" applyAlignment="1">
      <alignment horizontal="center"/>
    </xf>
    <xf numFmtId="0" fontId="0" fillId="0" borderId="2" xfId="0" applyBorder="1" applyAlignment="1">
      <alignment horizontal="right"/>
    </xf>
    <xf numFmtId="0" fontId="1" fillId="2" borderId="3" xfId="1" applyBorder="1"/>
    <xf numFmtId="0" fontId="1" fillId="0" borderId="5" xfId="1" applyFill="1" applyBorder="1"/>
    <xf numFmtId="0" fontId="0" fillId="3" borderId="2" xfId="0" applyFont="1" applyFill="1" applyBorder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781F-1985-1245-88AE-CD4456327D8D}">
  <dimension ref="A2:Q39"/>
  <sheetViews>
    <sheetView tabSelected="1" zoomScale="115" workbookViewId="0">
      <selection activeCell="C47" sqref="C47"/>
    </sheetView>
  </sheetViews>
  <sheetFormatPr baseColWidth="10" defaultRowHeight="16" x14ac:dyDescent="0.2"/>
  <cols>
    <col min="2" max="2" width="22.33203125" customWidth="1"/>
    <col min="3" max="3" width="8.6640625" customWidth="1"/>
    <col min="4" max="4" width="16" customWidth="1"/>
    <col min="5" max="5" width="16.83203125" customWidth="1"/>
    <col min="6" max="6" width="14.33203125" customWidth="1"/>
    <col min="7" max="7" width="13.83203125" customWidth="1"/>
    <col min="8" max="8" width="18.6640625" customWidth="1"/>
    <col min="9" max="9" width="14.1640625" customWidth="1"/>
    <col min="10" max="10" width="17.1640625" customWidth="1"/>
    <col min="11" max="11" width="18.33203125" customWidth="1"/>
    <col min="12" max="12" width="21.1640625" customWidth="1"/>
  </cols>
  <sheetData>
    <row r="2" spans="1:12" x14ac:dyDescent="0.2">
      <c r="A2" s="9" t="s">
        <v>8</v>
      </c>
      <c r="C2" s="3" t="s">
        <v>20</v>
      </c>
      <c r="D2" s="3"/>
      <c r="E2" s="3"/>
      <c r="F2" s="3" t="s">
        <v>19</v>
      </c>
      <c r="G2" s="3"/>
      <c r="H2" s="3"/>
      <c r="I2" s="3" t="s">
        <v>21</v>
      </c>
      <c r="J2" s="3"/>
      <c r="K2" s="3"/>
    </row>
    <row r="3" spans="1:12" x14ac:dyDescent="0.2">
      <c r="A3" s="4" t="s">
        <v>0</v>
      </c>
      <c r="B3" s="7" t="s">
        <v>10</v>
      </c>
      <c r="C3" s="7" t="s">
        <v>15</v>
      </c>
      <c r="D3" s="7" t="s">
        <v>16</v>
      </c>
      <c r="E3" s="7" t="s">
        <v>17</v>
      </c>
      <c r="F3" s="7" t="s">
        <v>15</v>
      </c>
      <c r="G3" s="7" t="s">
        <v>16</v>
      </c>
      <c r="H3" s="7" t="s">
        <v>17</v>
      </c>
      <c r="I3" s="7" t="s">
        <v>18</v>
      </c>
      <c r="J3" s="7" t="s">
        <v>16</v>
      </c>
      <c r="K3" s="8" t="s">
        <v>17</v>
      </c>
      <c r="L3" s="6" t="s">
        <v>7</v>
      </c>
    </row>
    <row r="4" spans="1:12" x14ac:dyDescent="0.2">
      <c r="A4" s="5" t="s">
        <v>1</v>
      </c>
      <c r="B4" s="5" t="s">
        <v>11</v>
      </c>
      <c r="C4" s="5">
        <v>1.0000000000000001E-5</v>
      </c>
      <c r="D4" s="5">
        <v>140</v>
      </c>
      <c r="E4" s="5">
        <f>(1/C4)*10*D4</f>
        <v>139999999.99999997</v>
      </c>
      <c r="F4" s="5">
        <v>9.9999999999999995E-7</v>
      </c>
      <c r="G4" s="5">
        <v>14</v>
      </c>
      <c r="H4" s="5">
        <f>(1/F4)*10*G4</f>
        <v>140000000</v>
      </c>
      <c r="I4" s="5">
        <v>1E-4</v>
      </c>
      <c r="J4" s="5">
        <v>1205</v>
      </c>
      <c r="K4" s="5">
        <f>(1/I4)*10*J4</f>
        <v>120500000</v>
      </c>
      <c r="L4" s="6">
        <f t="shared" ref="L4:L9" si="0">(E4+H4+K4)/3</f>
        <v>133500000</v>
      </c>
    </row>
    <row r="5" spans="1:12" x14ac:dyDescent="0.2">
      <c r="A5" s="5" t="s">
        <v>2</v>
      </c>
      <c r="B5" s="5" t="s">
        <v>11</v>
      </c>
      <c r="C5" s="5">
        <v>1.0000000000000001E-5</v>
      </c>
      <c r="D5" s="5">
        <v>66</v>
      </c>
      <c r="E5" s="5">
        <f>(1/C5)*10*D5</f>
        <v>65999999.999999993</v>
      </c>
      <c r="F5" s="5">
        <v>9.9999999999999995E-7</v>
      </c>
      <c r="G5" s="5">
        <v>8</v>
      </c>
      <c r="H5" s="5">
        <f t="shared" ref="H5:H24" si="1">(1/F5)*10*G5</f>
        <v>80000000</v>
      </c>
      <c r="I5" s="5">
        <v>1E-4</v>
      </c>
      <c r="J5" s="5">
        <v>753</v>
      </c>
      <c r="K5" s="5">
        <f t="shared" ref="K5:K8" si="2">(1/I5)*10*J5</f>
        <v>75300000</v>
      </c>
      <c r="L5" s="6">
        <f t="shared" si="0"/>
        <v>73766666.666666672</v>
      </c>
    </row>
    <row r="6" spans="1:12" x14ac:dyDescent="0.2">
      <c r="A6" s="5" t="s">
        <v>3</v>
      </c>
      <c r="B6" s="5" t="s">
        <v>11</v>
      </c>
      <c r="C6" s="5">
        <v>1.0000000000000001E-5</v>
      </c>
      <c r="D6" s="5">
        <v>86</v>
      </c>
      <c r="E6" s="5">
        <f t="shared" ref="E6:E24" si="3">(1/C6)*10*D6</f>
        <v>85999999.999999985</v>
      </c>
      <c r="F6" s="5">
        <v>9.9999999999999995E-7</v>
      </c>
      <c r="G6" s="5">
        <v>11</v>
      </c>
      <c r="H6" s="5">
        <f t="shared" si="1"/>
        <v>110000000</v>
      </c>
      <c r="I6" s="5">
        <v>1E-4</v>
      </c>
      <c r="J6" s="5">
        <v>945</v>
      </c>
      <c r="K6" s="5">
        <f t="shared" si="2"/>
        <v>94500000</v>
      </c>
      <c r="L6" s="6">
        <f t="shared" si="0"/>
        <v>96833333.333333328</v>
      </c>
    </row>
    <row r="7" spans="1:12" x14ac:dyDescent="0.2">
      <c r="A7" s="5" t="s">
        <v>4</v>
      </c>
      <c r="B7" s="5" t="s">
        <v>11</v>
      </c>
      <c r="C7" s="5">
        <v>1.0000000000000001E-5</v>
      </c>
      <c r="D7" s="5">
        <v>85</v>
      </c>
      <c r="E7" s="5">
        <f t="shared" si="3"/>
        <v>84999999.999999985</v>
      </c>
      <c r="F7" s="5">
        <v>9.9999999999999995E-7</v>
      </c>
      <c r="G7" s="5">
        <v>5</v>
      </c>
      <c r="H7" s="5">
        <f t="shared" si="1"/>
        <v>50000000</v>
      </c>
      <c r="I7" s="5">
        <v>1E-4</v>
      </c>
      <c r="J7" s="5">
        <v>826</v>
      </c>
      <c r="K7" s="5">
        <f t="shared" si="2"/>
        <v>82600000</v>
      </c>
      <c r="L7" s="6">
        <f t="shared" si="0"/>
        <v>72533333.333333328</v>
      </c>
    </row>
    <row r="8" spans="1:12" x14ac:dyDescent="0.2">
      <c r="A8" s="5" t="s">
        <v>5</v>
      </c>
      <c r="B8" s="5" t="s">
        <v>11</v>
      </c>
      <c r="C8" s="5">
        <v>1.0000000000000001E-5</v>
      </c>
      <c r="D8" s="5">
        <v>114</v>
      </c>
      <c r="E8" s="5">
        <f t="shared" si="3"/>
        <v>113999999.99999999</v>
      </c>
      <c r="F8" s="5">
        <v>9.9999999999999995E-7</v>
      </c>
      <c r="G8" s="5">
        <v>16</v>
      </c>
      <c r="H8" s="5">
        <f t="shared" si="1"/>
        <v>160000000</v>
      </c>
      <c r="I8" s="5">
        <v>1E-4</v>
      </c>
      <c r="J8" s="5">
        <v>1157</v>
      </c>
      <c r="K8" s="5">
        <f t="shared" si="2"/>
        <v>115700000</v>
      </c>
      <c r="L8" s="6">
        <f t="shared" si="0"/>
        <v>129900000</v>
      </c>
    </row>
    <row r="9" spans="1:12" x14ac:dyDescent="0.2">
      <c r="A9" s="5" t="s">
        <v>6</v>
      </c>
      <c r="B9" s="5" t="s">
        <v>11</v>
      </c>
      <c r="C9" s="5">
        <v>1.0000000000000001E-5</v>
      </c>
      <c r="D9" s="5">
        <v>29</v>
      </c>
      <c r="E9" s="5">
        <f t="shared" si="3"/>
        <v>28999999.999999996</v>
      </c>
      <c r="F9" s="5">
        <v>9.9999999999999995E-7</v>
      </c>
      <c r="G9" s="5">
        <v>1</v>
      </c>
      <c r="H9" s="5">
        <f t="shared" si="1"/>
        <v>10000000</v>
      </c>
      <c r="I9" s="5">
        <v>1E-4</v>
      </c>
      <c r="J9" s="5">
        <v>386</v>
      </c>
      <c r="K9" s="5">
        <f>(1/I9)*10*J9</f>
        <v>38600000</v>
      </c>
      <c r="L9" s="12">
        <f t="shared" si="0"/>
        <v>25866666.666666668</v>
      </c>
    </row>
    <row r="10" spans="1:12" x14ac:dyDescent="0.2">
      <c r="L10" s="13"/>
    </row>
    <row r="11" spans="1:12" x14ac:dyDescent="0.2">
      <c r="A11" s="9" t="s">
        <v>9</v>
      </c>
      <c r="C11" s="3" t="s">
        <v>20</v>
      </c>
      <c r="D11" s="3"/>
      <c r="E11" s="3"/>
      <c r="F11" s="3" t="s">
        <v>19</v>
      </c>
      <c r="G11" s="3"/>
      <c r="H11" s="3"/>
    </row>
    <row r="12" spans="1:12" x14ac:dyDescent="0.2">
      <c r="A12" s="14" t="s">
        <v>0</v>
      </c>
      <c r="B12" s="4" t="s">
        <v>10</v>
      </c>
      <c r="C12" s="4" t="s">
        <v>15</v>
      </c>
      <c r="D12" s="4" t="s">
        <v>16</v>
      </c>
      <c r="E12" s="4" t="s">
        <v>17</v>
      </c>
      <c r="F12" s="4" t="s">
        <v>15</v>
      </c>
      <c r="G12" s="4" t="s">
        <v>16</v>
      </c>
      <c r="H12" s="4" t="s">
        <v>17</v>
      </c>
      <c r="J12" s="1" t="s">
        <v>7</v>
      </c>
    </row>
    <row r="13" spans="1:12" x14ac:dyDescent="0.2">
      <c r="A13" s="5" t="s">
        <v>1</v>
      </c>
      <c r="B13" s="5" t="s">
        <v>12</v>
      </c>
      <c r="C13" s="5">
        <v>1.0000000000000001E-5</v>
      </c>
      <c r="D13" s="5">
        <v>417</v>
      </c>
      <c r="E13" s="5">
        <f t="shared" si="3"/>
        <v>416999999.99999994</v>
      </c>
      <c r="F13" s="5">
        <v>9.9999999999999995E-7</v>
      </c>
      <c r="G13" s="5">
        <v>46</v>
      </c>
      <c r="H13" s="5">
        <f t="shared" si="1"/>
        <v>460000000</v>
      </c>
      <c r="J13" s="1">
        <f>(E13+H13)/2</f>
        <v>438500000</v>
      </c>
    </row>
    <row r="14" spans="1:12" x14ac:dyDescent="0.2">
      <c r="A14" s="5" t="s">
        <v>2</v>
      </c>
      <c r="B14" s="5" t="s">
        <v>12</v>
      </c>
      <c r="C14" s="5">
        <v>1.0000000000000001E-5</v>
      </c>
      <c r="D14" s="5">
        <v>476</v>
      </c>
      <c r="E14" s="5">
        <f t="shared" si="3"/>
        <v>475999999.99999994</v>
      </c>
      <c r="F14" s="5">
        <v>9.9999999999999995E-7</v>
      </c>
      <c r="G14" s="5">
        <v>46</v>
      </c>
      <c r="H14" s="5">
        <f t="shared" si="1"/>
        <v>460000000</v>
      </c>
      <c r="J14" s="1">
        <f t="shared" ref="I14:J24" si="4">(E14+H14)/2</f>
        <v>468000000</v>
      </c>
    </row>
    <row r="15" spans="1:12" x14ac:dyDescent="0.2">
      <c r="A15" s="5" t="s">
        <v>3</v>
      </c>
      <c r="B15" s="5" t="s">
        <v>12</v>
      </c>
      <c r="C15" s="5">
        <v>1.0000000000000001E-5</v>
      </c>
      <c r="D15" s="5">
        <v>493</v>
      </c>
      <c r="E15" s="5">
        <f t="shared" si="3"/>
        <v>492999999.99999994</v>
      </c>
      <c r="F15" s="5">
        <v>9.9999999999999995E-7</v>
      </c>
      <c r="G15" s="5">
        <v>35</v>
      </c>
      <c r="H15" s="5">
        <f t="shared" si="1"/>
        <v>350000000</v>
      </c>
      <c r="J15" s="1">
        <f t="shared" si="4"/>
        <v>421500000</v>
      </c>
    </row>
    <row r="16" spans="1:12" x14ac:dyDescent="0.2">
      <c r="A16" s="5" t="s">
        <v>4</v>
      </c>
      <c r="B16" s="5" t="s">
        <v>12</v>
      </c>
      <c r="C16" s="5">
        <v>1.0000000000000001E-5</v>
      </c>
      <c r="D16" s="5">
        <v>444</v>
      </c>
      <c r="E16" s="5">
        <f t="shared" si="3"/>
        <v>443999999.99999994</v>
      </c>
      <c r="F16" s="5">
        <v>9.9999999999999995E-7</v>
      </c>
      <c r="G16" s="5">
        <v>57</v>
      </c>
      <c r="H16" s="5">
        <f t="shared" si="1"/>
        <v>570000000</v>
      </c>
      <c r="J16" s="1">
        <f t="shared" si="4"/>
        <v>507000000</v>
      </c>
    </row>
    <row r="17" spans="1:17" x14ac:dyDescent="0.2">
      <c r="A17" s="5" t="s">
        <v>5</v>
      </c>
      <c r="B17" s="5" t="s">
        <v>12</v>
      </c>
      <c r="C17" s="5">
        <v>1.0000000000000001E-5</v>
      </c>
      <c r="D17" s="5">
        <v>412</v>
      </c>
      <c r="E17" s="5">
        <f t="shared" si="3"/>
        <v>411999999.99999994</v>
      </c>
      <c r="F17" s="5">
        <v>9.9999999999999995E-7</v>
      </c>
      <c r="G17" s="5">
        <v>41</v>
      </c>
      <c r="H17" s="5">
        <f t="shared" si="1"/>
        <v>410000000</v>
      </c>
      <c r="J17" s="1">
        <f t="shared" si="4"/>
        <v>411000000</v>
      </c>
    </row>
    <row r="18" spans="1:17" x14ac:dyDescent="0.2">
      <c r="A18" s="5" t="s">
        <v>6</v>
      </c>
      <c r="B18" s="5" t="s">
        <v>12</v>
      </c>
      <c r="C18" s="5">
        <v>1.0000000000000001E-5</v>
      </c>
      <c r="D18" s="5">
        <v>467</v>
      </c>
      <c r="E18" s="5">
        <f t="shared" si="3"/>
        <v>466999999.99999994</v>
      </c>
      <c r="F18" s="5">
        <v>9.9999999999999995E-7</v>
      </c>
      <c r="G18" s="11" t="s">
        <v>11</v>
      </c>
      <c r="H18" s="5"/>
      <c r="J18" s="1">
        <f>(E18+H18)</f>
        <v>466999999.99999994</v>
      </c>
    </row>
    <row r="19" spans="1:17" x14ac:dyDescent="0.2">
      <c r="A19" s="5" t="s">
        <v>1</v>
      </c>
      <c r="B19" s="5" t="s">
        <v>13</v>
      </c>
      <c r="C19" s="5">
        <v>1.0000000000000001E-5</v>
      </c>
      <c r="D19" s="5">
        <v>125</v>
      </c>
      <c r="E19" s="5">
        <f t="shared" si="3"/>
        <v>124999999.99999999</v>
      </c>
      <c r="F19" s="5">
        <v>9.9999999999999995E-7</v>
      </c>
      <c r="G19" s="5">
        <v>16</v>
      </c>
      <c r="H19" s="5">
        <f t="shared" si="1"/>
        <v>160000000</v>
      </c>
      <c r="J19" s="1">
        <f t="shared" si="4"/>
        <v>142500000</v>
      </c>
    </row>
    <row r="20" spans="1:17" x14ac:dyDescent="0.2">
      <c r="A20" s="5" t="s">
        <v>2</v>
      </c>
      <c r="B20" s="5" t="s">
        <v>13</v>
      </c>
      <c r="C20" s="5">
        <v>1.0000000000000001E-5</v>
      </c>
      <c r="D20" s="5">
        <v>95</v>
      </c>
      <c r="E20" s="5">
        <f t="shared" si="3"/>
        <v>94999999.999999985</v>
      </c>
      <c r="F20" s="5">
        <v>9.9999999999999995E-7</v>
      </c>
      <c r="G20" s="5">
        <v>11</v>
      </c>
      <c r="H20" s="5">
        <f t="shared" si="1"/>
        <v>110000000</v>
      </c>
      <c r="J20" s="1">
        <f t="shared" si="4"/>
        <v>102500000</v>
      </c>
      <c r="L20" s="2"/>
      <c r="M20" s="2"/>
      <c r="N20" s="2"/>
      <c r="O20" s="2"/>
      <c r="P20" s="2"/>
      <c r="Q20" s="2"/>
    </row>
    <row r="21" spans="1:17" x14ac:dyDescent="0.2">
      <c r="A21" s="5" t="s">
        <v>3</v>
      </c>
      <c r="B21" s="5" t="s">
        <v>13</v>
      </c>
      <c r="C21" s="5">
        <v>1.0000000000000001E-5</v>
      </c>
      <c r="D21" s="5">
        <v>124</v>
      </c>
      <c r="E21" s="5">
        <f t="shared" si="3"/>
        <v>123999999.99999999</v>
      </c>
      <c r="F21" s="5">
        <v>9.9999999999999995E-7</v>
      </c>
      <c r="G21" s="5">
        <v>5</v>
      </c>
      <c r="H21" s="5">
        <f t="shared" si="1"/>
        <v>50000000</v>
      </c>
      <c r="J21" s="1">
        <f t="shared" si="4"/>
        <v>87000000</v>
      </c>
    </row>
    <row r="22" spans="1:17" x14ac:dyDescent="0.2">
      <c r="A22" s="5" t="s">
        <v>4</v>
      </c>
      <c r="B22" s="5" t="s">
        <v>13</v>
      </c>
      <c r="C22" s="5">
        <v>1.0000000000000001E-5</v>
      </c>
      <c r="D22" s="5">
        <v>71</v>
      </c>
      <c r="E22" s="5">
        <f t="shared" si="3"/>
        <v>70999999.999999985</v>
      </c>
      <c r="F22" s="5">
        <v>9.9999999999999995E-7</v>
      </c>
      <c r="G22" s="5">
        <v>10</v>
      </c>
      <c r="H22" s="5">
        <f t="shared" si="1"/>
        <v>100000000</v>
      </c>
      <c r="J22" s="1">
        <f t="shared" si="4"/>
        <v>85500000</v>
      </c>
    </row>
    <row r="23" spans="1:17" x14ac:dyDescent="0.2">
      <c r="A23" s="5" t="s">
        <v>5</v>
      </c>
      <c r="B23" s="5" t="s">
        <v>13</v>
      </c>
      <c r="C23" s="5">
        <v>1.0000000000000001E-5</v>
      </c>
      <c r="D23" s="5">
        <v>115</v>
      </c>
      <c r="E23" s="5">
        <f t="shared" si="3"/>
        <v>114999999.99999999</v>
      </c>
      <c r="F23" s="5">
        <v>9.9999999999999995E-7</v>
      </c>
      <c r="G23" s="5">
        <v>5</v>
      </c>
      <c r="H23" s="5">
        <f t="shared" si="1"/>
        <v>50000000</v>
      </c>
      <c r="J23" s="1">
        <f t="shared" si="4"/>
        <v>82500000</v>
      </c>
    </row>
    <row r="24" spans="1:17" x14ac:dyDescent="0.2">
      <c r="A24" s="5" t="s">
        <v>6</v>
      </c>
      <c r="B24" s="5" t="s">
        <v>13</v>
      </c>
      <c r="C24" s="5">
        <v>1.0000000000000001E-5</v>
      </c>
      <c r="D24" s="5">
        <v>103</v>
      </c>
      <c r="E24" s="5">
        <f t="shared" si="3"/>
        <v>102999999.99999999</v>
      </c>
      <c r="F24" s="5">
        <v>9.9999999999999995E-7</v>
      </c>
      <c r="G24" s="5">
        <v>18</v>
      </c>
      <c r="H24" s="5">
        <f t="shared" si="1"/>
        <v>180000000</v>
      </c>
      <c r="J24" s="1">
        <f t="shared" si="4"/>
        <v>141500000</v>
      </c>
    </row>
    <row r="25" spans="1:17" x14ac:dyDescent="0.2">
      <c r="J25" s="1"/>
    </row>
    <row r="26" spans="1:17" x14ac:dyDescent="0.2">
      <c r="A26" s="9" t="s">
        <v>14</v>
      </c>
      <c r="C26" s="10" t="s">
        <v>20</v>
      </c>
      <c r="D26" s="10"/>
      <c r="E26" s="10"/>
      <c r="F26" s="10" t="s">
        <v>19</v>
      </c>
      <c r="G26" s="10"/>
      <c r="H26" s="10"/>
    </row>
    <row r="27" spans="1:17" x14ac:dyDescent="0.2">
      <c r="A27" s="14" t="s">
        <v>0</v>
      </c>
      <c r="B27" s="4" t="s">
        <v>10</v>
      </c>
      <c r="C27" s="4" t="s">
        <v>15</v>
      </c>
      <c r="D27" s="4" t="s">
        <v>16</v>
      </c>
      <c r="E27" s="4" t="s">
        <v>17</v>
      </c>
      <c r="F27" s="4" t="s">
        <v>15</v>
      </c>
      <c r="G27" s="4" t="s">
        <v>16</v>
      </c>
      <c r="H27" s="4" t="s">
        <v>17</v>
      </c>
      <c r="J27" s="1" t="s">
        <v>7</v>
      </c>
    </row>
    <row r="28" spans="1:17" x14ac:dyDescent="0.2">
      <c r="A28" s="5" t="s">
        <v>1</v>
      </c>
      <c r="B28" s="5" t="s">
        <v>12</v>
      </c>
      <c r="C28" s="5">
        <v>1.0000000000000001E-5</v>
      </c>
      <c r="D28" s="5">
        <v>575</v>
      </c>
      <c r="E28" s="5">
        <f t="shared" ref="E28:E39" si="5">(1/C28)*10*D28</f>
        <v>574999999.99999988</v>
      </c>
      <c r="F28" s="5">
        <v>9.9999999999999995E-7</v>
      </c>
      <c r="G28" s="5">
        <v>68</v>
      </c>
      <c r="H28" s="5">
        <f t="shared" ref="H28:H33" si="6">(1/F28)*10*G28</f>
        <v>680000000</v>
      </c>
      <c r="J28" s="1">
        <f>(E28+H28)/2</f>
        <v>627500000</v>
      </c>
    </row>
    <row r="29" spans="1:17" x14ac:dyDescent="0.2">
      <c r="A29" s="5" t="s">
        <v>2</v>
      </c>
      <c r="B29" s="5" t="s">
        <v>12</v>
      </c>
      <c r="C29" s="5">
        <v>1.0000000000000001E-5</v>
      </c>
      <c r="D29" s="5">
        <v>516</v>
      </c>
      <c r="E29" s="5">
        <f t="shared" si="5"/>
        <v>515999999.99999994</v>
      </c>
      <c r="F29" s="5">
        <v>9.9999999999999995E-7</v>
      </c>
      <c r="G29" s="5">
        <v>50</v>
      </c>
      <c r="H29" s="5">
        <f t="shared" si="6"/>
        <v>500000000</v>
      </c>
      <c r="J29" s="1">
        <f t="shared" ref="I29:J33" si="7">(E29+H29)/2</f>
        <v>508000000</v>
      </c>
    </row>
    <row r="30" spans="1:17" x14ac:dyDescent="0.2">
      <c r="A30" s="5" t="s">
        <v>3</v>
      </c>
      <c r="B30" s="5" t="s">
        <v>12</v>
      </c>
      <c r="C30" s="5">
        <v>1.0000000000000001E-5</v>
      </c>
      <c r="D30" s="5">
        <v>335</v>
      </c>
      <c r="E30" s="5">
        <f t="shared" si="5"/>
        <v>334999999.99999994</v>
      </c>
      <c r="F30" s="5">
        <v>9.9999999999999995E-7</v>
      </c>
      <c r="G30" s="5">
        <v>38</v>
      </c>
      <c r="H30" s="5">
        <f t="shared" si="6"/>
        <v>380000000</v>
      </c>
      <c r="J30" s="1">
        <f t="shared" si="7"/>
        <v>357500000</v>
      </c>
    </row>
    <row r="31" spans="1:17" x14ac:dyDescent="0.2">
      <c r="A31" s="5" t="s">
        <v>4</v>
      </c>
      <c r="B31" s="5" t="s">
        <v>12</v>
      </c>
      <c r="C31" s="5">
        <v>1.0000000000000001E-5</v>
      </c>
      <c r="D31" s="5">
        <v>547</v>
      </c>
      <c r="E31" s="5">
        <f t="shared" si="5"/>
        <v>546999999.99999988</v>
      </c>
      <c r="F31" s="5">
        <v>9.9999999999999995E-7</v>
      </c>
      <c r="G31" s="5">
        <v>48</v>
      </c>
      <c r="H31" s="5">
        <f t="shared" si="6"/>
        <v>480000000</v>
      </c>
      <c r="J31" s="1">
        <f t="shared" si="7"/>
        <v>513499999.99999994</v>
      </c>
    </row>
    <row r="32" spans="1:17" x14ac:dyDescent="0.2">
      <c r="A32" s="5" t="s">
        <v>5</v>
      </c>
      <c r="B32" s="5" t="s">
        <v>12</v>
      </c>
      <c r="C32" s="5">
        <v>1.0000000000000001E-5</v>
      </c>
      <c r="D32" s="5">
        <v>517</v>
      </c>
      <c r="E32" s="5">
        <f t="shared" si="5"/>
        <v>516999999.99999994</v>
      </c>
      <c r="F32" s="5">
        <v>9.9999999999999995E-7</v>
      </c>
      <c r="G32" s="5">
        <v>56</v>
      </c>
      <c r="H32" s="5">
        <f t="shared" si="6"/>
        <v>560000000</v>
      </c>
      <c r="J32" s="1">
        <f t="shared" si="7"/>
        <v>538500000</v>
      </c>
    </row>
    <row r="33" spans="1:10" x14ac:dyDescent="0.2">
      <c r="A33" s="5" t="s">
        <v>6</v>
      </c>
      <c r="B33" s="5" t="s">
        <v>12</v>
      </c>
      <c r="C33" s="5">
        <v>1.0000000000000001E-5</v>
      </c>
      <c r="D33" s="5">
        <v>503</v>
      </c>
      <c r="E33" s="5">
        <f t="shared" si="5"/>
        <v>502999999.99999994</v>
      </c>
      <c r="F33" s="5">
        <v>9.9999999999999995E-7</v>
      </c>
      <c r="G33" s="11">
        <v>52</v>
      </c>
      <c r="H33" s="5">
        <f t="shared" si="6"/>
        <v>520000000</v>
      </c>
      <c r="J33" s="1">
        <f t="shared" si="7"/>
        <v>511500000</v>
      </c>
    </row>
    <row r="34" spans="1:10" x14ac:dyDescent="0.2">
      <c r="A34" s="5" t="s">
        <v>1</v>
      </c>
      <c r="B34" s="5" t="s">
        <v>13</v>
      </c>
      <c r="C34" s="5">
        <v>1.0000000000000001E-5</v>
      </c>
      <c r="D34" s="5">
        <v>144</v>
      </c>
      <c r="E34" s="5">
        <f t="shared" si="5"/>
        <v>143999999.99999997</v>
      </c>
      <c r="F34" s="5">
        <v>9.9999999999999995E-7</v>
      </c>
      <c r="G34" s="5">
        <v>17</v>
      </c>
      <c r="H34" s="5">
        <f t="shared" ref="H34:H39" si="8">(1/F34)*10*G34</f>
        <v>170000000</v>
      </c>
      <c r="J34" s="1">
        <f t="shared" ref="I34:J39" si="9">(E34+H34)/2</f>
        <v>157000000</v>
      </c>
    </row>
    <row r="35" spans="1:10" x14ac:dyDescent="0.2">
      <c r="A35" s="5" t="s">
        <v>2</v>
      </c>
      <c r="B35" s="5" t="s">
        <v>13</v>
      </c>
      <c r="C35" s="5">
        <v>1.0000000000000001E-5</v>
      </c>
      <c r="D35" s="5">
        <v>121</v>
      </c>
      <c r="E35" s="5">
        <f t="shared" si="5"/>
        <v>120999999.99999999</v>
      </c>
      <c r="F35" s="5">
        <v>9.9999999999999995E-7</v>
      </c>
      <c r="G35" s="5">
        <v>14</v>
      </c>
      <c r="H35" s="5">
        <f t="shared" si="8"/>
        <v>140000000</v>
      </c>
      <c r="J35" s="1">
        <f t="shared" si="9"/>
        <v>130500000</v>
      </c>
    </row>
    <row r="36" spans="1:10" x14ac:dyDescent="0.2">
      <c r="A36" s="5" t="s">
        <v>3</v>
      </c>
      <c r="B36" s="5" t="s">
        <v>13</v>
      </c>
      <c r="C36" s="5">
        <v>1.0000000000000001E-5</v>
      </c>
      <c r="D36" s="5">
        <v>251</v>
      </c>
      <c r="E36" s="5">
        <f t="shared" si="5"/>
        <v>250999999.99999997</v>
      </c>
      <c r="F36" s="5">
        <v>9.9999999999999995E-7</v>
      </c>
      <c r="G36" s="5">
        <v>29</v>
      </c>
      <c r="H36" s="5">
        <f t="shared" si="8"/>
        <v>290000000</v>
      </c>
      <c r="J36" s="1">
        <f t="shared" si="9"/>
        <v>270500000</v>
      </c>
    </row>
    <row r="37" spans="1:10" x14ac:dyDescent="0.2">
      <c r="A37" s="5" t="s">
        <v>4</v>
      </c>
      <c r="B37" s="5" t="s">
        <v>13</v>
      </c>
      <c r="C37" s="5">
        <v>1.0000000000000001E-5</v>
      </c>
      <c r="D37" s="5">
        <v>119</v>
      </c>
      <c r="E37" s="5">
        <f t="shared" si="5"/>
        <v>118999999.99999999</v>
      </c>
      <c r="F37" s="5">
        <v>9.9999999999999995E-7</v>
      </c>
      <c r="G37" s="5">
        <v>15</v>
      </c>
      <c r="H37" s="5">
        <f t="shared" si="8"/>
        <v>150000000</v>
      </c>
      <c r="J37" s="1">
        <f t="shared" si="9"/>
        <v>134500000</v>
      </c>
    </row>
    <row r="38" spans="1:10" x14ac:dyDescent="0.2">
      <c r="A38" s="5" t="s">
        <v>5</v>
      </c>
      <c r="B38" s="5" t="s">
        <v>13</v>
      </c>
      <c r="C38" s="5">
        <v>1.0000000000000001E-5</v>
      </c>
      <c r="D38" s="5">
        <v>110</v>
      </c>
      <c r="E38" s="5">
        <f t="shared" si="5"/>
        <v>109999999.99999999</v>
      </c>
      <c r="F38" s="5">
        <v>9.9999999999999995E-7</v>
      </c>
      <c r="G38" s="5">
        <v>6</v>
      </c>
      <c r="H38" s="5">
        <f t="shared" si="8"/>
        <v>60000000</v>
      </c>
      <c r="J38" s="1">
        <f t="shared" si="9"/>
        <v>85000000</v>
      </c>
    </row>
    <row r="39" spans="1:10" x14ac:dyDescent="0.2">
      <c r="A39" s="5" t="s">
        <v>6</v>
      </c>
      <c r="B39" s="5" t="s">
        <v>13</v>
      </c>
      <c r="C39" s="5">
        <v>1.0000000000000001E-5</v>
      </c>
      <c r="D39" s="5">
        <v>181</v>
      </c>
      <c r="E39" s="5">
        <f t="shared" si="5"/>
        <v>180999999.99999997</v>
      </c>
      <c r="F39" s="5">
        <v>9.9999999999999995E-7</v>
      </c>
      <c r="G39" s="5">
        <v>13</v>
      </c>
      <c r="H39" s="5">
        <f t="shared" si="8"/>
        <v>130000000</v>
      </c>
      <c r="J39" s="1">
        <f t="shared" si="9"/>
        <v>155500000</v>
      </c>
    </row>
  </sheetData>
  <mergeCells count="9">
    <mergeCell ref="C2:E2"/>
    <mergeCell ref="F2:H2"/>
    <mergeCell ref="I2:K2"/>
    <mergeCell ref="C26:E26"/>
    <mergeCell ref="F26:H26"/>
    <mergeCell ref="L20:N20"/>
    <mergeCell ref="O20:Q20"/>
    <mergeCell ref="C11:E11"/>
    <mergeCell ref="F11:H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s2124188</dc:creator>
  <cp:lastModifiedBy>s2124188</cp:lastModifiedBy>
  <dcterms:created xsi:type="dcterms:W3CDTF">2021-03-01T14:03:18Z</dcterms:created>
  <dcterms:modified xsi:type="dcterms:W3CDTF">2021-03-17T16:58:40Z</dcterms:modified>
</cp:coreProperties>
</file>